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480" windowHeight="8190" tabRatio="880" firstSheet="10" activeTab="21"/>
  </bookViews>
  <sheets>
    <sheet name="II_B_1" sheetId="1" r:id="rId1"/>
    <sheet name="III_A_1" sheetId="25" r:id="rId2"/>
    <sheet name="III_B_1" sheetId="3" r:id="rId3"/>
    <sheet name="III_B_2" sheetId="4" r:id="rId4"/>
    <sheet name="III_B_3" sheetId="5" r:id="rId5"/>
    <sheet name="III_C_1 " sheetId="28" r:id="rId6"/>
    <sheet name="III_C_2" sheetId="29" r:id="rId7"/>
    <sheet name="III_C_3  " sheetId="30" r:id="rId8"/>
    <sheet name="III_C_4 " sheetId="31" r:id="rId9"/>
    <sheet name="III_C_5 " sheetId="32" r:id="rId10"/>
    <sheet name="III_E_1  " sheetId="33" r:id="rId11"/>
    <sheet name="III_E_2 " sheetId="34" r:id="rId12"/>
    <sheet name="III_E_3 " sheetId="35" r:id="rId13"/>
    <sheet name="III_F_1" sheetId="15" r:id="rId14"/>
    <sheet name="III_F_2" sheetId="16" r:id="rId15"/>
    <sheet name="III_G_1" sheetId="17" r:id="rId16"/>
    <sheet name="IV_A_1" sheetId="18" r:id="rId17"/>
    <sheet name="IV_A_2" sheetId="19" r:id="rId18"/>
    <sheet name="IV_A_3" sheetId="20" r:id="rId19"/>
    <sheet name="IV_B_1" sheetId="21" r:id="rId20"/>
    <sheet name="IV_B_2 " sheetId="36" r:id="rId21"/>
    <sheet name="V_1 " sheetId="37" r:id="rId22"/>
  </sheets>
  <definedNames>
    <definedName name="_xlnm._FilterDatabase" localSheetId="5" hidden="1">'III_C_1 '!$A$3:$P$47</definedName>
    <definedName name="_xlnm._FilterDatabase" localSheetId="7" hidden="1">'III_C_3  '!$A$3:$V$114</definedName>
    <definedName name="_xlnm._FilterDatabase" localSheetId="8" hidden="1">'III_C_4 '!$A$3:$W$81</definedName>
    <definedName name="_xlnm._FilterDatabase" localSheetId="9" hidden="1">'III_C_5 '!$A$4:$Y$301</definedName>
    <definedName name="_xlnm._FilterDatabase" localSheetId="10" hidden="1">'III_E_1  '!$3:$148</definedName>
    <definedName name="_xlnm._FilterDatabase" localSheetId="11" hidden="1">'III_E_2 '!$A$4:$AJ$75</definedName>
    <definedName name="_xlnm._FilterDatabase" localSheetId="12" hidden="1">'III_E_3 '!$A$3:$IN$669</definedName>
    <definedName name="_xlnm.Print_Area" localSheetId="0">II_B_1!$A$1:$I$74</definedName>
    <definedName name="_xlnm.Print_Area" localSheetId="1">III_A_1!$A$1:$I$17</definedName>
    <definedName name="_xlnm.Print_Area" localSheetId="2">III_B_1!$A$1:$L$212</definedName>
    <definedName name="_xlnm.Print_Area" localSheetId="3">III_B_2!$A$1:$J$56</definedName>
    <definedName name="_xlnm.Print_Area" localSheetId="4">III_B_3!$A$1:$K$254</definedName>
    <definedName name="_xlnm.Print_Area" localSheetId="7">'III_C_3  '!$A$1:$S$119</definedName>
    <definedName name="_xlnm.Print_Area" localSheetId="8">'III_C_4 '!$A$1:$W$84</definedName>
    <definedName name="_xlnm.Print_Area" localSheetId="9">'III_C_5 '!$A$1:$T$305</definedName>
    <definedName name="_xlnm.Print_Area" localSheetId="10">'III_E_1  '!$A$1:$J$155</definedName>
    <definedName name="_xlnm.Print_Area" localSheetId="11">'III_E_2 '!$A$1:$AJ$78</definedName>
    <definedName name="_xlnm.Print_Area" localSheetId="13">III_F_1!$A$1:$K$76</definedName>
    <definedName name="_xlnm.Print_Area" localSheetId="14">III_F_2!$A$1:$D$356</definedName>
    <definedName name="_xlnm.Print_Area" localSheetId="15">III_G_1!$A$1:$T$28</definedName>
    <definedName name="_xlnm.Print_Area" localSheetId="16">IV_A_1!$A$1:$J$39</definedName>
    <definedName name="_xlnm.Print_Area" localSheetId="17">IV_A_2!$A$1:$K$75</definedName>
    <definedName name="_xlnm.Print_Area" localSheetId="18">IV_A_3!$A$1:$I$75</definedName>
    <definedName name="_xlnm.Print_Area" localSheetId="19">IV_B_1!$A$1:$K$70</definedName>
    <definedName name="_xlnm.Print_Area" localSheetId="20">'IV_B_2 '!$A$1:$I$58</definedName>
    <definedName name="_xlnm.Print_Area" localSheetId="21">'V_1 '!$A$1:$H$48</definedName>
    <definedName name="Excel_BuiltIn_Print_Area_1_1" localSheetId="5">#REF!</definedName>
    <definedName name="Excel_BuiltIn_Print_Area_1_1" localSheetId="6">#REF!</definedName>
    <definedName name="Excel_BuiltIn_Print_Area_1_1" localSheetId="7">#REF!</definedName>
    <definedName name="Excel_BuiltIn_Print_Area_1_1" localSheetId="8">#REF!</definedName>
    <definedName name="Excel_BuiltIn_Print_Area_1_1" localSheetId="9">#REF!</definedName>
    <definedName name="Excel_BuiltIn_Print_Area_1_1" localSheetId="10">#REF!</definedName>
    <definedName name="Excel_BuiltIn_Print_Area_1_1" localSheetId="11">#REF!</definedName>
    <definedName name="Excel_BuiltIn_Print_Area_1_1" localSheetId="12">#REF!</definedName>
    <definedName name="Excel_BuiltIn_Print_Area_1_1" localSheetId="20">#REF!</definedName>
    <definedName name="Excel_BuiltIn_Print_Area_1_1" localSheetId="21">#REF!</definedName>
    <definedName name="Excel_BuiltIn_Print_Area_1_1">II_B_1!$A$1:$I$23</definedName>
    <definedName name="Excel_BuiltIn_Print_Area_1_1_1" localSheetId="5">#REF!</definedName>
    <definedName name="Excel_BuiltIn_Print_Area_1_1_1" localSheetId="6">#REF!</definedName>
    <definedName name="Excel_BuiltIn_Print_Area_1_1_1" localSheetId="7">#REF!</definedName>
    <definedName name="Excel_BuiltIn_Print_Area_1_1_1" localSheetId="8">#REF!</definedName>
    <definedName name="Excel_BuiltIn_Print_Area_1_1_1" localSheetId="9">#REF!</definedName>
    <definedName name="Excel_BuiltIn_Print_Area_1_1_1" localSheetId="10">#REF!</definedName>
    <definedName name="Excel_BuiltIn_Print_Area_1_1_1" localSheetId="11">#REF!</definedName>
    <definedName name="Excel_BuiltIn_Print_Area_1_1_1" localSheetId="12">#REF!</definedName>
    <definedName name="Excel_BuiltIn_Print_Area_1_1_1" localSheetId="20">#REF!</definedName>
    <definedName name="Excel_BuiltIn_Print_Area_1_1_1" localSheetId="21">#REF!</definedName>
    <definedName name="Excel_BuiltIn_Print_Area_1_1_1">II_B_1!$A$1:$G$3</definedName>
    <definedName name="Excel_BuiltIn_Print_Area_10_1" localSheetId="5">#REF!</definedName>
    <definedName name="Excel_BuiltIn_Print_Area_10_1" localSheetId="6">#REF!</definedName>
    <definedName name="Excel_BuiltIn_Print_Area_10_1" localSheetId="7">#REF!</definedName>
    <definedName name="Excel_BuiltIn_Print_Area_10_1" localSheetId="8">#REF!</definedName>
    <definedName name="Excel_BuiltIn_Print_Area_10_1" localSheetId="9">#REF!</definedName>
    <definedName name="Excel_BuiltIn_Print_Area_10_1" localSheetId="10">#REF!</definedName>
    <definedName name="Excel_BuiltIn_Print_Area_10_1" localSheetId="11">#REF!</definedName>
    <definedName name="Excel_BuiltIn_Print_Area_10_1" localSheetId="12">#REF!</definedName>
    <definedName name="Excel_BuiltIn_Print_Area_10_1" localSheetId="20">#REF!</definedName>
    <definedName name="Excel_BuiltIn_Print_Area_10_1" localSheetId="21">#REF!</definedName>
    <definedName name="Excel_BuiltIn_Print_Area_10_1">#REF!</definedName>
    <definedName name="Excel_BuiltIn_Print_Area_10_1_1" localSheetId="1">#REF!</definedName>
    <definedName name="Excel_BuiltIn_Print_Area_10_1_1" localSheetId="5">#REF!</definedName>
    <definedName name="Excel_BuiltIn_Print_Area_10_1_1" localSheetId="6">#REF!</definedName>
    <definedName name="Excel_BuiltIn_Print_Area_10_1_1" localSheetId="7">#REF!</definedName>
    <definedName name="Excel_BuiltIn_Print_Area_10_1_1" localSheetId="8">#REF!</definedName>
    <definedName name="Excel_BuiltIn_Print_Area_10_1_1" localSheetId="9">#REF!</definedName>
    <definedName name="Excel_BuiltIn_Print_Area_10_1_1" localSheetId="10">#REF!</definedName>
    <definedName name="Excel_BuiltIn_Print_Area_10_1_1" localSheetId="11">#REF!</definedName>
    <definedName name="Excel_BuiltIn_Print_Area_10_1_1" localSheetId="12">#REF!</definedName>
    <definedName name="Excel_BuiltIn_Print_Area_10_1_1" localSheetId="20">#REF!</definedName>
    <definedName name="Excel_BuiltIn_Print_Area_10_1_1" localSheetId="21">#REF!</definedName>
    <definedName name="Excel_BuiltIn_Print_Area_10_1_1">#REF!</definedName>
    <definedName name="Excel_BuiltIn_Print_Area_10_1_1_1" localSheetId="8">#REF!</definedName>
    <definedName name="Excel_BuiltIn_Print_Area_10_1_1_1" localSheetId="9">#REF!</definedName>
    <definedName name="Excel_BuiltIn_Print_Area_10_1_1_1" localSheetId="10">#REF!</definedName>
    <definedName name="Excel_BuiltIn_Print_Area_10_1_1_1" localSheetId="11">#REF!</definedName>
    <definedName name="Excel_BuiltIn_Print_Area_10_1_1_1" localSheetId="12">#REF!</definedName>
    <definedName name="Excel_BuiltIn_Print_Area_10_1_1_1" localSheetId="20">#REF!</definedName>
    <definedName name="Excel_BuiltIn_Print_Area_10_1_1_1" localSheetId="21">#REF!</definedName>
    <definedName name="Excel_BuiltIn_Print_Area_10_1_1_1">#REF!</definedName>
    <definedName name="Excel_BuiltIn_Print_Area_10_1_1_4" localSheetId="8">#REF!</definedName>
    <definedName name="Excel_BuiltIn_Print_Area_10_1_1_4" localSheetId="9">#REF!</definedName>
    <definedName name="Excel_BuiltIn_Print_Area_10_1_1_4" localSheetId="10">#REF!</definedName>
    <definedName name="Excel_BuiltIn_Print_Area_10_1_1_4" localSheetId="11">#REF!</definedName>
    <definedName name="Excel_BuiltIn_Print_Area_10_1_1_4" localSheetId="12">#REF!</definedName>
    <definedName name="Excel_BuiltIn_Print_Area_10_1_1_4" localSheetId="20">#REF!</definedName>
    <definedName name="Excel_BuiltIn_Print_Area_10_1_1_4" localSheetId="21">#REF!</definedName>
    <definedName name="Excel_BuiltIn_Print_Area_10_1_1_4">#REF!</definedName>
    <definedName name="Excel_BuiltIn_Print_Area_10_1_1_5" localSheetId="8">#REF!</definedName>
    <definedName name="Excel_BuiltIn_Print_Area_10_1_1_5" localSheetId="9">#REF!</definedName>
    <definedName name="Excel_BuiltIn_Print_Area_10_1_1_5" localSheetId="10">#REF!</definedName>
    <definedName name="Excel_BuiltIn_Print_Area_10_1_1_5" localSheetId="11">#REF!</definedName>
    <definedName name="Excel_BuiltIn_Print_Area_10_1_1_5" localSheetId="12">#REF!</definedName>
    <definedName name="Excel_BuiltIn_Print_Area_10_1_1_5" localSheetId="20">#REF!</definedName>
    <definedName name="Excel_BuiltIn_Print_Area_10_1_1_5" localSheetId="21">#REF!</definedName>
    <definedName name="Excel_BuiltIn_Print_Area_10_1_1_5">#REF!</definedName>
    <definedName name="Excel_BuiltIn_Print_Area_10_1_1_6" localSheetId="8">#REF!</definedName>
    <definedName name="Excel_BuiltIn_Print_Area_10_1_1_6" localSheetId="9">#REF!</definedName>
    <definedName name="Excel_BuiltIn_Print_Area_10_1_1_6" localSheetId="10">#REF!</definedName>
    <definedName name="Excel_BuiltIn_Print_Area_10_1_1_6" localSheetId="11">#REF!</definedName>
    <definedName name="Excel_BuiltIn_Print_Area_10_1_1_6" localSheetId="12">#REF!</definedName>
    <definedName name="Excel_BuiltIn_Print_Area_10_1_1_6" localSheetId="20">#REF!</definedName>
    <definedName name="Excel_BuiltIn_Print_Area_10_1_1_6" localSheetId="21">#REF!</definedName>
    <definedName name="Excel_BuiltIn_Print_Area_10_1_1_6">#REF!</definedName>
    <definedName name="Excel_BuiltIn_Print_Area_10_1_1_7" localSheetId="8">#REF!</definedName>
    <definedName name="Excel_BuiltIn_Print_Area_10_1_1_7" localSheetId="9">#REF!</definedName>
    <definedName name="Excel_BuiltIn_Print_Area_10_1_1_7" localSheetId="10">#REF!</definedName>
    <definedName name="Excel_BuiltIn_Print_Area_10_1_1_7" localSheetId="11">#REF!</definedName>
    <definedName name="Excel_BuiltIn_Print_Area_10_1_1_7" localSheetId="12">#REF!</definedName>
    <definedName name="Excel_BuiltIn_Print_Area_10_1_1_7" localSheetId="20">#REF!</definedName>
    <definedName name="Excel_BuiltIn_Print_Area_10_1_1_7" localSheetId="21">#REF!</definedName>
    <definedName name="Excel_BuiltIn_Print_Area_10_1_1_7">#REF!</definedName>
    <definedName name="Excel_BuiltIn_Print_Area_10_1_1_8" localSheetId="8">#REF!</definedName>
    <definedName name="Excel_BuiltIn_Print_Area_10_1_1_8" localSheetId="9">#REF!</definedName>
    <definedName name="Excel_BuiltIn_Print_Area_10_1_1_8" localSheetId="10">#REF!</definedName>
    <definedName name="Excel_BuiltIn_Print_Area_10_1_1_8" localSheetId="11">#REF!</definedName>
    <definedName name="Excel_BuiltIn_Print_Area_10_1_1_8" localSheetId="12">#REF!</definedName>
    <definedName name="Excel_BuiltIn_Print_Area_10_1_1_8" localSheetId="20">#REF!</definedName>
    <definedName name="Excel_BuiltIn_Print_Area_10_1_1_8" localSheetId="21">#REF!</definedName>
    <definedName name="Excel_BuiltIn_Print_Area_10_1_1_8">#REF!</definedName>
    <definedName name="Excel_BuiltIn_Print_Area_10_1_5">'III_C_5 '!$A$1:$W$41</definedName>
    <definedName name="Excel_BuiltIn_Print_Area_11_1" localSheetId="5">#REF!</definedName>
    <definedName name="Excel_BuiltIn_Print_Area_11_1" localSheetId="6">#REF!</definedName>
    <definedName name="Excel_BuiltIn_Print_Area_11_1" localSheetId="7">#REF!</definedName>
    <definedName name="Excel_BuiltIn_Print_Area_11_1" localSheetId="8">#REF!</definedName>
    <definedName name="Excel_BuiltIn_Print_Area_11_1" localSheetId="9">#REF!</definedName>
    <definedName name="Excel_BuiltIn_Print_Area_11_1" localSheetId="10">#REF!</definedName>
    <definedName name="Excel_BuiltIn_Print_Area_11_1" localSheetId="11">#REF!</definedName>
    <definedName name="Excel_BuiltIn_Print_Area_11_1" localSheetId="12">#REF!</definedName>
    <definedName name="Excel_BuiltIn_Print_Area_11_1" localSheetId="20">#REF!</definedName>
    <definedName name="Excel_BuiltIn_Print_Area_11_1" localSheetId="21">#REF!</definedName>
    <definedName name="Excel_BuiltIn_Print_Area_11_1">#REF!</definedName>
    <definedName name="Excel_BuiltIn_Print_Area_11_1_4" localSheetId="8">#REF!</definedName>
    <definedName name="Excel_BuiltIn_Print_Area_11_1_4" localSheetId="9">#REF!</definedName>
    <definedName name="Excel_BuiltIn_Print_Area_11_1_4" localSheetId="10">#REF!</definedName>
    <definedName name="Excel_BuiltIn_Print_Area_11_1_4" localSheetId="11">#REF!</definedName>
    <definedName name="Excel_BuiltIn_Print_Area_11_1_4" localSheetId="12">#REF!</definedName>
    <definedName name="Excel_BuiltIn_Print_Area_11_1_4" localSheetId="20">#REF!</definedName>
    <definedName name="Excel_BuiltIn_Print_Area_11_1_4" localSheetId="21">#REF!</definedName>
    <definedName name="Excel_BuiltIn_Print_Area_11_1_4">#REF!</definedName>
    <definedName name="Excel_BuiltIn_Print_Area_11_1_5" localSheetId="8">#REF!</definedName>
    <definedName name="Excel_BuiltIn_Print_Area_11_1_5" localSheetId="9">#REF!</definedName>
    <definedName name="Excel_BuiltIn_Print_Area_11_1_5" localSheetId="10">#REF!</definedName>
    <definedName name="Excel_BuiltIn_Print_Area_11_1_5" localSheetId="11">#REF!</definedName>
    <definedName name="Excel_BuiltIn_Print_Area_11_1_5" localSheetId="12">#REF!</definedName>
    <definedName name="Excel_BuiltIn_Print_Area_11_1_5" localSheetId="20">#REF!</definedName>
    <definedName name="Excel_BuiltIn_Print_Area_11_1_5" localSheetId="21">#REF!</definedName>
    <definedName name="Excel_BuiltIn_Print_Area_11_1_5">#REF!</definedName>
    <definedName name="Excel_BuiltIn_Print_Area_11_1_7" localSheetId="8">#REF!</definedName>
    <definedName name="Excel_BuiltIn_Print_Area_11_1_7" localSheetId="9">#REF!</definedName>
    <definedName name="Excel_BuiltIn_Print_Area_11_1_7" localSheetId="10">#REF!</definedName>
    <definedName name="Excel_BuiltIn_Print_Area_11_1_7" localSheetId="11">#REF!</definedName>
    <definedName name="Excel_BuiltIn_Print_Area_11_1_7" localSheetId="12">#REF!</definedName>
    <definedName name="Excel_BuiltIn_Print_Area_11_1_7" localSheetId="20">#REF!</definedName>
    <definedName name="Excel_BuiltIn_Print_Area_11_1_7" localSheetId="21">#REF!</definedName>
    <definedName name="Excel_BuiltIn_Print_Area_11_1_7">#REF!</definedName>
    <definedName name="Excel_BuiltIn_Print_Area_11_1_8" localSheetId="8">#REF!</definedName>
    <definedName name="Excel_BuiltIn_Print_Area_11_1_8" localSheetId="9">#REF!</definedName>
    <definedName name="Excel_BuiltIn_Print_Area_11_1_8" localSheetId="10">#REF!</definedName>
    <definedName name="Excel_BuiltIn_Print_Area_11_1_8" localSheetId="11">#REF!</definedName>
    <definedName name="Excel_BuiltIn_Print_Area_11_1_8" localSheetId="12">#REF!</definedName>
    <definedName name="Excel_BuiltIn_Print_Area_11_1_8" localSheetId="20">#REF!</definedName>
    <definedName name="Excel_BuiltIn_Print_Area_11_1_8" localSheetId="21">#REF!</definedName>
    <definedName name="Excel_BuiltIn_Print_Area_11_1_8">#REF!</definedName>
    <definedName name="Excel_Builtin_print_Area_11_2">#REF!</definedName>
    <definedName name="Excel_BuiltIn_Print_Area_12_1" localSheetId="5">#REF!</definedName>
    <definedName name="Excel_BuiltIn_Print_Area_12_1" localSheetId="6">#REF!</definedName>
    <definedName name="Excel_BuiltIn_Print_Area_12_1" localSheetId="7">#REF!</definedName>
    <definedName name="Excel_BuiltIn_Print_Area_12_1" localSheetId="8">#REF!</definedName>
    <definedName name="Excel_BuiltIn_Print_Area_12_1" localSheetId="9">#REF!</definedName>
    <definedName name="Excel_BuiltIn_Print_Area_12_1" localSheetId="10">#REF!</definedName>
    <definedName name="Excel_BuiltIn_Print_Area_12_1" localSheetId="11">#REF!</definedName>
    <definedName name="Excel_BuiltIn_Print_Area_12_1" localSheetId="12">#REF!</definedName>
    <definedName name="Excel_BuiltIn_Print_Area_12_1" localSheetId="20">#REF!</definedName>
    <definedName name="Excel_BuiltIn_Print_Area_12_1" localSheetId="21">#REF!</definedName>
    <definedName name="Excel_BuiltIn_Print_Area_12_1">#REF!</definedName>
    <definedName name="Excel_BuiltIn_Print_Area_12_1_1" localSheetId="5">#REF!</definedName>
    <definedName name="Excel_BuiltIn_Print_Area_12_1_1" localSheetId="6">#REF!</definedName>
    <definedName name="Excel_BuiltIn_Print_Area_12_1_1" localSheetId="7">#REF!</definedName>
    <definedName name="Excel_BuiltIn_Print_Area_12_1_1" localSheetId="8">#REF!</definedName>
    <definedName name="Excel_BuiltIn_Print_Area_12_1_1" localSheetId="9">#REF!</definedName>
    <definedName name="Excel_BuiltIn_Print_Area_12_1_1" localSheetId="10">#REF!</definedName>
    <definedName name="Excel_BuiltIn_Print_Area_12_1_1" localSheetId="11">#REF!</definedName>
    <definedName name="Excel_BuiltIn_Print_Area_12_1_1" localSheetId="12">#REF!</definedName>
    <definedName name="Excel_BuiltIn_Print_Area_12_1_1" localSheetId="20">#REF!</definedName>
    <definedName name="Excel_BuiltIn_Print_Area_12_1_1" localSheetId="21">#REF!</definedName>
    <definedName name="Excel_BuiltIn_Print_Area_12_1_1">#REF!</definedName>
    <definedName name="Excel_BuiltIn_Print_Area_12_1_1_4" localSheetId="8">#REF!</definedName>
    <definedName name="Excel_BuiltIn_Print_Area_12_1_1_4" localSheetId="9">#REF!</definedName>
    <definedName name="Excel_BuiltIn_Print_Area_12_1_1_4" localSheetId="10">#REF!</definedName>
    <definedName name="Excel_BuiltIn_Print_Area_12_1_1_4" localSheetId="11">#REF!</definedName>
    <definedName name="Excel_BuiltIn_Print_Area_12_1_1_4" localSheetId="12">#REF!</definedName>
    <definedName name="Excel_BuiltIn_Print_Area_12_1_1_4" localSheetId="20">#REF!</definedName>
    <definedName name="Excel_BuiltIn_Print_Area_12_1_1_4" localSheetId="21">#REF!</definedName>
    <definedName name="Excel_BuiltIn_Print_Area_12_1_1_4">#REF!</definedName>
    <definedName name="Excel_BuiltIn_Print_Area_12_1_1_5" localSheetId="8">#REF!</definedName>
    <definedName name="Excel_BuiltIn_Print_Area_12_1_1_5" localSheetId="9">#REF!</definedName>
    <definedName name="Excel_BuiltIn_Print_Area_12_1_1_5" localSheetId="10">#REF!</definedName>
    <definedName name="Excel_BuiltIn_Print_Area_12_1_1_5" localSheetId="11">#REF!</definedName>
    <definedName name="Excel_BuiltIn_Print_Area_12_1_1_5" localSheetId="12">#REF!</definedName>
    <definedName name="Excel_BuiltIn_Print_Area_12_1_1_5" localSheetId="20">#REF!</definedName>
    <definedName name="Excel_BuiltIn_Print_Area_12_1_1_5" localSheetId="21">#REF!</definedName>
    <definedName name="Excel_BuiltIn_Print_Area_12_1_1_5">#REF!</definedName>
    <definedName name="Excel_BuiltIn_Print_Area_12_1_1_6">'III_E_1  '!$A$1:$L$49</definedName>
    <definedName name="Excel_BuiltIn_Print_Area_12_1_1_7" localSheetId="8">#REF!</definedName>
    <definedName name="Excel_BuiltIn_Print_Area_12_1_1_7" localSheetId="9">#REF!</definedName>
    <definedName name="Excel_BuiltIn_Print_Area_12_1_1_7" localSheetId="10">#REF!</definedName>
    <definedName name="Excel_BuiltIn_Print_Area_12_1_1_7" localSheetId="11">#REF!</definedName>
    <definedName name="Excel_BuiltIn_Print_Area_12_1_1_7" localSheetId="12">#REF!</definedName>
    <definedName name="Excel_BuiltIn_Print_Area_12_1_1_7" localSheetId="20">#REF!</definedName>
    <definedName name="Excel_BuiltIn_Print_Area_12_1_1_7" localSheetId="21">#REF!</definedName>
    <definedName name="Excel_BuiltIn_Print_Area_12_1_1_7">#REF!</definedName>
    <definedName name="Excel_BuiltIn_Print_Area_12_1_1_8" localSheetId="8">#REF!</definedName>
    <definedName name="Excel_BuiltIn_Print_Area_12_1_1_8" localSheetId="9">#REF!</definedName>
    <definedName name="Excel_BuiltIn_Print_Area_12_1_1_8" localSheetId="10">#REF!</definedName>
    <definedName name="Excel_BuiltIn_Print_Area_12_1_1_8" localSheetId="11">#REF!</definedName>
    <definedName name="Excel_BuiltIn_Print_Area_12_1_1_8" localSheetId="12">#REF!</definedName>
    <definedName name="Excel_BuiltIn_Print_Area_12_1_1_8" localSheetId="20">#REF!</definedName>
    <definedName name="Excel_BuiltIn_Print_Area_12_1_1_8" localSheetId="21">#REF!</definedName>
    <definedName name="Excel_BuiltIn_Print_Area_12_1_1_8">#REF!</definedName>
    <definedName name="Excel_Builtin_Print_Area_12_1_2">#REF!</definedName>
    <definedName name="Excel_BuiltIn_Print_Area_12_1_4" localSheetId="8">#REF!</definedName>
    <definedName name="Excel_BuiltIn_Print_Area_12_1_4" localSheetId="9">#REF!</definedName>
    <definedName name="Excel_BuiltIn_Print_Area_12_1_4" localSheetId="10">#REF!</definedName>
    <definedName name="Excel_BuiltIn_Print_Area_12_1_4" localSheetId="11">#REF!</definedName>
    <definedName name="Excel_BuiltIn_Print_Area_12_1_4" localSheetId="12">#REF!</definedName>
    <definedName name="Excel_BuiltIn_Print_Area_12_1_4" localSheetId="20">#REF!</definedName>
    <definedName name="Excel_BuiltIn_Print_Area_12_1_4" localSheetId="21">#REF!</definedName>
    <definedName name="Excel_BuiltIn_Print_Area_12_1_4">#REF!</definedName>
    <definedName name="Excel_BuiltIn_Print_Area_12_1_5" localSheetId="8">#REF!</definedName>
    <definedName name="Excel_BuiltIn_Print_Area_12_1_5" localSheetId="9">#REF!</definedName>
    <definedName name="Excel_BuiltIn_Print_Area_12_1_5" localSheetId="10">#REF!</definedName>
    <definedName name="Excel_BuiltIn_Print_Area_12_1_5" localSheetId="11">#REF!</definedName>
    <definedName name="Excel_BuiltIn_Print_Area_12_1_5" localSheetId="12">#REF!</definedName>
    <definedName name="Excel_BuiltIn_Print_Area_12_1_5" localSheetId="20">#REF!</definedName>
    <definedName name="Excel_BuiltIn_Print_Area_12_1_5" localSheetId="21">#REF!</definedName>
    <definedName name="Excel_BuiltIn_Print_Area_12_1_5">#REF!</definedName>
    <definedName name="Excel_BuiltIn_Print_Area_12_1_6">'III_E_1  '!$A$1:$M$49</definedName>
    <definedName name="Excel_BuiltIn_Print_Area_12_1_7" localSheetId="8">#REF!</definedName>
    <definedName name="Excel_BuiltIn_Print_Area_12_1_7" localSheetId="9">#REF!</definedName>
    <definedName name="Excel_BuiltIn_Print_Area_12_1_7" localSheetId="10">#REF!</definedName>
    <definedName name="Excel_BuiltIn_Print_Area_12_1_7" localSheetId="11">#REF!</definedName>
    <definedName name="Excel_BuiltIn_Print_Area_12_1_7" localSheetId="12">#REF!</definedName>
    <definedName name="Excel_BuiltIn_Print_Area_12_1_7" localSheetId="20">#REF!</definedName>
    <definedName name="Excel_BuiltIn_Print_Area_12_1_7" localSheetId="21">#REF!</definedName>
    <definedName name="Excel_BuiltIn_Print_Area_12_1_7">#REF!</definedName>
    <definedName name="Excel_BuiltIn_Print_Area_12_1_8" localSheetId="8">#REF!</definedName>
    <definedName name="Excel_BuiltIn_Print_Area_12_1_8" localSheetId="9">#REF!</definedName>
    <definedName name="Excel_BuiltIn_Print_Area_12_1_8" localSheetId="10">#REF!</definedName>
    <definedName name="Excel_BuiltIn_Print_Area_12_1_8" localSheetId="11">#REF!</definedName>
    <definedName name="Excel_BuiltIn_Print_Area_12_1_8" localSheetId="12">#REF!</definedName>
    <definedName name="Excel_BuiltIn_Print_Area_12_1_8" localSheetId="20">#REF!</definedName>
    <definedName name="Excel_BuiltIn_Print_Area_12_1_8" localSheetId="21">#REF!</definedName>
    <definedName name="Excel_BuiltIn_Print_Area_12_1_8">#REF!</definedName>
    <definedName name="Excel_Builtin_Print_Area_12_2">#REF!</definedName>
    <definedName name="Excel_Builtin_Print_Area_12_3">#REF!</definedName>
    <definedName name="Excel_BuiltIn_Print_Area_14_1" localSheetId="5">#REF!</definedName>
    <definedName name="Excel_BuiltIn_Print_Area_14_1" localSheetId="6">#REF!</definedName>
    <definedName name="Excel_BuiltIn_Print_Area_14_1" localSheetId="7">#REF!</definedName>
    <definedName name="Excel_BuiltIn_Print_Area_14_1" localSheetId="8">#REF!</definedName>
    <definedName name="Excel_BuiltIn_Print_Area_14_1" localSheetId="9">#REF!</definedName>
    <definedName name="Excel_BuiltIn_Print_Area_14_1" localSheetId="10">#REF!</definedName>
    <definedName name="Excel_BuiltIn_Print_Area_14_1" localSheetId="11">#REF!</definedName>
    <definedName name="Excel_BuiltIn_Print_Area_14_1" localSheetId="12">#REF!</definedName>
    <definedName name="Excel_BuiltIn_Print_Area_14_1" localSheetId="20">#REF!</definedName>
    <definedName name="Excel_BuiltIn_Print_Area_14_1" localSheetId="21">#REF!</definedName>
    <definedName name="Excel_BuiltIn_Print_Area_14_1">#REF!</definedName>
    <definedName name="Excel_BuiltIn_Print_Area_14_1_8">'III_E_3 '!$A$1:$S$144</definedName>
    <definedName name="Excel_BuiltIn_Print_Area_15_1" localSheetId="5">#REF!</definedName>
    <definedName name="Excel_BuiltIn_Print_Area_15_1" localSheetId="6">#REF!</definedName>
    <definedName name="Excel_BuiltIn_Print_Area_15_1" localSheetId="7">#REF!</definedName>
    <definedName name="Excel_BuiltIn_Print_Area_15_1" localSheetId="8">#REF!</definedName>
    <definedName name="Excel_BuiltIn_Print_Area_15_1" localSheetId="9">#REF!</definedName>
    <definedName name="Excel_BuiltIn_Print_Area_15_1" localSheetId="10">#REF!</definedName>
    <definedName name="Excel_BuiltIn_Print_Area_15_1" localSheetId="11">#REF!</definedName>
    <definedName name="Excel_BuiltIn_Print_Area_15_1" localSheetId="12">#REF!</definedName>
    <definedName name="Excel_BuiltIn_Print_Area_15_1" localSheetId="20">#REF!</definedName>
    <definedName name="Excel_BuiltIn_Print_Area_15_1" localSheetId="21">#REF!</definedName>
    <definedName name="Excel_BuiltIn_Print_Area_15_1">III_F_1!$A$1:$L$76</definedName>
    <definedName name="Excel_BuiltIn_Print_Area_24_1" localSheetId="1">#REF!</definedName>
    <definedName name="Excel_BuiltIn_Print_Area_24_1" localSheetId="5">#REF!</definedName>
    <definedName name="Excel_BuiltIn_Print_Area_24_1" localSheetId="6">#REF!</definedName>
    <definedName name="Excel_BuiltIn_Print_Area_24_1" localSheetId="7">#REF!</definedName>
    <definedName name="Excel_BuiltIn_Print_Area_24_1" localSheetId="8">#REF!</definedName>
    <definedName name="Excel_BuiltIn_Print_Area_24_1" localSheetId="9">#REF!</definedName>
    <definedName name="Excel_BuiltIn_Print_Area_24_1" localSheetId="10">#REF!</definedName>
    <definedName name="Excel_BuiltIn_Print_Area_24_1" localSheetId="11">#REF!</definedName>
    <definedName name="Excel_BuiltIn_Print_Area_24_1" localSheetId="12">#REF!</definedName>
    <definedName name="Excel_BuiltIn_Print_Area_24_1" localSheetId="20">#REF!</definedName>
    <definedName name="Excel_BuiltIn_Print_Area_24_1" localSheetId="21">#REF!</definedName>
    <definedName name="Excel_BuiltIn_Print_Area_24_1">#REF!</definedName>
    <definedName name="Excel_BuiltIn_Print_Area_24_1_1" localSheetId="8">#REF!</definedName>
    <definedName name="Excel_BuiltIn_Print_Area_24_1_1" localSheetId="9">#REF!</definedName>
    <definedName name="Excel_BuiltIn_Print_Area_24_1_1" localSheetId="10">#REF!</definedName>
    <definedName name="Excel_BuiltIn_Print_Area_24_1_1" localSheetId="11">#REF!</definedName>
    <definedName name="Excel_BuiltIn_Print_Area_24_1_1" localSheetId="12">#REF!</definedName>
    <definedName name="Excel_BuiltIn_Print_Area_24_1_1" localSheetId="20">#REF!</definedName>
    <definedName name="Excel_BuiltIn_Print_Area_24_1_1" localSheetId="21">#REF!</definedName>
    <definedName name="Excel_BuiltIn_Print_Area_24_1_1">#REF!</definedName>
    <definedName name="Excel_BuiltIn_Print_Area_24_1_4" localSheetId="8">#REF!</definedName>
    <definedName name="Excel_BuiltIn_Print_Area_24_1_4" localSheetId="9">#REF!</definedName>
    <definedName name="Excel_BuiltIn_Print_Area_24_1_4" localSheetId="10">#REF!</definedName>
    <definedName name="Excel_BuiltIn_Print_Area_24_1_4" localSheetId="11">#REF!</definedName>
    <definedName name="Excel_BuiltIn_Print_Area_24_1_4" localSheetId="12">#REF!</definedName>
    <definedName name="Excel_BuiltIn_Print_Area_24_1_4" localSheetId="20">#REF!</definedName>
    <definedName name="Excel_BuiltIn_Print_Area_24_1_4" localSheetId="21">#REF!</definedName>
    <definedName name="Excel_BuiltIn_Print_Area_24_1_4">#REF!</definedName>
    <definedName name="Excel_BuiltIn_Print_Area_24_1_5" localSheetId="8">#REF!</definedName>
    <definedName name="Excel_BuiltIn_Print_Area_24_1_5" localSheetId="9">#REF!</definedName>
    <definedName name="Excel_BuiltIn_Print_Area_24_1_5" localSheetId="10">#REF!</definedName>
    <definedName name="Excel_BuiltIn_Print_Area_24_1_5" localSheetId="11">#REF!</definedName>
    <definedName name="Excel_BuiltIn_Print_Area_24_1_5" localSheetId="12">#REF!</definedName>
    <definedName name="Excel_BuiltIn_Print_Area_24_1_5" localSheetId="20">#REF!</definedName>
    <definedName name="Excel_BuiltIn_Print_Area_24_1_5" localSheetId="21">#REF!</definedName>
    <definedName name="Excel_BuiltIn_Print_Area_24_1_5">#REF!</definedName>
    <definedName name="Excel_BuiltIn_Print_Area_24_1_6" localSheetId="8">#REF!</definedName>
    <definedName name="Excel_BuiltIn_Print_Area_24_1_6" localSheetId="9">#REF!</definedName>
    <definedName name="Excel_BuiltIn_Print_Area_24_1_6" localSheetId="10">#REF!</definedName>
    <definedName name="Excel_BuiltIn_Print_Area_24_1_6" localSheetId="11">#REF!</definedName>
    <definedName name="Excel_BuiltIn_Print_Area_24_1_6" localSheetId="12">#REF!</definedName>
    <definedName name="Excel_BuiltIn_Print_Area_24_1_6" localSheetId="20">#REF!</definedName>
    <definedName name="Excel_BuiltIn_Print_Area_24_1_6" localSheetId="21">#REF!</definedName>
    <definedName name="Excel_BuiltIn_Print_Area_24_1_6">#REF!</definedName>
    <definedName name="Excel_BuiltIn_Print_Area_24_1_7" localSheetId="8">#REF!</definedName>
    <definedName name="Excel_BuiltIn_Print_Area_24_1_7" localSheetId="9">#REF!</definedName>
    <definedName name="Excel_BuiltIn_Print_Area_24_1_7" localSheetId="10">#REF!</definedName>
    <definedName name="Excel_BuiltIn_Print_Area_24_1_7" localSheetId="11">#REF!</definedName>
    <definedName name="Excel_BuiltIn_Print_Area_24_1_7" localSheetId="12">#REF!</definedName>
    <definedName name="Excel_BuiltIn_Print_Area_24_1_7" localSheetId="20">#REF!</definedName>
    <definedName name="Excel_BuiltIn_Print_Area_24_1_7" localSheetId="21">#REF!</definedName>
    <definedName name="Excel_BuiltIn_Print_Area_24_1_7">#REF!</definedName>
    <definedName name="Excel_BuiltIn_Print_Area_24_1_8" localSheetId="8">#REF!</definedName>
    <definedName name="Excel_BuiltIn_Print_Area_24_1_8" localSheetId="9">#REF!</definedName>
    <definedName name="Excel_BuiltIn_Print_Area_24_1_8" localSheetId="10">#REF!</definedName>
    <definedName name="Excel_BuiltIn_Print_Area_24_1_8" localSheetId="11">#REF!</definedName>
    <definedName name="Excel_BuiltIn_Print_Area_24_1_8" localSheetId="12">#REF!</definedName>
    <definedName name="Excel_BuiltIn_Print_Area_24_1_8" localSheetId="20">#REF!</definedName>
    <definedName name="Excel_BuiltIn_Print_Area_24_1_8" localSheetId="21">#REF!</definedName>
    <definedName name="Excel_BuiltIn_Print_Area_24_1_8">#REF!</definedName>
    <definedName name="Excel_BuiltIn_Print_Area_4_1" localSheetId="5">#REF!</definedName>
    <definedName name="Excel_BuiltIn_Print_Area_4_1" localSheetId="6">#REF!</definedName>
    <definedName name="Excel_BuiltIn_Print_Area_4_1" localSheetId="7">#REF!</definedName>
    <definedName name="Excel_BuiltIn_Print_Area_4_1" localSheetId="8">#REF!</definedName>
    <definedName name="Excel_BuiltIn_Print_Area_4_1" localSheetId="9">#REF!</definedName>
    <definedName name="Excel_BuiltIn_Print_Area_4_1" localSheetId="10">#REF!</definedName>
    <definedName name="Excel_BuiltIn_Print_Area_4_1" localSheetId="11">#REF!</definedName>
    <definedName name="Excel_BuiltIn_Print_Area_4_1" localSheetId="12">#REF!</definedName>
    <definedName name="Excel_BuiltIn_Print_Area_4_1" localSheetId="20">#REF!</definedName>
    <definedName name="Excel_BuiltIn_Print_Area_4_1" localSheetId="21">#REF!</definedName>
    <definedName name="Excel_BuiltIn_Print_Area_4_1">III_B_2!$A$1:$I$56</definedName>
    <definedName name="Excel_BuiltIn_Print_Area_5_1" localSheetId="5">#REF!</definedName>
    <definedName name="Excel_BuiltIn_Print_Area_5_1" localSheetId="6">#REF!</definedName>
    <definedName name="Excel_BuiltIn_Print_Area_5_1" localSheetId="7">#REF!</definedName>
    <definedName name="Excel_BuiltIn_Print_Area_5_1" localSheetId="8">#REF!</definedName>
    <definedName name="Excel_BuiltIn_Print_Area_5_1" localSheetId="9">#REF!</definedName>
    <definedName name="Excel_BuiltIn_Print_Area_5_1" localSheetId="10">#REF!</definedName>
    <definedName name="Excel_BuiltIn_Print_Area_5_1" localSheetId="11">#REF!</definedName>
    <definedName name="Excel_BuiltIn_Print_Area_5_1" localSheetId="12">#REF!</definedName>
    <definedName name="Excel_BuiltIn_Print_Area_5_1" localSheetId="20">#REF!</definedName>
    <definedName name="Excel_BuiltIn_Print_Area_5_1" localSheetId="21">#REF!</definedName>
    <definedName name="Excel_BuiltIn_Print_Area_5_1">III_B_3!$A$1:$I$254</definedName>
    <definedName name="Excel_BuiltIn_Print_Area_7_1" localSheetId="5">#REF!</definedName>
    <definedName name="Excel_BuiltIn_Print_Area_7_1" localSheetId="6">#REF!</definedName>
    <definedName name="Excel_BuiltIn_Print_Area_7_1" localSheetId="7">#REF!</definedName>
    <definedName name="Excel_BuiltIn_Print_Area_7_1" localSheetId="8">#REF!</definedName>
    <definedName name="Excel_BuiltIn_Print_Area_7_1" localSheetId="9">#REF!</definedName>
    <definedName name="Excel_BuiltIn_Print_Area_7_1" localSheetId="10">#REF!</definedName>
    <definedName name="Excel_BuiltIn_Print_Area_7_1" localSheetId="11">#REF!</definedName>
    <definedName name="Excel_BuiltIn_Print_Area_7_1" localSheetId="12">#REF!</definedName>
    <definedName name="Excel_BuiltIn_Print_Area_7_1" localSheetId="20">#REF!</definedName>
    <definedName name="Excel_BuiltIn_Print_Area_7_1" localSheetId="21">#REF!</definedName>
    <definedName name="Excel_BuiltIn_Print_Area_7_1">#REF!</definedName>
    <definedName name="Excel_BuiltIn_Print_Area_7_1_4" localSheetId="8">#REF!</definedName>
    <definedName name="Excel_BuiltIn_Print_Area_7_1_4" localSheetId="9">#REF!</definedName>
    <definedName name="Excel_BuiltIn_Print_Area_7_1_4" localSheetId="10">#REF!</definedName>
    <definedName name="Excel_BuiltIn_Print_Area_7_1_4" localSheetId="11">#REF!</definedName>
    <definedName name="Excel_BuiltIn_Print_Area_7_1_4" localSheetId="12">#REF!</definedName>
    <definedName name="Excel_BuiltIn_Print_Area_7_1_4" localSheetId="20">#REF!</definedName>
    <definedName name="Excel_BuiltIn_Print_Area_7_1_4" localSheetId="21">#REF!</definedName>
    <definedName name="Excel_BuiltIn_Print_Area_7_1_4">#REF!</definedName>
    <definedName name="Excel_BuiltIn_Print_Area_7_1_5" localSheetId="8">#REF!</definedName>
    <definedName name="Excel_BuiltIn_Print_Area_7_1_5" localSheetId="9">#REF!</definedName>
    <definedName name="Excel_BuiltIn_Print_Area_7_1_5" localSheetId="10">#REF!</definedName>
    <definedName name="Excel_BuiltIn_Print_Area_7_1_5" localSheetId="11">#REF!</definedName>
    <definedName name="Excel_BuiltIn_Print_Area_7_1_5" localSheetId="12">#REF!</definedName>
    <definedName name="Excel_BuiltIn_Print_Area_7_1_5" localSheetId="20">#REF!</definedName>
    <definedName name="Excel_BuiltIn_Print_Area_7_1_5" localSheetId="21">#REF!</definedName>
    <definedName name="Excel_BuiltIn_Print_Area_7_1_5">#REF!</definedName>
    <definedName name="Excel_BuiltIn_Print_Area_7_1_7" localSheetId="8">#REF!</definedName>
    <definedName name="Excel_BuiltIn_Print_Area_7_1_7" localSheetId="9">#REF!</definedName>
    <definedName name="Excel_BuiltIn_Print_Area_7_1_7" localSheetId="10">#REF!</definedName>
    <definedName name="Excel_BuiltIn_Print_Area_7_1_7" localSheetId="11">#REF!</definedName>
    <definedName name="Excel_BuiltIn_Print_Area_7_1_7" localSheetId="12">#REF!</definedName>
    <definedName name="Excel_BuiltIn_Print_Area_7_1_7" localSheetId="20">#REF!</definedName>
    <definedName name="Excel_BuiltIn_Print_Area_7_1_7" localSheetId="21">#REF!</definedName>
    <definedName name="Excel_BuiltIn_Print_Area_7_1_7">#REF!</definedName>
    <definedName name="Excel_BuiltIn_Print_Area_7_1_8" localSheetId="8">#REF!</definedName>
    <definedName name="Excel_BuiltIn_Print_Area_7_1_8" localSheetId="9">#REF!</definedName>
    <definedName name="Excel_BuiltIn_Print_Area_7_1_8" localSheetId="10">#REF!</definedName>
    <definedName name="Excel_BuiltIn_Print_Area_7_1_8" localSheetId="11">#REF!</definedName>
    <definedName name="Excel_BuiltIn_Print_Area_7_1_8" localSheetId="12">#REF!</definedName>
    <definedName name="Excel_BuiltIn_Print_Area_7_1_8" localSheetId="20">#REF!</definedName>
    <definedName name="Excel_BuiltIn_Print_Area_7_1_8" localSheetId="21">#REF!</definedName>
    <definedName name="Excel_BuiltIn_Print_Area_7_1_8">#REF!</definedName>
    <definedName name="Excel_Builtin_Print_Area_7_2">#REF!</definedName>
    <definedName name="Excel_Builtin_Print_Area_7_3">#REF!</definedName>
    <definedName name="Excel_BuiltIn_Print_Area_8_1" localSheetId="7">'III_C_3  '!$A$1:$V$126</definedName>
    <definedName name="Excel_BuiltIn_Print_Area_8_1">#REF!</definedName>
    <definedName name="Excel_BuiltIn_Print_Area_9_1" localSheetId="5">#REF!</definedName>
    <definedName name="Excel_BuiltIn_Print_Area_9_1" localSheetId="6">#REF!</definedName>
    <definedName name="Excel_BuiltIn_Print_Area_9_1" localSheetId="7">#REF!</definedName>
    <definedName name="Excel_BuiltIn_Print_Area_9_1" localSheetId="8">#REF!</definedName>
    <definedName name="Excel_BuiltIn_Print_Area_9_1" localSheetId="9">#REF!</definedName>
    <definedName name="Excel_BuiltIn_Print_Area_9_1" localSheetId="10">#REF!</definedName>
    <definedName name="Excel_BuiltIn_Print_Area_9_1" localSheetId="11">#REF!</definedName>
    <definedName name="Excel_BuiltIn_Print_Area_9_1" localSheetId="12">#REF!</definedName>
    <definedName name="Excel_BuiltIn_Print_Area_9_1" localSheetId="20">#REF!</definedName>
    <definedName name="Excel_BuiltIn_Print_Area_9_1" localSheetId="21">#REF!</definedName>
    <definedName name="Excel_BuiltIn_Print_Area_9_1">#REF!</definedName>
    <definedName name="Excel_BuiltIn_Print_Area_9_1_4">'III_C_4 '!$A$1:$W$85</definedName>
    <definedName name="_xlnm.Print_Titles" localSheetId="2">III_B_1!$1:$3</definedName>
    <definedName name="_xlnm.Print_Titles" localSheetId="4">III_B_3!$1:$3</definedName>
    <definedName name="_xlnm.Print_Titles" localSheetId="7">'III_C_3  '!$1:$3</definedName>
    <definedName name="_xlnm.Print_Titles" localSheetId="9">'III_C_5 '!$1:$4</definedName>
    <definedName name="_xlnm.Print_Titles" localSheetId="10">'III_E_1  '!$1:$3</definedName>
    <definedName name="_xlnm.Print_Titles" localSheetId="11">'III_E_2 '!$1:$4</definedName>
    <definedName name="_xlnm.Print_Titles" localSheetId="12">'III_E_3 '!$3:$3</definedName>
    <definedName name="_xlnm.Print_Titles" localSheetId="14">III_F_2!$3:$3</definedName>
  </definedNames>
  <calcPr calcId="145621"/>
</workbook>
</file>

<file path=xl/calcChain.xml><?xml version="1.0" encoding="utf-8"?>
<calcChain xmlns="http://schemas.openxmlformats.org/spreadsheetml/2006/main">
  <c r="T587" i="35" l="1"/>
  <c r="S587" i="35"/>
  <c r="T586" i="35"/>
  <c r="S586" i="35"/>
  <c r="T429" i="35"/>
  <c r="S429" i="35"/>
  <c r="T428" i="35"/>
  <c r="S428" i="35"/>
  <c r="T427" i="35"/>
  <c r="S427" i="35"/>
  <c r="T426" i="35"/>
  <c r="S426" i="35"/>
  <c r="T425" i="35"/>
  <c r="S425" i="35"/>
  <c r="T424" i="35"/>
  <c r="S424" i="35"/>
  <c r="T423" i="35"/>
  <c r="S423" i="35"/>
  <c r="T422" i="35"/>
  <c r="S422" i="35"/>
  <c r="T421" i="35"/>
  <c r="S421" i="35"/>
  <c r="T420" i="35"/>
  <c r="S420" i="35"/>
  <c r="T419" i="35"/>
  <c r="S419" i="35"/>
  <c r="T418" i="35"/>
  <c r="S418" i="35"/>
  <c r="T417" i="35"/>
  <c r="S417" i="35"/>
  <c r="T416" i="35"/>
  <c r="S416" i="35"/>
  <c r="T415" i="35"/>
  <c r="S415" i="35"/>
  <c r="T414" i="35"/>
  <c r="S414" i="35"/>
  <c r="T413" i="35"/>
  <c r="S413" i="35"/>
  <c r="T412" i="35"/>
  <c r="S412" i="35"/>
  <c r="T411" i="35"/>
  <c r="S411" i="35"/>
  <c r="T410" i="35"/>
  <c r="S410" i="35"/>
  <c r="T409" i="35"/>
  <c r="S409" i="35"/>
  <c r="T408" i="35"/>
  <c r="S408" i="35"/>
  <c r="T407" i="35"/>
  <c r="S407" i="35"/>
  <c r="T406" i="35"/>
  <c r="S406" i="35"/>
  <c r="T405" i="35"/>
  <c r="S405" i="35"/>
  <c r="T404" i="35"/>
  <c r="S404" i="35"/>
  <c r="T403" i="35"/>
  <c r="S403" i="35"/>
  <c r="T402" i="35"/>
  <c r="S402" i="35"/>
  <c r="T401" i="35"/>
  <c r="S401" i="35"/>
  <c r="T400" i="35"/>
  <c r="S400" i="35"/>
  <c r="T399" i="35"/>
  <c r="S399" i="35"/>
  <c r="T398" i="35"/>
  <c r="S398" i="35"/>
  <c r="T397" i="35"/>
  <c r="S397" i="35"/>
  <c r="T396" i="35"/>
  <c r="S396" i="35"/>
  <c r="T395" i="35"/>
  <c r="S395" i="35"/>
  <c r="T394" i="35"/>
  <c r="S394" i="35"/>
  <c r="T393" i="35"/>
  <c r="S393" i="35"/>
  <c r="T392" i="35"/>
  <c r="S392" i="35"/>
  <c r="T391" i="35"/>
  <c r="S391" i="35"/>
  <c r="T390" i="35"/>
  <c r="S390" i="35"/>
  <c r="T389" i="35"/>
  <c r="S389" i="35"/>
  <c r="T388" i="35"/>
  <c r="S388" i="35"/>
  <c r="T387" i="35"/>
  <c r="S387" i="35"/>
  <c r="T386" i="35"/>
  <c r="S386" i="35"/>
  <c r="T385" i="35"/>
  <c r="S385" i="35"/>
  <c r="T384" i="35"/>
  <c r="S384" i="35"/>
  <c r="T383" i="35"/>
  <c r="S383" i="35"/>
  <c r="T382" i="35"/>
  <c r="S382" i="35"/>
  <c r="T381" i="35"/>
  <c r="S381" i="35"/>
  <c r="T380" i="35"/>
  <c r="S380" i="35"/>
  <c r="T379" i="35"/>
  <c r="S379" i="35"/>
  <c r="T378" i="35"/>
  <c r="S378" i="35"/>
  <c r="T377" i="35"/>
  <c r="S377" i="35"/>
  <c r="T376" i="35"/>
  <c r="S376" i="35"/>
  <c r="T375" i="35"/>
  <c r="S375" i="35"/>
  <c r="T374" i="35"/>
  <c r="S374" i="35"/>
  <c r="T373" i="35"/>
  <c r="S373" i="35"/>
  <c r="T372" i="35"/>
  <c r="S372" i="35"/>
  <c r="T371" i="35"/>
  <c r="S371" i="35"/>
  <c r="T370" i="35"/>
  <c r="S370" i="35"/>
  <c r="T369" i="35"/>
  <c r="S369" i="35"/>
  <c r="T368" i="35"/>
  <c r="S368" i="35"/>
  <c r="T367" i="35"/>
  <c r="S367" i="35"/>
  <c r="T366" i="35"/>
  <c r="S366" i="35"/>
  <c r="T365" i="35"/>
  <c r="S365" i="35"/>
  <c r="T364" i="35"/>
  <c r="S364" i="35"/>
  <c r="T363" i="35"/>
  <c r="S363" i="35"/>
  <c r="T362" i="35"/>
  <c r="S362" i="35"/>
  <c r="T361" i="35"/>
  <c r="S361" i="35"/>
  <c r="T360" i="35"/>
  <c r="S360" i="35"/>
  <c r="T359" i="35"/>
  <c r="S359" i="35"/>
  <c r="T358" i="35"/>
  <c r="S358" i="35"/>
  <c r="T357" i="35"/>
  <c r="S357" i="35"/>
  <c r="T356" i="35"/>
  <c r="S356" i="35"/>
  <c r="T355" i="35"/>
  <c r="S355" i="35"/>
  <c r="T354" i="35"/>
  <c r="S354" i="35"/>
  <c r="T353" i="35"/>
  <c r="S353" i="35"/>
  <c r="T352" i="35"/>
  <c r="S352" i="35"/>
  <c r="T351" i="35"/>
  <c r="S351" i="35"/>
  <c r="T350" i="35"/>
  <c r="S350" i="35"/>
  <c r="T349" i="35"/>
  <c r="S349" i="35"/>
  <c r="T348" i="35"/>
  <c r="S348" i="35"/>
  <c r="T347" i="35"/>
  <c r="S347" i="35"/>
  <c r="T346" i="35"/>
  <c r="S346" i="35"/>
  <c r="T345" i="35"/>
  <c r="S345" i="35"/>
  <c r="T344" i="35"/>
  <c r="S344" i="35"/>
  <c r="S343" i="35"/>
  <c r="S342" i="35"/>
  <c r="S341" i="35"/>
  <c r="S340" i="35"/>
  <c r="S339" i="35"/>
  <c r="S338" i="35"/>
  <c r="S337" i="35"/>
  <c r="S336" i="35"/>
  <c r="S335" i="35"/>
  <c r="S334" i="35"/>
  <c r="T333" i="35"/>
  <c r="S333" i="35"/>
  <c r="T332" i="35"/>
  <c r="S332" i="35"/>
  <c r="T331" i="35"/>
  <c r="S331" i="35"/>
  <c r="T330" i="35"/>
  <c r="S330" i="35"/>
  <c r="T329" i="35"/>
  <c r="S329" i="35"/>
  <c r="T328" i="35"/>
  <c r="S328" i="35"/>
  <c r="T327" i="35"/>
  <c r="S327" i="35"/>
  <c r="T326" i="35"/>
  <c r="S326" i="35"/>
  <c r="T325" i="35"/>
  <c r="S325" i="35"/>
  <c r="T324" i="35"/>
  <c r="S324" i="35"/>
  <c r="T323" i="35"/>
  <c r="S323" i="35"/>
  <c r="T322" i="35"/>
  <c r="S322" i="35"/>
  <c r="T321" i="35"/>
  <c r="S321" i="35"/>
  <c r="T320" i="35"/>
  <c r="S320" i="35"/>
  <c r="T319" i="35"/>
  <c r="S319" i="35"/>
  <c r="T318" i="35"/>
  <c r="S318" i="35"/>
  <c r="T317" i="35"/>
  <c r="S317" i="35"/>
  <c r="T316" i="35"/>
  <c r="S316" i="35"/>
  <c r="T315" i="35"/>
  <c r="S315" i="35"/>
  <c r="T314" i="35"/>
  <c r="S314" i="35"/>
  <c r="T313" i="35"/>
  <c r="S313" i="35"/>
  <c r="T312" i="35"/>
  <c r="S312" i="35"/>
  <c r="T311" i="35"/>
  <c r="S311" i="35"/>
  <c r="T310" i="35"/>
  <c r="S310" i="35"/>
  <c r="T309" i="35"/>
  <c r="S309" i="35"/>
  <c r="T308" i="35"/>
  <c r="S308" i="35"/>
  <c r="T307" i="35"/>
  <c r="S307" i="35"/>
  <c r="T306" i="35"/>
  <c r="S306" i="35"/>
  <c r="T305" i="35"/>
  <c r="S305" i="35"/>
  <c r="T304" i="35"/>
  <c r="S304" i="35"/>
  <c r="T303" i="35"/>
  <c r="S303" i="35"/>
  <c r="T302" i="35"/>
  <c r="S302" i="35"/>
  <c r="T301" i="35"/>
  <c r="S301" i="35"/>
  <c r="T300" i="35"/>
  <c r="S300" i="35"/>
  <c r="T299" i="35"/>
  <c r="S299" i="35"/>
  <c r="T298" i="35"/>
  <c r="S298" i="35"/>
  <c r="T297" i="35"/>
  <c r="S297" i="35"/>
  <c r="T296" i="35"/>
  <c r="S296" i="35"/>
  <c r="T295" i="35"/>
  <c r="S295" i="35"/>
  <c r="T294" i="35"/>
  <c r="S294" i="35"/>
  <c r="T293" i="35"/>
  <c r="S293" i="35"/>
  <c r="T292" i="35"/>
  <c r="S292" i="35"/>
  <c r="T291" i="35"/>
  <c r="S291" i="35"/>
  <c r="T290" i="35"/>
  <c r="S290" i="35"/>
  <c r="T289" i="35"/>
  <c r="S289" i="35"/>
  <c r="T288" i="35"/>
  <c r="S288" i="35"/>
  <c r="T287" i="35"/>
  <c r="S287" i="35"/>
  <c r="T286" i="35"/>
  <c r="S286" i="35"/>
  <c r="T285" i="35"/>
  <c r="S285" i="35"/>
  <c r="T284" i="35"/>
  <c r="S284" i="35"/>
  <c r="T283" i="35"/>
  <c r="S283" i="35"/>
  <c r="T282" i="35"/>
  <c r="S282" i="35"/>
  <c r="T281" i="35"/>
  <c r="S281" i="35"/>
  <c r="T280" i="35"/>
  <c r="S280" i="35"/>
  <c r="T279" i="35"/>
  <c r="S279" i="35"/>
  <c r="T278" i="35"/>
  <c r="S278" i="35"/>
  <c r="T277" i="35"/>
  <c r="S277" i="35"/>
  <c r="T276" i="35"/>
  <c r="S276" i="35"/>
  <c r="T275" i="35"/>
  <c r="S275" i="35"/>
  <c r="T274" i="35"/>
  <c r="S274" i="35"/>
  <c r="T273" i="35"/>
  <c r="S273" i="35"/>
  <c r="T272" i="35"/>
  <c r="S272" i="35"/>
  <c r="T271" i="35"/>
  <c r="S271" i="35"/>
  <c r="T270" i="35"/>
  <c r="S270" i="35"/>
  <c r="T269" i="35"/>
  <c r="S269" i="35"/>
  <c r="T268" i="35"/>
  <c r="S268" i="35"/>
  <c r="T267" i="35"/>
  <c r="S267" i="35"/>
  <c r="T266" i="35"/>
  <c r="S266" i="35"/>
  <c r="T265" i="35"/>
  <c r="S265" i="35"/>
  <c r="T264" i="35"/>
  <c r="S264" i="35"/>
  <c r="T263" i="35"/>
  <c r="S263" i="35"/>
  <c r="T262" i="35"/>
  <c r="S262" i="35"/>
  <c r="T261" i="35"/>
  <c r="S261" i="35"/>
  <c r="T260" i="35"/>
  <c r="S260" i="35"/>
  <c r="T259" i="35"/>
  <c r="S259" i="35"/>
  <c r="T258" i="35"/>
  <c r="S258" i="35"/>
  <c r="T257" i="35"/>
  <c r="S257" i="35"/>
  <c r="T256" i="35"/>
  <c r="S256" i="35"/>
  <c r="T255" i="35"/>
  <c r="S255" i="35"/>
  <c r="T254" i="35"/>
  <c r="S254" i="35"/>
  <c r="T253" i="35"/>
  <c r="S253" i="35"/>
  <c r="T252" i="35"/>
  <c r="S252" i="35"/>
  <c r="T251" i="35"/>
  <c r="S251" i="35"/>
  <c r="T250" i="35"/>
  <c r="S250" i="35"/>
  <c r="T249" i="35"/>
  <c r="S249" i="35"/>
  <c r="T248" i="35"/>
  <c r="S248" i="35"/>
  <c r="T247" i="35"/>
  <c r="S247" i="35"/>
  <c r="T246" i="35"/>
  <c r="S246" i="35"/>
  <c r="T245" i="35"/>
  <c r="S245" i="35"/>
  <c r="T244" i="35"/>
  <c r="S244" i="35"/>
  <c r="T243" i="35"/>
  <c r="S243" i="35"/>
  <c r="T242" i="35"/>
  <c r="S242" i="35"/>
  <c r="T241" i="35"/>
  <c r="S241" i="35"/>
  <c r="T240" i="35"/>
  <c r="S240" i="35"/>
  <c r="T239" i="35"/>
  <c r="S239" i="35"/>
  <c r="T238" i="35"/>
  <c r="S238" i="35"/>
  <c r="T237" i="35"/>
  <c r="S237" i="35"/>
  <c r="T236" i="35"/>
  <c r="S236" i="35"/>
  <c r="T235" i="35"/>
  <c r="S235" i="35"/>
  <c r="T234" i="35"/>
  <c r="S234" i="35"/>
  <c r="T233" i="35"/>
  <c r="S233" i="35"/>
  <c r="T232" i="35"/>
  <c r="S232" i="35"/>
  <c r="T231" i="35"/>
  <c r="S231" i="35"/>
  <c r="T230" i="35"/>
  <c r="S230" i="35"/>
  <c r="T229" i="35"/>
  <c r="S229" i="35"/>
  <c r="T228" i="35"/>
  <c r="S228" i="35"/>
  <c r="T227" i="35"/>
  <c r="S227" i="35"/>
  <c r="T226" i="35"/>
  <c r="S226" i="35"/>
  <c r="T225" i="35"/>
  <c r="S225" i="35"/>
  <c r="T224" i="35"/>
  <c r="S224" i="35"/>
  <c r="T223" i="35"/>
  <c r="S223" i="35"/>
  <c r="T222" i="35"/>
  <c r="S222" i="35"/>
  <c r="T221" i="35"/>
  <c r="S221" i="35"/>
  <c r="T220" i="35"/>
  <c r="S220" i="35"/>
  <c r="T219" i="35"/>
  <c r="S219" i="35"/>
  <c r="T218" i="35"/>
  <c r="S218" i="35"/>
  <c r="T217" i="35"/>
  <c r="S217" i="35"/>
  <c r="T216" i="35"/>
  <c r="S216" i="35"/>
  <c r="T215" i="35"/>
  <c r="S215" i="35"/>
  <c r="T214" i="35"/>
  <c r="S214" i="35"/>
  <c r="T213" i="35"/>
  <c r="S213" i="35"/>
  <c r="T212" i="35"/>
  <c r="S212" i="35"/>
  <c r="T211" i="35"/>
  <c r="S211" i="35"/>
  <c r="T210" i="35"/>
  <c r="S210" i="35"/>
  <c r="T209" i="35"/>
  <c r="S209" i="35"/>
  <c r="T208" i="35"/>
  <c r="S208" i="35"/>
  <c r="T207" i="35"/>
  <c r="S207" i="35"/>
  <c r="T206" i="35"/>
  <c r="S206" i="35"/>
  <c r="T205" i="35"/>
  <c r="S205" i="35"/>
  <c r="T204" i="35"/>
  <c r="S204" i="35"/>
  <c r="T203" i="35"/>
  <c r="S203" i="35"/>
  <c r="S202" i="35"/>
  <c r="S201" i="35"/>
  <c r="S200" i="35"/>
  <c r="S199" i="35"/>
  <c r="S198" i="35"/>
  <c r="S197" i="35"/>
  <c r="S196" i="35"/>
  <c r="S195" i="35"/>
  <c r="S194" i="35"/>
  <c r="S193" i="35"/>
  <c r="T192" i="35"/>
  <c r="S192" i="35"/>
  <c r="T191" i="35"/>
  <c r="S191" i="35"/>
  <c r="T190" i="35"/>
  <c r="S190" i="35"/>
  <c r="T189" i="35"/>
  <c r="S189" i="35"/>
  <c r="T188" i="35"/>
  <c r="S188" i="35"/>
  <c r="T187" i="35"/>
  <c r="S187" i="35"/>
  <c r="T186" i="35"/>
  <c r="S186" i="35"/>
  <c r="T185" i="35"/>
  <c r="S185" i="35"/>
  <c r="T184" i="35"/>
  <c r="S184" i="35"/>
  <c r="T183" i="35"/>
  <c r="S183" i="35"/>
  <c r="T182" i="35"/>
  <c r="S182" i="35"/>
  <c r="T181" i="35"/>
  <c r="S181" i="35"/>
  <c r="T180" i="35"/>
  <c r="S180" i="35"/>
  <c r="T179" i="35"/>
  <c r="S179" i="35"/>
  <c r="T178" i="35"/>
  <c r="S178" i="35"/>
  <c r="T177" i="35"/>
  <c r="S177" i="35"/>
  <c r="T176" i="35"/>
  <c r="S176" i="35"/>
  <c r="T175" i="35"/>
  <c r="S175" i="35"/>
  <c r="T174" i="35"/>
  <c r="S174" i="35"/>
  <c r="T173" i="35"/>
  <c r="S173" i="35"/>
  <c r="T172" i="35"/>
  <c r="S172" i="35"/>
  <c r="T171" i="35"/>
  <c r="S171" i="35"/>
  <c r="T170" i="35"/>
  <c r="S170" i="35"/>
  <c r="T169" i="35"/>
  <c r="S169" i="35"/>
  <c r="T168" i="35"/>
  <c r="S168" i="35"/>
  <c r="T167" i="35"/>
  <c r="S167" i="35"/>
  <c r="T166" i="35"/>
  <c r="S166" i="35"/>
  <c r="T165" i="35"/>
  <c r="S165" i="35"/>
  <c r="T164" i="35"/>
  <c r="S164" i="35"/>
  <c r="T163" i="35"/>
  <c r="S163" i="35"/>
  <c r="T162" i="35"/>
  <c r="S162" i="35"/>
  <c r="T161" i="35"/>
  <c r="S161" i="35"/>
  <c r="T160" i="35"/>
  <c r="S160" i="35"/>
  <c r="T159" i="35"/>
  <c r="S159" i="35"/>
  <c r="T158" i="35"/>
  <c r="S158" i="35"/>
  <c r="T157" i="35"/>
  <c r="S157" i="35"/>
  <c r="T156" i="35"/>
  <c r="S156" i="35"/>
  <c r="T155" i="35"/>
  <c r="S155" i="35"/>
  <c r="T154" i="35"/>
  <c r="S154" i="35"/>
  <c r="T153" i="35"/>
  <c r="S153" i="35"/>
  <c r="T152" i="35"/>
  <c r="S152" i="35"/>
  <c r="T151" i="35"/>
  <c r="S151" i="35"/>
  <c r="T150" i="35"/>
  <c r="S150" i="35"/>
  <c r="T149" i="35"/>
  <c r="S149" i="35"/>
  <c r="T148" i="35"/>
  <c r="S148" i="35"/>
  <c r="T147" i="35"/>
  <c r="S147" i="35"/>
  <c r="T146" i="35"/>
  <c r="S146" i="35"/>
  <c r="T145" i="35"/>
  <c r="S145" i="35"/>
  <c r="T144" i="35"/>
  <c r="S144" i="35"/>
  <c r="T143" i="35"/>
  <c r="S143" i="35"/>
  <c r="T142" i="35"/>
  <c r="S142" i="35"/>
  <c r="T141" i="35"/>
  <c r="S141" i="35"/>
  <c r="T140" i="35"/>
  <c r="S140" i="35"/>
  <c r="T139" i="35"/>
  <c r="S139" i="35"/>
  <c r="T138" i="35"/>
  <c r="S138" i="35"/>
  <c r="T137" i="35"/>
  <c r="S137" i="35"/>
  <c r="T136" i="35"/>
  <c r="S136" i="35"/>
  <c r="T135" i="35"/>
  <c r="S135" i="35"/>
  <c r="T134" i="35"/>
  <c r="S134" i="35"/>
  <c r="T133" i="35"/>
  <c r="S133" i="35"/>
  <c r="T132" i="35"/>
  <c r="S132" i="35"/>
  <c r="T131" i="35"/>
  <c r="S131" i="35"/>
  <c r="T130" i="35"/>
  <c r="S130" i="35"/>
  <c r="T129" i="35"/>
  <c r="S129" i="35"/>
  <c r="T128" i="35"/>
  <c r="S128" i="35"/>
  <c r="T127" i="35"/>
  <c r="S127" i="35"/>
  <c r="T126" i="35"/>
  <c r="S126" i="35"/>
  <c r="T125" i="35"/>
  <c r="S125" i="35"/>
  <c r="T124" i="35"/>
  <c r="S124" i="35"/>
  <c r="T123" i="35"/>
  <c r="S123" i="35"/>
  <c r="T122" i="35"/>
  <c r="S122" i="35"/>
  <c r="T121" i="35"/>
  <c r="S121" i="35"/>
  <c r="T120" i="35"/>
  <c r="S120" i="35"/>
  <c r="T119" i="35"/>
  <c r="S119" i="35"/>
  <c r="T118" i="35"/>
  <c r="S118" i="35"/>
  <c r="T117" i="35"/>
  <c r="S117" i="35"/>
  <c r="T116" i="35"/>
  <c r="S116" i="35"/>
  <c r="T115" i="35"/>
  <c r="S115" i="35"/>
  <c r="T114" i="35"/>
  <c r="S114" i="35"/>
  <c r="T113" i="35"/>
  <c r="S113" i="35"/>
  <c r="T112" i="35"/>
  <c r="S112" i="35"/>
  <c r="T111" i="35"/>
  <c r="S111" i="35"/>
  <c r="T110" i="35"/>
  <c r="S110" i="35"/>
  <c r="T109" i="35"/>
  <c r="S109" i="35"/>
  <c r="T108" i="35"/>
  <c r="S108" i="35"/>
  <c r="T107" i="35"/>
  <c r="S107" i="35"/>
  <c r="T106" i="35"/>
  <c r="S106" i="35"/>
  <c r="T105" i="35"/>
  <c r="S105" i="35"/>
  <c r="T104" i="35"/>
  <c r="S104" i="35"/>
  <c r="T103" i="35"/>
  <c r="S103" i="35"/>
  <c r="T102" i="35"/>
  <c r="S102" i="35"/>
  <c r="T101" i="35"/>
  <c r="S101" i="35"/>
  <c r="T100" i="35"/>
  <c r="S100" i="35"/>
  <c r="T99" i="35"/>
  <c r="S99" i="35"/>
  <c r="T98" i="35"/>
  <c r="S98" i="35"/>
  <c r="T97" i="35"/>
  <c r="S97" i="35"/>
  <c r="T96" i="35"/>
  <c r="S96" i="35"/>
  <c r="T95" i="35"/>
  <c r="S95" i="35"/>
  <c r="T94" i="35"/>
  <c r="S94" i="35"/>
  <c r="T93" i="35"/>
  <c r="S93" i="35"/>
  <c r="T92" i="35"/>
  <c r="S92" i="35"/>
  <c r="T91" i="35"/>
  <c r="S91" i="35"/>
  <c r="T90" i="35"/>
  <c r="S90" i="35"/>
  <c r="T89" i="35"/>
  <c r="S89" i="35"/>
  <c r="T88" i="35"/>
  <c r="S88" i="35"/>
  <c r="T87" i="35"/>
  <c r="S87" i="35"/>
  <c r="T86" i="35"/>
  <c r="S86" i="35"/>
  <c r="T85" i="35"/>
  <c r="S85" i="35"/>
  <c r="T84" i="35"/>
  <c r="S84" i="35"/>
  <c r="T83" i="35"/>
  <c r="S83" i="35"/>
  <c r="T82" i="35"/>
  <c r="S82" i="35"/>
  <c r="T81" i="35"/>
  <c r="S81" i="35"/>
  <c r="T80" i="35"/>
  <c r="S80" i="35"/>
  <c r="T79" i="35"/>
  <c r="S79" i="35"/>
  <c r="T78" i="35"/>
  <c r="S78" i="35"/>
  <c r="T77" i="35"/>
  <c r="S77" i="35"/>
  <c r="T76" i="35"/>
  <c r="S76" i="35"/>
  <c r="T75" i="35"/>
  <c r="S75" i="35"/>
  <c r="T74" i="35"/>
  <c r="S74" i="35"/>
  <c r="T73" i="35"/>
  <c r="S73" i="35"/>
  <c r="T72" i="35"/>
  <c r="S72" i="35"/>
  <c r="T71" i="35"/>
  <c r="S71" i="35"/>
  <c r="T70" i="35"/>
  <c r="S70" i="35"/>
  <c r="T69" i="35"/>
  <c r="S69" i="35"/>
  <c r="T68" i="35"/>
  <c r="S68" i="35"/>
  <c r="T67" i="35"/>
  <c r="S67" i="35"/>
  <c r="T66" i="35"/>
  <c r="S66" i="35"/>
  <c r="T65" i="35"/>
  <c r="S65" i="35"/>
  <c r="T64" i="35"/>
  <c r="S64" i="35"/>
  <c r="T63" i="35"/>
  <c r="S63" i="35"/>
  <c r="T62" i="35"/>
  <c r="S62" i="35"/>
  <c r="S61" i="35"/>
  <c r="S60" i="35"/>
  <c r="S59" i="35"/>
  <c r="S58" i="35"/>
  <c r="S57" i="35"/>
  <c r="S56" i="35"/>
  <c r="S55" i="35"/>
  <c r="S54" i="35"/>
  <c r="S53" i="35"/>
  <c r="S52" i="35"/>
  <c r="T51" i="35"/>
  <c r="S51" i="35"/>
  <c r="T50" i="35"/>
  <c r="S50" i="35"/>
  <c r="T49" i="35"/>
  <c r="S49" i="35"/>
  <c r="T48" i="35"/>
  <c r="S48" i="35"/>
  <c r="T47" i="35"/>
  <c r="S47" i="35"/>
  <c r="T46" i="35"/>
  <c r="S46" i="35"/>
  <c r="T45" i="35"/>
  <c r="S45" i="35"/>
  <c r="T44" i="35"/>
  <c r="S44" i="35"/>
  <c r="T43" i="35"/>
  <c r="S43" i="35"/>
  <c r="T42" i="35"/>
  <c r="S42" i="35"/>
  <c r="T41" i="35"/>
  <c r="S41" i="35"/>
  <c r="T40" i="35"/>
  <c r="S40" i="35"/>
  <c r="T39" i="35"/>
  <c r="S39" i="35"/>
  <c r="T38" i="35"/>
  <c r="S38" i="35"/>
  <c r="T37" i="35"/>
  <c r="S37" i="35"/>
  <c r="T36" i="35"/>
  <c r="S36" i="35"/>
  <c r="T35" i="35"/>
  <c r="S35" i="35"/>
  <c r="T34" i="35"/>
  <c r="S34" i="35"/>
  <c r="T33" i="35"/>
  <c r="S33" i="35"/>
  <c r="T32" i="35"/>
  <c r="S32" i="35"/>
  <c r="T31" i="35"/>
  <c r="S31" i="35"/>
  <c r="T30" i="35"/>
  <c r="S30" i="35"/>
  <c r="T29" i="35"/>
  <c r="S29" i="35"/>
  <c r="T28" i="35"/>
  <c r="S28" i="35"/>
  <c r="T27" i="35"/>
  <c r="S27" i="35"/>
  <c r="T26" i="35"/>
  <c r="S26" i="35"/>
  <c r="T25" i="35"/>
  <c r="S25" i="35"/>
  <c r="T24" i="35"/>
  <c r="S24" i="35"/>
  <c r="T23" i="35"/>
  <c r="S23" i="35"/>
  <c r="T22" i="35"/>
  <c r="S22" i="35"/>
  <c r="T21" i="35"/>
  <c r="S21" i="35"/>
  <c r="T20" i="35"/>
  <c r="S20" i="35"/>
  <c r="T19" i="35"/>
  <c r="S19" i="35"/>
  <c r="T18" i="35"/>
  <c r="S18" i="35"/>
  <c r="T17" i="35"/>
  <c r="S17" i="35"/>
  <c r="T16" i="35"/>
  <c r="S16" i="35"/>
  <c r="T15" i="35"/>
  <c r="S15" i="35"/>
  <c r="T14" i="35"/>
  <c r="S14" i="35"/>
  <c r="T13" i="35"/>
  <c r="S13" i="35"/>
  <c r="T9" i="35"/>
  <c r="S9" i="35"/>
  <c r="T8" i="35"/>
  <c r="S8" i="35"/>
  <c r="T7" i="35"/>
  <c r="S7" i="35"/>
  <c r="T6" i="35"/>
  <c r="S6" i="35"/>
  <c r="T5" i="35"/>
  <c r="S5" i="35"/>
  <c r="T4" i="35"/>
  <c r="S4" i="35"/>
  <c r="P81" i="31"/>
  <c r="P80" i="31"/>
  <c r="P79" i="31"/>
  <c r="P78" i="31"/>
  <c r="P77" i="31"/>
  <c r="P76" i="31"/>
  <c r="P75" i="31"/>
  <c r="P74" i="31"/>
  <c r="P73" i="31"/>
  <c r="P72" i="31"/>
  <c r="P71" i="31"/>
  <c r="P70" i="31"/>
  <c r="P69" i="31"/>
  <c r="P68" i="31"/>
  <c r="P67" i="31"/>
  <c r="P66" i="31"/>
  <c r="P65" i="31"/>
  <c r="P64" i="31"/>
  <c r="P63" i="31"/>
  <c r="P62" i="31"/>
  <c r="P61" i="31"/>
  <c r="P42" i="31"/>
  <c r="P41" i="31"/>
  <c r="P40" i="31"/>
  <c r="P39" i="31"/>
  <c r="P38" i="31"/>
  <c r="P37" i="31"/>
  <c r="P36" i="31"/>
  <c r="P35" i="31"/>
  <c r="P34" i="31"/>
  <c r="P33" i="31"/>
  <c r="P31" i="31"/>
  <c r="P30" i="31"/>
  <c r="P29" i="31"/>
  <c r="P28" i="31"/>
  <c r="P27" i="31"/>
  <c r="P26" i="31"/>
  <c r="P25" i="31"/>
  <c r="P24" i="31"/>
  <c r="P23" i="31"/>
  <c r="P22" i="31"/>
  <c r="P21" i="31"/>
  <c r="P20" i="31"/>
  <c r="P18" i="31"/>
  <c r="P17" i="31"/>
  <c r="P16" i="31"/>
  <c r="P15" i="31"/>
  <c r="P14" i="31"/>
  <c r="P13" i="31"/>
  <c r="P12" i="31"/>
  <c r="P11" i="31"/>
  <c r="P10" i="31"/>
  <c r="P9" i="31"/>
  <c r="P8" i="31"/>
  <c r="P7" i="31"/>
  <c r="P5" i="31"/>
  <c r="P4" i="31"/>
  <c r="P64" i="30"/>
  <c r="P62" i="30"/>
  <c r="P61" i="30"/>
  <c r="P41" i="30"/>
  <c r="P39" i="30"/>
  <c r="P38" i="30"/>
  <c r="P18" i="30"/>
  <c r="P16" i="30"/>
  <c r="P15" i="30"/>
  <c r="F171" i="3"/>
  <c r="F170" i="3"/>
  <c r="G170" i="3" s="1"/>
  <c r="F169" i="3"/>
  <c r="G169" i="3" s="1"/>
  <c r="F168" i="3"/>
  <c r="G168" i="3" s="1"/>
  <c r="F167" i="3"/>
  <c r="G167" i="3" s="1"/>
  <c r="F166" i="3"/>
  <c r="G166" i="3" s="1"/>
  <c r="H160" i="3"/>
  <c r="H159" i="3"/>
  <c r="H155" i="3"/>
  <c r="H154" i="3"/>
  <c r="H153" i="3"/>
  <c r="H152" i="3"/>
  <c r="H148" i="3"/>
  <c r="H147" i="3"/>
  <c r="H146" i="3"/>
  <c r="H144" i="3"/>
  <c r="H143" i="3"/>
  <c r="H142" i="3"/>
  <c r="H141" i="3"/>
  <c r="H140" i="3"/>
  <c r="H139" i="3"/>
  <c r="H138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1" i="3"/>
  <c r="E120" i="3"/>
  <c r="H120" i="3" s="1"/>
  <c r="H119" i="3"/>
  <c r="H118" i="3"/>
  <c r="H117" i="3"/>
  <c r="F115" i="3"/>
  <c r="F114" i="3"/>
  <c r="G114" i="3" s="1"/>
  <c r="F113" i="3"/>
  <c r="G113" i="3" s="1"/>
  <c r="G112" i="3"/>
  <c r="F112" i="3"/>
  <c r="G111" i="3"/>
  <c r="F111" i="3"/>
  <c r="G110" i="3"/>
  <c r="F110" i="3"/>
  <c r="H104" i="3"/>
  <c r="H103" i="3"/>
  <c r="H99" i="3"/>
  <c r="H98" i="3"/>
  <c r="H97" i="3"/>
  <c r="H96" i="3"/>
  <c r="H92" i="3"/>
  <c r="H91" i="3"/>
  <c r="H90" i="3"/>
  <c r="H88" i="3"/>
  <c r="H87" i="3"/>
  <c r="H86" i="3"/>
  <c r="H85" i="3"/>
  <c r="H84" i="3"/>
  <c r="H83" i="3"/>
  <c r="H82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5" i="3"/>
  <c r="E64" i="3"/>
  <c r="H64" i="3" s="1"/>
  <c r="H63" i="3"/>
  <c r="H62" i="3"/>
  <c r="H61" i="3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F59" i="3"/>
  <c r="F58" i="3"/>
  <c r="G58" i="3" s="1"/>
  <c r="F57" i="3"/>
  <c r="G57" i="3" s="1"/>
  <c r="F56" i="3"/>
  <c r="G56" i="3" s="1"/>
  <c r="F55" i="3"/>
  <c r="G55" i="3" s="1"/>
  <c r="F54" i="3"/>
  <c r="G54" i="3" s="1"/>
  <c r="H48" i="3"/>
  <c r="H47" i="3"/>
  <c r="H43" i="3"/>
  <c r="H42" i="3"/>
  <c r="H41" i="3"/>
  <c r="H40" i="3"/>
  <c r="H36" i="3"/>
  <c r="H35" i="3"/>
  <c r="H34" i="3"/>
  <c r="H32" i="3"/>
  <c r="H31" i="3"/>
  <c r="H30" i="3"/>
  <c r="H29" i="3"/>
  <c r="H28" i="3"/>
  <c r="H27" i="3"/>
  <c r="H26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9" i="3"/>
  <c r="E8" i="3"/>
  <c r="H8" i="3"/>
  <c r="H7" i="3"/>
  <c r="H6" i="3"/>
  <c r="H5" i="3"/>
</calcChain>
</file>

<file path=xl/sharedStrings.xml><?xml version="1.0" encoding="utf-8"?>
<sst xmlns="http://schemas.openxmlformats.org/spreadsheetml/2006/main" count="19310" uniqueCount="1223">
  <si>
    <t xml:space="preserve">Purchase of fish and other raw material for production </t>
  </si>
  <si>
    <t xml:space="preserve">Distribution of fishing activities </t>
  </si>
  <si>
    <t xml:space="preserve">Position and vessel registration </t>
  </si>
  <si>
    <t xml:space="preserve">Aggregation of fishing activities </t>
  </si>
  <si>
    <t>Areas not impacted by mobile</t>
  </si>
  <si>
    <t>Other Regions</t>
  </si>
  <si>
    <t>Mainland</t>
  </si>
  <si>
    <t xml:space="preserve">Autonomous Region of Madeira </t>
  </si>
  <si>
    <t>Autonomous Region of the Azores</t>
  </si>
  <si>
    <t>Stocks not sampled should be shaded in grey</t>
  </si>
  <si>
    <t>Autonomous Region of Madeira</t>
  </si>
  <si>
    <t>179</t>
  </si>
  <si>
    <r>
      <t>Anguilla anguilla (</t>
    </r>
    <r>
      <rPr>
        <b/>
        <sz val="10"/>
        <rFont val="Arial"/>
        <family val="2"/>
      </rPr>
      <t>a</t>
    </r>
    <r>
      <rPr>
        <sz val="10"/>
        <rFont val="Arial"/>
        <family val="2"/>
      </rPr>
      <t>)</t>
    </r>
  </si>
  <si>
    <r>
      <t xml:space="preserve">Nephrops norvegicus </t>
    </r>
    <r>
      <rPr>
        <b/>
        <sz val="10"/>
        <rFont val="Arial"/>
        <family val="2"/>
      </rPr>
      <t>(b</t>
    </r>
    <r>
      <rPr>
        <sz val="10"/>
        <rFont val="Arial"/>
        <family val="2"/>
      </rPr>
      <t>)</t>
    </r>
  </si>
  <si>
    <r>
      <t>Parapenaeus longirostris</t>
    </r>
    <r>
      <rPr>
        <b/>
        <sz val="10"/>
        <rFont val="Arial"/>
        <family val="2"/>
      </rPr>
      <t>(b</t>
    </r>
    <r>
      <rPr>
        <sz val="10"/>
        <rFont val="Arial"/>
        <family val="2"/>
      </rPr>
      <t>)</t>
    </r>
  </si>
  <si>
    <r>
      <t>Number of hooks, Number of lines</t>
    </r>
    <r>
      <rPr>
        <b/>
        <vertAlign val="superscript"/>
        <sz val="10"/>
        <rFont val="Arial"/>
        <family val="2"/>
      </rPr>
      <t>2</t>
    </r>
  </si>
  <si>
    <t>OTB_DEF_&gt;=120_0_0</t>
  </si>
  <si>
    <t>OTM_DEF_100-119_0_0</t>
  </si>
  <si>
    <t>IXa, VIIIc</t>
  </si>
  <si>
    <t>GTR_DEF_80_99_0_0</t>
  </si>
  <si>
    <t>XII, XIV, NAFO1J, 2F</t>
  </si>
  <si>
    <t>OTM_DEF_100-129_0_0</t>
  </si>
  <si>
    <t>OTB_MDD_130-219_0_0</t>
  </si>
  <si>
    <t>Table III.C.2 - Merging and disaggregation of metiers (re-arrangement)</t>
  </si>
  <si>
    <t>Metiers picked up by ranking system (Table III_C_1 column G)</t>
  </si>
  <si>
    <t>Is metier merged with other metiers for sampling purposes?</t>
  </si>
  <si>
    <t>Metiers that will be merged for sampling  purposes (Table III_C_1 column G)</t>
  </si>
  <si>
    <t>Metiers that will be further disaggregated</t>
  </si>
  <si>
    <t>Name of metier to sample (Table III_C_3 column H)</t>
  </si>
  <si>
    <t>Agreement at Regional level</t>
  </si>
  <si>
    <t>PT1</t>
  </si>
  <si>
    <t>PT2</t>
  </si>
  <si>
    <t>PT3</t>
  </si>
  <si>
    <t>PT4</t>
  </si>
  <si>
    <t>PT5</t>
  </si>
  <si>
    <t>GTR_DEF_80-99_0_0</t>
  </si>
  <si>
    <t>PT12</t>
  </si>
  <si>
    <t>PT6</t>
  </si>
  <si>
    <t>PT7</t>
  </si>
  <si>
    <t>PT9</t>
  </si>
  <si>
    <t>PT8</t>
  </si>
  <si>
    <t>PT16</t>
  </si>
  <si>
    <t>PT11</t>
  </si>
  <si>
    <t>4 (a)</t>
  </si>
  <si>
    <t>PT13</t>
  </si>
  <si>
    <r>
      <t xml:space="preserve">Eastern Artic(I, II)+XII, XIV+NAFO Subarea 3 </t>
    </r>
    <r>
      <rPr>
        <b/>
        <sz val="10"/>
        <rFont val="Arial"/>
        <family val="2"/>
      </rPr>
      <t>(a)</t>
    </r>
  </si>
  <si>
    <t>PT10</t>
  </si>
  <si>
    <t>IX a, VIIIc</t>
  </si>
  <si>
    <t>Raja spp.</t>
  </si>
  <si>
    <t>NAFO-3M</t>
  </si>
  <si>
    <t>(d)</t>
  </si>
  <si>
    <t>V, VI, VII (excluding d), VIII, IX, X, XII, XIV</t>
  </si>
  <si>
    <t>V, VI, VII (excluding d), VIII, IX, XII, XIV</t>
  </si>
  <si>
    <t xml:space="preserve">IXa </t>
  </si>
  <si>
    <t>IX, X</t>
  </si>
  <si>
    <t>VIIIc, IXa</t>
  </si>
  <si>
    <r>
      <t xml:space="preserve">Lepidorhombus spp. </t>
    </r>
    <r>
      <rPr>
        <b/>
        <sz val="10"/>
        <rFont val="Arial"/>
        <family val="2"/>
      </rPr>
      <t>(c)</t>
    </r>
  </si>
  <si>
    <t>I-IX, XII, XIV</t>
  </si>
  <si>
    <t>VIII, IX Functional Unit</t>
  </si>
  <si>
    <t>VIII, IX, X</t>
  </si>
  <si>
    <t>VII, IX</t>
  </si>
  <si>
    <t>VIII, IX</t>
  </si>
  <si>
    <t>II, IIIa, IV, V, VI, VII, VIII, IX</t>
  </si>
  <si>
    <t>V, VI, XII, XIV, SA 2+ (Div. 1F+3K)</t>
  </si>
  <si>
    <t>Solea spp.</t>
  </si>
  <si>
    <t>2J 3KL</t>
  </si>
  <si>
    <t>SA 3</t>
  </si>
  <si>
    <t>All Areas</t>
  </si>
  <si>
    <t>IXa, X</t>
  </si>
  <si>
    <t>(d) 16% para SWO/AN05N e 5% para SWO/AS05N</t>
  </si>
  <si>
    <t>All areas</t>
  </si>
  <si>
    <t xml:space="preserve">length @age </t>
  </si>
  <si>
    <t>b)</t>
  </si>
  <si>
    <t>maturity @length</t>
  </si>
  <si>
    <t>sex-ratio @length</t>
  </si>
  <si>
    <t>weight @age</t>
  </si>
  <si>
    <t>maturity @age</t>
  </si>
  <si>
    <t>sex-ratio @age</t>
  </si>
  <si>
    <t xml:space="preserve"> fecundity @length</t>
  </si>
  <si>
    <t xml:space="preserve">fecundity @age </t>
  </si>
  <si>
    <t>IXa (only Cadix)</t>
  </si>
  <si>
    <t>length @age</t>
  </si>
  <si>
    <t>maturity@length</t>
  </si>
  <si>
    <t>sex ratio@length</t>
  </si>
  <si>
    <t xml:space="preserve"> Maturity @length</t>
  </si>
  <si>
    <t>weight@age</t>
  </si>
  <si>
    <t>maturity@age</t>
  </si>
  <si>
    <t xml:space="preserve"> sex-ratio@age</t>
  </si>
  <si>
    <t>fecundity@age</t>
  </si>
  <si>
    <r>
      <t>(b) Age analysis and other biological information for European eel (</t>
    </r>
    <r>
      <rPr>
        <b/>
        <i/>
        <sz val="10"/>
        <rFont val="Arial"/>
        <family val="2"/>
      </rPr>
      <t>Anguilla anguilla) shall be set at a minimum of 5 individuals per cm length intervals. A minimum of 100 individuals shall be analysed per management unit as specified in Regulation (EC) No 1100/2007 for yellow and silver eels separately.</t>
    </r>
  </si>
  <si>
    <t>Other Regions/Central East Atlantic</t>
  </si>
  <si>
    <t>Table II.B.1 - Planned International co-ordination</t>
  </si>
  <si>
    <t xml:space="preserve">  NP years</t>
  </si>
  <si>
    <t xml:space="preserve">  TR year</t>
  </si>
  <si>
    <t>MS</t>
  </si>
  <si>
    <t>Expert group</t>
  </si>
  <si>
    <t>RFMO</t>
  </si>
  <si>
    <t>Year</t>
  </si>
  <si>
    <t>Number of stock co-ordinator provided by MS</t>
  </si>
  <si>
    <t>Years for which a chairperson is provided by MS</t>
  </si>
  <si>
    <t>MS Participation</t>
  </si>
  <si>
    <t>Eligible under DCF</t>
  </si>
  <si>
    <t>Attendance</t>
  </si>
  <si>
    <t>2011-2013</t>
  </si>
  <si>
    <t>X</t>
  </si>
  <si>
    <t>ICES</t>
  </si>
  <si>
    <t>Table III.A.1 – General description of the fishing sector</t>
  </si>
  <si>
    <t>TR year</t>
  </si>
  <si>
    <t>Region</t>
  </si>
  <si>
    <t>Sub-area</t>
  </si>
  <si>
    <t>Target assemblages or species assemblages</t>
  </si>
  <si>
    <t>Demersal (a)</t>
  </si>
  <si>
    <t>Pelagic
(a)</t>
  </si>
  <si>
    <t>Industrial 
(b)</t>
  </si>
  <si>
    <t>Deep-water 
(a)</t>
  </si>
  <si>
    <t>Tuna and 
tuna-like</t>
  </si>
  <si>
    <t>Other highly
migratory</t>
  </si>
  <si>
    <t>North Sea and Eastern Arctic</t>
  </si>
  <si>
    <t>North Atlantic</t>
  </si>
  <si>
    <t>All geographical sub-areas</t>
  </si>
  <si>
    <t>Other regions where fisheries are operated by EU vessels and managed by RFMOs</t>
  </si>
  <si>
    <t>Central East Atlantic</t>
  </si>
  <si>
    <t>Antarctic</t>
  </si>
  <si>
    <t>Central West Atlantic</t>
  </si>
  <si>
    <t>Indian Ocean</t>
  </si>
  <si>
    <t>Pacific Ocean</t>
  </si>
  <si>
    <t xml:space="preserve">  (a) Including fish, crustaceans and molluscs</t>
  </si>
  <si>
    <t xml:space="preserve">  (b) Fisheries targeting species for the production of fish meal, fish oil, etc. </t>
  </si>
  <si>
    <t>Table III.B.1 - Population segments for collection of economic data</t>
  </si>
  <si>
    <t>TR Year</t>
  </si>
  <si>
    <t>Supra region</t>
  </si>
  <si>
    <t>Fleet segment (c)</t>
  </si>
  <si>
    <t>Reference year</t>
  </si>
  <si>
    <t>Target 
population no. (b)
-----
N</t>
  </si>
  <si>
    <t>Frame population no. (d)
----
F</t>
  </si>
  <si>
    <t>Planned
sample no. (a) (b)
-----
P</t>
  </si>
  <si>
    <t xml:space="preserve"> Planned 
sample rate (a)
-----
(P/F)*100 (%)</t>
  </si>
  <si>
    <t>Type of data collection scheme</t>
  </si>
  <si>
    <t>Achieved Sample  no.</t>
  </si>
  <si>
    <t>Achieved Sample rate</t>
  </si>
  <si>
    <t>Achieved Sample no. / Planned sampled no.</t>
  </si>
  <si>
    <t>A</t>
  </si>
  <si>
    <t>B</t>
  </si>
  <si>
    <t>C</t>
  </si>
  <si>
    <t>A, B and C</t>
  </si>
  <si>
    <t>(a) Where planned sample nos. and rates differ for the estimation of different parameters within a segment, please give the appropriate range.</t>
  </si>
  <si>
    <t>(b) planned sample can be modified based on updated information on the total population (fleet register)</t>
  </si>
  <si>
    <t>(c) put an asterisk in the case the segment has been clustered with other segment(s)</t>
  </si>
  <si>
    <t xml:space="preserve">(d) For economic variables to be collected only for active vessels, the frame may be different from the population. </t>
  </si>
  <si>
    <t>A - Census</t>
  </si>
  <si>
    <t>B - Probability Sample Survey</t>
  </si>
  <si>
    <t>C - Non-Probability Sample Survey</t>
  </si>
  <si>
    <t>Table III.B.2 - Economic Clustering of fleet segments</t>
  </si>
  <si>
    <t>Name of the clustered fleet segments</t>
  </si>
  <si>
    <t>Total number of vessels in the cluster from the most recent information</t>
  </si>
  <si>
    <r>
      <t>Total number of vessels in the cluster by the 1</t>
    </r>
    <r>
      <rPr>
        <b/>
        <vertAlign val="superscript"/>
        <sz val="10"/>
        <rFont val="Arial"/>
        <family val="2"/>
      </rPr>
      <t>st</t>
    </r>
    <r>
      <rPr>
        <b/>
        <sz val="10"/>
        <rFont val="Arial"/>
        <family val="2"/>
      </rPr>
      <t xml:space="preserve"> of January of the sampling year</t>
    </r>
  </si>
  <si>
    <t>Fleet segments which have been clustered</t>
  </si>
  <si>
    <t>Number of vessels in the segment from the most recent information</t>
  </si>
  <si>
    <r>
      <t>Number of vessels in the segment by the 1</t>
    </r>
    <r>
      <rPr>
        <b/>
        <vertAlign val="superscript"/>
        <sz val="10"/>
        <rFont val="Arial"/>
        <family val="2"/>
      </rPr>
      <t>st</t>
    </r>
    <r>
      <rPr>
        <b/>
        <sz val="10"/>
        <rFont val="Arial"/>
        <family val="2"/>
      </rPr>
      <t xml:space="preserve"> of January of the sampling year</t>
    </r>
  </si>
  <si>
    <t>Table III.B.3 - Economic Data collection strategy</t>
  </si>
  <si>
    <t>NP years</t>
  </si>
  <si>
    <t>Variable group</t>
  </si>
  <si>
    <t>Variables</t>
  </si>
  <si>
    <t>Data sources</t>
  </si>
  <si>
    <t>Variability indicator (a)</t>
  </si>
  <si>
    <t xml:space="preserve">Achieved variability </t>
  </si>
  <si>
    <t>Bias indicator</t>
  </si>
  <si>
    <t>Value of the bias indicator</t>
  </si>
  <si>
    <t>Income</t>
  </si>
  <si>
    <t>2010</t>
  </si>
  <si>
    <t>all segments</t>
  </si>
  <si>
    <t>Other income</t>
  </si>
  <si>
    <t>questionnaires</t>
  </si>
  <si>
    <t>(a) specify the variability indicators to be used and planned target</t>
  </si>
  <si>
    <t>Table III.C.1 - List of identified metiers</t>
  </si>
  <si>
    <t>Reference years</t>
  </si>
  <si>
    <t>Fishing ground</t>
  </si>
  <si>
    <t>Gear LVL4</t>
  </si>
  <si>
    <t>Target Assemblage LVL5</t>
  </si>
  <si>
    <t>Metier LVL6</t>
  </si>
  <si>
    <t>Effort Days</t>
  </si>
  <si>
    <t>Total Landings (tonnes)</t>
  </si>
  <si>
    <t>Total Value (euros)</t>
  </si>
  <si>
    <t>Selected Effort</t>
  </si>
  <si>
    <t>Selected Landings</t>
  </si>
  <si>
    <t>Selected Value</t>
  </si>
  <si>
    <t>Selected Other (1)</t>
  </si>
  <si>
    <t>Selected Discards</t>
  </si>
  <si>
    <t>OTB</t>
  </si>
  <si>
    <t>Demersal fish</t>
  </si>
  <si>
    <t>Y</t>
  </si>
  <si>
    <t>N</t>
  </si>
  <si>
    <t>PRT</t>
  </si>
  <si>
    <t>FPO</t>
  </si>
  <si>
    <t>GNS</t>
  </si>
  <si>
    <t>LLD</t>
  </si>
  <si>
    <t>LLD_LPF_0_0_0</t>
  </si>
  <si>
    <t>(1) selected for merging with another metier (should have an entry in III_C_2) or for other reasons such as targeting sensitive species (should have an entry in III_C_3)</t>
  </si>
  <si>
    <t>Metiers not selected for sampling (through ranking, mergers, discards or other reasons) should be shaded in grey</t>
  </si>
  <si>
    <t>Sampling year</t>
  </si>
  <si>
    <t>No</t>
  </si>
  <si>
    <t>Yes</t>
  </si>
  <si>
    <t>Table III.C.3 - Expected sampled trips by metier</t>
  </si>
  <si>
    <t>2011 – 2013</t>
  </si>
  <si>
    <t>MS participating in sampling</t>
  </si>
  <si>
    <t>Sampling Year</t>
  </si>
  <si>
    <t>Sampling strategy</t>
  </si>
  <si>
    <t>Sampling scheme</t>
  </si>
  <si>
    <t>Average total no. of trips in the reference years</t>
  </si>
  <si>
    <t>Total No. of trips during the Sampling year</t>
  </si>
  <si>
    <t>Expected no. trips to be sampled at sea by MS</t>
  </si>
  <si>
    <t>Expected no. trips sampled on shore by MS</t>
  </si>
  <si>
    <t>Expected total no. trips to be sampled by MS</t>
  </si>
  <si>
    <t>Achieved number of trips</t>
  </si>
  <si>
    <t>Achieved no. trips at sea</t>
  </si>
  <si>
    <t>Achieved no. trips landings on shore</t>
  </si>
  <si>
    <t>Concurrent</t>
  </si>
  <si>
    <t>PS</t>
  </si>
  <si>
    <t>3LMNO</t>
  </si>
  <si>
    <t>Deep water species</t>
  </si>
  <si>
    <t>Table III.C.4 -  Metier sampling strategy</t>
  </si>
  <si>
    <t>Sampling frame (fishing activities)</t>
  </si>
  <si>
    <t>Sampling frame (geographical location)</t>
  </si>
  <si>
    <t>Sampling frame (seasonality)</t>
  </si>
  <si>
    <t>Planned no. trips to be sampled at sea by MS</t>
  </si>
  <si>
    <t>Planned no. trips sampled on shore by MS</t>
  </si>
  <si>
    <t>Planned total no. trips to be sampled by MS</t>
  </si>
  <si>
    <t>Time stratification</t>
  </si>
  <si>
    <t>% achieved number of trips   ----- A/P*100</t>
  </si>
  <si>
    <t>% achieved number of trips at sea             ----- A/P*100</t>
  </si>
  <si>
    <t>% achieved number of trips on shore             ----- A/P*100</t>
  </si>
  <si>
    <t>Q</t>
  </si>
  <si>
    <t>NAFO</t>
  </si>
  <si>
    <t>-</t>
  </si>
  <si>
    <t>MS partcipating in sampling</t>
  </si>
  <si>
    <t>Species</t>
  </si>
  <si>
    <t>Species Group</t>
  </si>
  <si>
    <t>Achieved length/ age sampling</t>
  </si>
  <si>
    <t>Required annual Precision target (CV)</t>
  </si>
  <si>
    <t>Planned minimum no. of fish to be measured/aged at national level</t>
  </si>
  <si>
    <t>From the unsorted
catches</t>
  </si>
  <si>
    <t>Precision (CV) achieved on unsorted catches</t>
  </si>
  <si>
    <t>From the retained
catches and/or landings</t>
  </si>
  <si>
    <t>Precision (CV) achieved on retained catches and/or landings</t>
  </si>
  <si>
    <t>From the discards</t>
  </si>
  <si>
    <t>Precision (CV) achieved on discards</t>
  </si>
  <si>
    <t>Achieved no of fish measured at a national level by metier</t>
  </si>
  <si>
    <t>Precision (CV) achieved on volume of discards</t>
  </si>
  <si>
    <t>Solea solea</t>
  </si>
  <si>
    <t>Parapenaeus longirostris</t>
  </si>
  <si>
    <t>Age</t>
  </si>
  <si>
    <t>Table III.E.1 – List of required stocks (Appendix VII)</t>
  </si>
  <si>
    <t>Area / Stock</t>
  </si>
  <si>
    <t>Average
landings
---
tons</t>
  </si>
  <si>
    <t>Share in 
EU TAC
---
%</t>
  </si>
  <si>
    <t>Share in
EU landings
---
%</t>
  </si>
  <si>
    <t>Selected for sampling</t>
  </si>
  <si>
    <t>Gadus morhua</t>
  </si>
  <si>
    <t>Nephrops norvegicus</t>
  </si>
  <si>
    <t>Merluccius merluccius</t>
  </si>
  <si>
    <t>1</t>
  </si>
  <si>
    <t>Table III.E.2 - Long-term planning of sampling for stock-based variables</t>
  </si>
  <si>
    <t>NP Years</t>
  </si>
  <si>
    <t>Weight</t>
  </si>
  <si>
    <t>Sex ratio</t>
  </si>
  <si>
    <t>Sexual maturity</t>
  </si>
  <si>
    <t>Fecundity</t>
  </si>
  <si>
    <t>Table III.E.3 - Sampling intensity for stock-based variables</t>
  </si>
  <si>
    <t>Variable (*)</t>
  </si>
  <si>
    <t>Required precision target (CV)</t>
  </si>
  <si>
    <t>Planned minimum No of individuals to be measured at a national level</t>
  </si>
  <si>
    <t>Achieved precision target (CV)</t>
  </si>
  <si>
    <t>Is target precision achieved at a regional level?</t>
  </si>
  <si>
    <t>Achieved No of individuals at a national level</t>
  </si>
  <si>
    <t>Achieved  No of individuals at the regional level</t>
  </si>
  <si>
    <t>% achievement at national (100*Q/M)</t>
  </si>
  <si>
    <t>% achievement regional (100*R/N)</t>
  </si>
  <si>
    <t>Length @age</t>
  </si>
  <si>
    <t>Weight @age</t>
  </si>
  <si>
    <t>Sex-ratio @age</t>
  </si>
  <si>
    <t>Maturity @age</t>
  </si>
  <si>
    <t>weight @length</t>
  </si>
  <si>
    <t>(*)</t>
  </si>
  <si>
    <t>List of variables</t>
  </si>
  <si>
    <t>Weight @length</t>
  </si>
  <si>
    <t>Sex-ratio @length</t>
  </si>
  <si>
    <t>Fecundity @length</t>
  </si>
  <si>
    <t>Fecundity @age</t>
  </si>
  <si>
    <t>Abundance of smolt</t>
  </si>
  <si>
    <t>Abundance of parr</t>
  </si>
  <si>
    <t>Number of ascending individuals</t>
  </si>
  <si>
    <t>Table III.F.1 – Transversal Variables Data collection strategy</t>
  </si>
  <si>
    <t>Target population (b)</t>
  </si>
  <si>
    <t>Capacity</t>
  </si>
  <si>
    <t>Number of vessels</t>
  </si>
  <si>
    <t>GT, kW, vessel age,</t>
  </si>
  <si>
    <t>Effort</t>
  </si>
  <si>
    <t>Days at sea</t>
  </si>
  <si>
    <t>Fishing days</t>
  </si>
  <si>
    <t>Landings</t>
  </si>
  <si>
    <t>Value of landings total and per species</t>
  </si>
  <si>
    <t>Live weight of landings total and per species</t>
  </si>
  <si>
    <t>(b) Target population can be reported as "all registered vessels in the case the sampling strategy is the same for all vessels otherwise MS should specify the vessels segments for which a specific sampling strategy has been used</t>
  </si>
  <si>
    <t>Table III.F.2 - Conversion factors</t>
  </si>
  <si>
    <t>Presentation</t>
  </si>
  <si>
    <t>Conversion factor</t>
  </si>
  <si>
    <t>Table III.G.1-  List of surveys</t>
  </si>
  <si>
    <t>Year of the survey</t>
  </si>
  <si>
    <t>Name of survey</t>
  </si>
  <si>
    <t>Aim of survey</t>
  </si>
  <si>
    <t>Area(s)
covered</t>
  </si>
  <si>
    <t>Period (Month)</t>
  </si>
  <si>
    <t>Days at sea planned</t>
  </si>
  <si>
    <t>Max. days eligible</t>
  </si>
  <si>
    <t>Type of Sampling activities</t>
  </si>
  <si>
    <t>Planned target</t>
  </si>
  <si>
    <t>Ecosystem indicators collected</t>
  </si>
  <si>
    <t>Map</t>
  </si>
  <si>
    <t>Relevant international planning group</t>
  </si>
  <si>
    <t>Upload in international database</t>
  </si>
  <si>
    <t>Achieved Days at sea</t>
  </si>
  <si>
    <t>Achieved Target</t>
  </si>
  <si>
    <t>% achievement no days ----- A/P %</t>
  </si>
  <si>
    <t>% achievement target ----- A/P %</t>
  </si>
  <si>
    <t>Table IV.A.1 - General overview of aquaculture activities</t>
  </si>
  <si>
    <t xml:space="preserve">Fish farming techniques </t>
  </si>
  <si>
    <t>Shellfish farming techniques</t>
  </si>
  <si>
    <t>Land based farms</t>
  </si>
  <si>
    <t>Cages</t>
  </si>
  <si>
    <t>Hatcheries and Nurseries</t>
  </si>
  <si>
    <t>On growing</t>
  </si>
  <si>
    <t>Combined</t>
  </si>
  <si>
    <t>Rafts</t>
  </si>
  <si>
    <t>Long line</t>
  </si>
  <si>
    <t>Bottom</t>
  </si>
  <si>
    <t>Other</t>
  </si>
  <si>
    <t>Sea bass and Sea Bream (c)</t>
  </si>
  <si>
    <t>(b) Anguila anguilla</t>
  </si>
  <si>
    <t>(c) Dicentrarchus labrax and Sparus aurata</t>
  </si>
  <si>
    <t>(d) This row contains all other not listed marine species</t>
  </si>
  <si>
    <t>(f) Melanogrammus aeglefinus</t>
  </si>
  <si>
    <t>(g) Psetta maxima</t>
  </si>
  <si>
    <t>(h) Gadus morhua</t>
  </si>
  <si>
    <t>(m) This row contains all other not listed fresh water species</t>
  </si>
  <si>
    <t>Table IV.A.2 - Population segments for collection of aquaculture data</t>
  </si>
  <si>
    <t>Segment</t>
  </si>
  <si>
    <t>Total 
population no. (b)
----
N</t>
  </si>
  <si>
    <t xml:space="preserve">Frame population no. 
----
F </t>
  </si>
  <si>
    <t xml:space="preserve"> Planned 
sample rate (a)
-----
P/F*100 (%)</t>
  </si>
  <si>
    <t>Type of data collection scheme  (c)</t>
  </si>
  <si>
    <t>Achieved no.sample</t>
  </si>
  <si>
    <t>Achieved Sampled rate
-----
A/P</t>
  </si>
  <si>
    <t>Achieved Sample rate / Planned sampled rate</t>
  </si>
  <si>
    <t>2011</t>
  </si>
  <si>
    <t xml:space="preserve">(b) planned sample can be modified based on updated information on the total population </t>
  </si>
  <si>
    <t>Table IV.A.3 – Sampling strategy  - Aquaculture sector</t>
  </si>
  <si>
    <t>Variables (as listed in Appendix X)</t>
  </si>
  <si>
    <t>Turnover</t>
  </si>
  <si>
    <t>Energy costs</t>
  </si>
  <si>
    <t>Table IV.B.1 - Processing industry: Population segments for collection of economic data</t>
  </si>
  <si>
    <t>Segment (b)</t>
  </si>
  <si>
    <t>Total 
population no.
-----
N</t>
  </si>
  <si>
    <t xml:space="preserve">Frame population no. F </t>
  </si>
  <si>
    <t>Planned
sample no. (a)
-----
P</t>
  </si>
  <si>
    <t>Achieved no. sample</t>
  </si>
  <si>
    <t>(b) in case of no stratification, put all the population</t>
  </si>
  <si>
    <t>(c) A - Census; B - Probability Sample Survey; C - Non-Probability Sample Survey</t>
  </si>
  <si>
    <t>Table IV.B.2 – Sampling strategy - Processing industry</t>
  </si>
  <si>
    <t>Variables (as listed in Appendix XII)</t>
  </si>
  <si>
    <t>Other operational costs</t>
  </si>
  <si>
    <t xml:space="preserve">Table V.1 - Indicators to measure the effects of fisheries on the marine ecosystem </t>
  </si>
  <si>
    <t>For indicators 1-4, see table III.G.1</t>
  </si>
  <si>
    <t>Code specification</t>
  </si>
  <si>
    <t xml:space="preserve"> Indicator</t>
  </si>
  <si>
    <t>Data required</t>
  </si>
  <si>
    <t>Data collection</t>
  </si>
  <si>
    <t>Effective time lag for availability</t>
  </si>
  <si>
    <t>Time interval for position reports</t>
  </si>
  <si>
    <t>Discarding rates of commercially exploited species</t>
  </si>
  <si>
    <t>(a) Species to be specified</t>
  </si>
  <si>
    <t>(k) Species to be specified</t>
  </si>
  <si>
    <t>(l) Species to be specified</t>
  </si>
  <si>
    <t>(n) Species to be specified</t>
  </si>
  <si>
    <t>(o) Species to be specified</t>
  </si>
  <si>
    <t>(e) Species to be specified</t>
  </si>
  <si>
    <t>(i) Species to be specified</t>
  </si>
  <si>
    <t>(j) Species to be specified</t>
  </si>
  <si>
    <t>Value of the accuracy indicator</t>
  </si>
  <si>
    <t>Table III.C.5 – Sampling intensity for length compositions (all metiers combined)</t>
  </si>
  <si>
    <t>Type of data collection scheme  (a)</t>
  </si>
  <si>
    <t>(a) A - Census; B - Probability Sample Survey; C - Non-Probability Sample Survey</t>
  </si>
  <si>
    <t>S</t>
  </si>
  <si>
    <t>Classification of segments which have been clustered (a)</t>
  </si>
  <si>
    <t>(a) [I]mportant segments with distinct characteristics; [S]egments similar to other segments; [N]on-important segments with distinct characteristics</t>
  </si>
  <si>
    <t>Type of data collection scheme (a)</t>
  </si>
  <si>
    <t>Type of error (b)</t>
  </si>
  <si>
    <t>Accuracy indicator ( c)</t>
  </si>
  <si>
    <t>Fleet segments (d)</t>
  </si>
  <si>
    <t>(b) Bias or Variability</t>
  </si>
  <si>
    <t>(c ) For bias: response rates and/or coverage rates and/or representativeness of the sample (always required in case of low response rate (&lt;70%)). For variability: CV in case of B and
variability of estimates in case of C</t>
  </si>
  <si>
    <t>(d) fleet segments can be reported as "all segments" in the case the sampling strategy is the same for all segments, otherwise MS should specify the segments for which a specific sampling strategy has been used</t>
  </si>
  <si>
    <t>Accuracy indicator (c )</t>
  </si>
  <si>
    <t>Segments (d)</t>
  </si>
  <si>
    <t xml:space="preserve">Type of error (b) </t>
  </si>
  <si>
    <t>I, II</t>
  </si>
  <si>
    <t>Sebastes mentella</t>
  </si>
  <si>
    <t>Reinhardtius hippoglossoides</t>
  </si>
  <si>
    <t>North Atlantic and NAFO</t>
  </si>
  <si>
    <t>IX a</t>
  </si>
  <si>
    <t>Lepidorhombus whiffiagonis</t>
  </si>
  <si>
    <t>(a)</t>
  </si>
  <si>
    <t>Lepidorhombus boscii</t>
  </si>
  <si>
    <t>Loligo vulgaris</t>
  </si>
  <si>
    <t>Lophius budegassa</t>
  </si>
  <si>
    <t>Lophius piscatorious</t>
  </si>
  <si>
    <t>Micromesistius poutassou</t>
  </si>
  <si>
    <t>Octopus vulgaris</t>
  </si>
  <si>
    <t>Raja brachyura</t>
  </si>
  <si>
    <t>Raja clavata</t>
  </si>
  <si>
    <t>Raja montagui</t>
  </si>
  <si>
    <t>Raja naevus</t>
  </si>
  <si>
    <t>Sardina pilchardus</t>
  </si>
  <si>
    <t>Scomber japonicus</t>
  </si>
  <si>
    <t>Scomber scombrus</t>
  </si>
  <si>
    <t>Sepia Officinalis</t>
  </si>
  <si>
    <t>Trachurus trachurus</t>
  </si>
  <si>
    <t>Trisopterus spp</t>
  </si>
  <si>
    <t>Sebastes Mentella</t>
  </si>
  <si>
    <t>Sebastes spp.</t>
  </si>
  <si>
    <t>Hippoglossoides platessoides</t>
  </si>
  <si>
    <t>NAFO-3LNO</t>
  </si>
  <si>
    <t>Glyptocephalus cynoglossus</t>
  </si>
  <si>
    <t>ICCAT</t>
  </si>
  <si>
    <t>Atlantic</t>
  </si>
  <si>
    <t>Xiphias gladius</t>
  </si>
  <si>
    <t>AFWG</t>
  </si>
  <si>
    <t>NWWG</t>
  </si>
  <si>
    <t>WGHMM</t>
  </si>
  <si>
    <t>IXa</t>
  </si>
  <si>
    <t>Engraulis encrasicolus</t>
  </si>
  <si>
    <t>Beryx spp</t>
  </si>
  <si>
    <t>Aphanopus carbo</t>
  </si>
  <si>
    <t>Molva molva</t>
  </si>
  <si>
    <t>Phycis blennoides</t>
  </si>
  <si>
    <t>Centroscymnus coelolepis</t>
  </si>
  <si>
    <t>Dalatias licha</t>
  </si>
  <si>
    <t>WGEEL</t>
  </si>
  <si>
    <t>WGCEPH</t>
  </si>
  <si>
    <t>Sepia officinalis</t>
  </si>
  <si>
    <t>NAFO-Scientific Council</t>
  </si>
  <si>
    <t>Sebastes marinus</t>
  </si>
  <si>
    <t>3NO</t>
  </si>
  <si>
    <t>3M</t>
  </si>
  <si>
    <t>3LN</t>
  </si>
  <si>
    <t>3O</t>
  </si>
  <si>
    <t>3LNO</t>
  </si>
  <si>
    <t>Macrouridae</t>
  </si>
  <si>
    <t>Illex illecebrosus</t>
  </si>
  <si>
    <t>Urophycis tenuis</t>
  </si>
  <si>
    <t>South Atlantic</t>
  </si>
  <si>
    <t>Eastern Artic</t>
  </si>
  <si>
    <t>(a) - Only a few individuals in initial stages of sexual maturity</t>
  </si>
  <si>
    <t xml:space="preserve">Octopus vulgaris </t>
  </si>
  <si>
    <t>(b) - Maturity for females only</t>
  </si>
  <si>
    <t>Thunnus thynnus</t>
  </si>
  <si>
    <t>RCM NS-EA</t>
  </si>
  <si>
    <t>RCM NA</t>
  </si>
  <si>
    <t>RCM LD</t>
  </si>
  <si>
    <t>EU</t>
  </si>
  <si>
    <t>1/ Data Collection: Regional Co-ordination</t>
  </si>
  <si>
    <t>2/ Planning Groups or Workshops related to the Data Collection</t>
  </si>
  <si>
    <t>- 4-5 PGCCDBS Workshops</t>
  </si>
  <si>
    <t>3/Planning Group on surveys at sea</t>
  </si>
  <si>
    <r>
      <t xml:space="preserve">- </t>
    </r>
    <r>
      <rPr>
        <b/>
        <sz val="10"/>
        <rFont val="Arial"/>
        <family val="2"/>
      </rPr>
      <t>PGCCDBS/PG MED</t>
    </r>
    <r>
      <rPr>
        <sz val="10"/>
        <rFont val="Arial"/>
        <family val="2"/>
      </rPr>
      <t xml:space="preserve"> Plenary Meeting</t>
    </r>
  </si>
  <si>
    <r>
      <t>IBTSWG</t>
    </r>
    <r>
      <rPr>
        <sz val="10"/>
        <rFont val="Arial"/>
        <family val="2"/>
      </rPr>
      <t>-International Bottom Trawl Surveys Working Group</t>
    </r>
  </si>
  <si>
    <r>
      <t>PGNAPES</t>
    </r>
    <r>
      <rPr>
        <sz val="10"/>
        <rFont val="Arial"/>
        <family val="2"/>
      </rPr>
      <t xml:space="preserve"> - Planning Group on North East Atlantic Pelagic Ecosystem Surveys</t>
    </r>
  </si>
  <si>
    <r>
      <t>WGFAST</t>
    </r>
    <r>
      <rPr>
        <sz val="10"/>
        <rFont val="Arial"/>
        <family val="2"/>
      </rPr>
      <t xml:space="preserve"> - Working Group on Fisheries Science and Technology </t>
    </r>
  </si>
  <si>
    <r>
      <t>WGMEGS</t>
    </r>
    <r>
      <rPr>
        <sz val="10"/>
        <rFont val="Arial"/>
        <family val="2"/>
      </rPr>
      <t xml:space="preserve"> - Working Group on Mackerel and Horse Mackerel Egg Surveys </t>
    </r>
  </si>
  <si>
    <r>
      <t xml:space="preserve"> </t>
    </r>
    <r>
      <rPr>
        <b/>
        <sz val="10"/>
        <rFont val="Arial"/>
        <family val="2"/>
      </rPr>
      <t>WGACEGG</t>
    </r>
    <r>
      <rPr>
        <sz val="10"/>
        <rFont val="Arial"/>
        <family val="2"/>
      </rPr>
      <t xml:space="preserve"> - Working Group on Acoustic and Egg Surveys for Sardine and Anchovy in ICES areas VIII and IX </t>
    </r>
  </si>
  <si>
    <r>
      <t>SGNEPS</t>
    </r>
    <r>
      <rPr>
        <sz val="10"/>
        <rFont val="Arial"/>
        <family val="2"/>
      </rPr>
      <t xml:space="preserve"> - Study Group on Nephrops Surveys </t>
    </r>
  </si>
  <si>
    <t>WG DEEP</t>
  </si>
  <si>
    <t>WG EF</t>
  </si>
  <si>
    <t>WGANSA</t>
  </si>
  <si>
    <t>WGECO</t>
  </si>
  <si>
    <t>SGBYC</t>
  </si>
  <si>
    <t>3.1/ Support to Scientific Advice</t>
  </si>
  <si>
    <t>3.2/  ICCAT</t>
  </si>
  <si>
    <t xml:space="preserve">Bigeye Tuna Data-Preparatory Meeting </t>
  </si>
  <si>
    <t>Bluefin Tuna Data-Preparatory meeting</t>
  </si>
  <si>
    <t xml:space="preserve">Bluefin tuna stock assessment </t>
  </si>
  <si>
    <t xml:space="preserve">Bigeye Tuna stock assessment </t>
  </si>
  <si>
    <t>Flemish Cap Groundfish survey</t>
  </si>
  <si>
    <t>Demersal Fish abundance indices(cod, redfish,american Place,etc)</t>
  </si>
  <si>
    <t>NAFO-3 M</t>
  </si>
  <si>
    <t>July</t>
  </si>
  <si>
    <t xml:space="preserve">Western IBTS 4th quarter </t>
  </si>
  <si>
    <t>Indices of abundance for
Cod, American Plaice,
Redfish, Greenland
Halibut, Roughhead
Grenadier</t>
  </si>
  <si>
    <t>4th Quarter</t>
  </si>
  <si>
    <t>Sardine, Anchovy Horse Mackerel Acoustic Survey</t>
  </si>
  <si>
    <t>Sardine, Anchovy, Mackerel, Horse Mackerel abundance indices</t>
  </si>
  <si>
    <t>IX a(Portuguese coast and Gulf of Cadiz</t>
  </si>
  <si>
    <t>Mar-Apr</t>
  </si>
  <si>
    <t>Nephrops TV Survey - Offshore Portugal</t>
  </si>
  <si>
    <t>June</t>
  </si>
  <si>
    <t>Sardine DEPM (triennial)</t>
  </si>
  <si>
    <t>VIII c, IXa</t>
  </si>
  <si>
    <t>Jan-Feb</t>
  </si>
  <si>
    <t>1,2,3,4</t>
  </si>
  <si>
    <t>Map 1</t>
  </si>
  <si>
    <t>Map 2</t>
  </si>
  <si>
    <t>Map 3</t>
  </si>
  <si>
    <t>Sardine SSB and use of CUFES</t>
  </si>
  <si>
    <t>Mackerel, Horse Mackerel egg production</t>
  </si>
  <si>
    <t>International Mackerel and Horse Mackerel Egg survey -MEGS (triennial)</t>
  </si>
  <si>
    <t>January-July</t>
  </si>
  <si>
    <t>310</t>
  </si>
  <si>
    <t>35</t>
  </si>
  <si>
    <t>Map 4</t>
  </si>
  <si>
    <t>Map 5</t>
  </si>
  <si>
    <t>Nephrops TV Survey - offshore Portugal</t>
  </si>
  <si>
    <t>UWTV (FU 28-29)</t>
  </si>
  <si>
    <t xml:space="preserve"> IXa</t>
  </si>
  <si>
    <t>Solea senegalenses</t>
  </si>
  <si>
    <t>Trachurus picturatus</t>
  </si>
  <si>
    <t>Argentina sphyraena</t>
  </si>
  <si>
    <t>Conger conger</t>
  </si>
  <si>
    <t>Macrourus berglax</t>
  </si>
  <si>
    <t>Thunnus obesus</t>
  </si>
  <si>
    <t>Thunnus albacares</t>
  </si>
  <si>
    <t>Thunnus alalunga</t>
  </si>
  <si>
    <t>Prionace glauca</t>
  </si>
  <si>
    <t>Isurus oxyrinchus</t>
  </si>
  <si>
    <t>Makaira nigricans</t>
  </si>
  <si>
    <t>Tetrapturus albidus</t>
  </si>
  <si>
    <t>Istiophorus albicans</t>
  </si>
  <si>
    <t>Sarda sarda</t>
  </si>
  <si>
    <t>Euthynnus alleteratus</t>
  </si>
  <si>
    <t>Auxis rochei</t>
  </si>
  <si>
    <t xml:space="preserve">North Sea and Eastern Artic </t>
  </si>
  <si>
    <t>Iberian</t>
  </si>
  <si>
    <t>Flemish Cap</t>
  </si>
  <si>
    <t>Grand Bank</t>
  </si>
  <si>
    <t>Grand Bank and Flemish Pass</t>
  </si>
  <si>
    <t>AL32, AL33</t>
  </si>
  <si>
    <t>AL32</t>
  </si>
  <si>
    <t>AL33</t>
  </si>
  <si>
    <t>BIL94B</t>
  </si>
  <si>
    <t>BIL96, BIL97</t>
  </si>
  <si>
    <t>BF58</t>
  </si>
  <si>
    <t>(a) to be planned minimum number of fish to be measured at the regional level (RCMs)</t>
  </si>
  <si>
    <t>Intensity agreed at the regional level                  (a)</t>
  </si>
  <si>
    <t>East Atlantic</t>
  </si>
  <si>
    <t>West Atlantic</t>
  </si>
  <si>
    <t>Northeast Atlantic</t>
  </si>
  <si>
    <t xml:space="preserve"> Irminger Sea</t>
  </si>
  <si>
    <t>on-board samples</t>
  </si>
  <si>
    <t>market samples</t>
  </si>
  <si>
    <t>market,surveys,discard,on-board samples</t>
  </si>
  <si>
    <t>market+survey samples</t>
  </si>
  <si>
    <t>market,on-board samples</t>
  </si>
  <si>
    <t>survey samples</t>
  </si>
  <si>
    <t xml:space="preserve">Maturity @length, </t>
  </si>
  <si>
    <t>Engraulis Encrasicholus</t>
  </si>
  <si>
    <t>Lophiidae</t>
  </si>
  <si>
    <t>Pleuronectes platessa</t>
  </si>
  <si>
    <t>Pollachius pollachius</t>
  </si>
  <si>
    <t>Phycis Blennoides</t>
  </si>
  <si>
    <t>Salmo salar</t>
  </si>
  <si>
    <t>Solea spp</t>
  </si>
  <si>
    <t>Trachurus mediterraneus</t>
  </si>
  <si>
    <t>Pandalus Borealis</t>
  </si>
  <si>
    <t>Aphanopus spp.</t>
  </si>
  <si>
    <t>Aspitrigla cuculus</t>
  </si>
  <si>
    <t>Beryx spp.</t>
  </si>
  <si>
    <t>Centrophorus granulosos</t>
  </si>
  <si>
    <t>Centrophorus squamosus</t>
  </si>
  <si>
    <t>Deania calcea</t>
  </si>
  <si>
    <t>Euthynnus alletteratus</t>
  </si>
  <si>
    <t>Helicolenus dactylopterus</t>
  </si>
  <si>
    <t>Istiophoridae</t>
  </si>
  <si>
    <t>Katsuwonus pelamis</t>
  </si>
  <si>
    <t>Lamna nasus</t>
  </si>
  <si>
    <t>Merlangius merlangus</t>
  </si>
  <si>
    <t>Molva dypterygia</t>
  </si>
  <si>
    <t>Mullus surmuletus</t>
  </si>
  <si>
    <t>Pagellus bogaraveo</t>
  </si>
  <si>
    <t>Phycis phycis</t>
  </si>
  <si>
    <t>Polyprion americanus</t>
  </si>
  <si>
    <t>Rajidae</t>
  </si>
  <si>
    <t>Sparidae</t>
  </si>
  <si>
    <t>Squaliformes</t>
  </si>
  <si>
    <t>Zeus faber</t>
  </si>
  <si>
    <t>(b) Berix spp in Div. IX a asked for derrogation ; values only from Div IX a</t>
  </si>
  <si>
    <t>3MN</t>
  </si>
  <si>
    <t>3LNMO</t>
  </si>
  <si>
    <t>3KLMNO</t>
  </si>
  <si>
    <t>3LM</t>
  </si>
  <si>
    <t>CECAF 34.1.2</t>
  </si>
  <si>
    <t>1/2</t>
  </si>
  <si>
    <t>TAC not defined</t>
  </si>
  <si>
    <t>4</t>
  </si>
  <si>
    <t>2007-2008</t>
  </si>
  <si>
    <t>WGSAM</t>
  </si>
  <si>
    <t>WGFE</t>
  </si>
  <si>
    <t>WGBIODIV</t>
  </si>
  <si>
    <t xml:space="preserve">(a) - MS participation  if supported by DCF </t>
  </si>
  <si>
    <t>Species of catches and discards,  length composition and abundance of catches and discards</t>
  </si>
  <si>
    <t>195 Fish.Hauls</t>
  </si>
  <si>
    <t>69 acoustic tracks/no. Hauls depending of fish event</t>
  </si>
  <si>
    <t>sampling grid-CUFES,Calvet nets, Pelagic trawl</t>
  </si>
  <si>
    <t>96 fish. hauls (fixed stations)</t>
  </si>
  <si>
    <t>Fishing Hauls (fixed stations)</t>
  </si>
  <si>
    <t>Fishing Hauls (simple random)</t>
  </si>
  <si>
    <t>400-500-Calvet net; 500-600 CUFES; no. of hauls depending of fish event</t>
  </si>
  <si>
    <t>76 fixed fish. hauls; 60 UWTV tracks</t>
  </si>
  <si>
    <t>Echo sounding radials+pelagic and demersal fishing hauls</t>
  </si>
  <si>
    <t xml:space="preserve"> Fishing Hauls and video footage (fixed stations)</t>
  </si>
  <si>
    <t>Fixed plankton hauls (CALVET and BONGO)+fishing hauls</t>
  </si>
  <si>
    <t>562 Plankton hauls+48 radials; no. of hauls depending of fish event</t>
  </si>
  <si>
    <t>IBTSWG</t>
  </si>
  <si>
    <t xml:space="preserve"> WGCEGG</t>
  </si>
  <si>
    <t xml:space="preserve"> WGCEGGS</t>
  </si>
  <si>
    <t xml:space="preserve"> WGMEGS</t>
  </si>
  <si>
    <t>N                       Available in National DB</t>
  </si>
  <si>
    <t>N                        Available in National DB</t>
  </si>
  <si>
    <t>FPO_MOL_&gt;=29_0_0</t>
  </si>
  <si>
    <t>GNS_DEF_&gt;=100_0_0</t>
  </si>
  <si>
    <t>GNS_DEF_60-79_0_0</t>
  </si>
  <si>
    <t>GNS_DEF_80-99_0_0</t>
  </si>
  <si>
    <t>GTR_DEF_&gt;=100_0_0</t>
  </si>
  <si>
    <t>LLS_DEF_0_0_0</t>
  </si>
  <si>
    <t>LLS_DWS_0_0_0</t>
  </si>
  <si>
    <t>OTB_CRU_&gt;=70_0_0</t>
  </si>
  <si>
    <t>OTB_CRU_55-59_0_0</t>
  </si>
  <si>
    <t>OTB_DEF_65-69_0_0</t>
  </si>
  <si>
    <t>PS_SPF_&gt;=16_0_0</t>
  </si>
  <si>
    <t>TBB_CRU_&gt;=20_0_0</t>
  </si>
  <si>
    <t>OTM</t>
  </si>
  <si>
    <t>NAFO-3MLNO</t>
  </si>
  <si>
    <t>Large Pelagic Fish</t>
  </si>
  <si>
    <t>Mixed Demersal and Deep Water species</t>
  </si>
  <si>
    <t>Molluscs</t>
  </si>
  <si>
    <t>Eastern Artic(I,II)</t>
  </si>
  <si>
    <t>GTR</t>
  </si>
  <si>
    <t>LLS</t>
  </si>
  <si>
    <t>TBB</t>
  </si>
  <si>
    <t>Crustacean</t>
  </si>
  <si>
    <t>Small Pelagic Fish</t>
  </si>
  <si>
    <t>pots and traps for octopus</t>
  </si>
  <si>
    <t>All year</t>
  </si>
  <si>
    <t>Planned minimum No of individuals to be measured at the regional level  (a)</t>
  </si>
  <si>
    <t>H</t>
  </si>
  <si>
    <t>FYC</t>
  </si>
  <si>
    <t xml:space="preserve">Catadromous species </t>
  </si>
  <si>
    <t>na</t>
  </si>
  <si>
    <t>FYC_CAT_&gt;=20_0_0</t>
  </si>
  <si>
    <t>Catadromous</t>
  </si>
  <si>
    <t>Concurrent sampling at market</t>
  </si>
  <si>
    <t>Concurrent sampling at market+at sea</t>
  </si>
  <si>
    <t>Concurrent sampling at sea</t>
  </si>
  <si>
    <t>Fyke nets for eel</t>
  </si>
  <si>
    <t>Long line targetting swordfish</t>
  </si>
  <si>
    <t>long line targetting black scabbardfish</t>
  </si>
  <si>
    <t>trawler targetting crustacean</t>
  </si>
  <si>
    <t>purse seiners targetting sardine</t>
  </si>
  <si>
    <t>Beam trawl targetting shrimp</t>
  </si>
  <si>
    <t>IXa - Portugal</t>
  </si>
  <si>
    <t>IXa -WesternPortugal</t>
  </si>
  <si>
    <t>IXa- Southern Portugal</t>
  </si>
  <si>
    <t>IXa- North Portugal</t>
  </si>
  <si>
    <t>gillnets and trammel nets</t>
  </si>
  <si>
    <t>trawlers targetting demersal fish</t>
  </si>
  <si>
    <t>Midwater otter trawlers</t>
  </si>
  <si>
    <t>(a) -Same fleet in both areas</t>
  </si>
  <si>
    <t>Anguilla anguilla priority species</t>
  </si>
  <si>
    <t>IXa - Southern Portugal</t>
  </si>
  <si>
    <t>1st Half+all year</t>
  </si>
  <si>
    <t>2nd Half+all year</t>
  </si>
  <si>
    <t>Concurrent sampling at sea (on shore)</t>
  </si>
  <si>
    <t>2 (a)</t>
  </si>
  <si>
    <t>1 (a)</t>
  </si>
  <si>
    <t>3 (b)</t>
  </si>
  <si>
    <t>2 (c)</t>
  </si>
  <si>
    <t>(a) - Trip duration about 120 days</t>
  </si>
  <si>
    <t>(b) - Trip duration about 20 days</t>
  </si>
  <si>
    <t>(c) - Trip duration about 60 days</t>
  </si>
  <si>
    <t>Anguilla anguilla</t>
  </si>
  <si>
    <t>Sampling frame codes (*)</t>
  </si>
  <si>
    <t>(*) - Must be better specified</t>
  </si>
  <si>
    <t>long line targetting  hake</t>
  </si>
  <si>
    <t>(a) - The shipowner don't make available the value</t>
  </si>
  <si>
    <t>A3</t>
  </si>
  <si>
    <t>Sampling frame code   (*)</t>
  </si>
  <si>
    <t>WGFTFB</t>
  </si>
  <si>
    <t>(a) to be planned minimum number of fish to be measured at the regional level in RCMs</t>
  </si>
  <si>
    <t>Planned minimum no. of fish to be measured/aged at the regional level               (a)</t>
  </si>
  <si>
    <t>long distance fishery</t>
  </si>
  <si>
    <t>Azores (ICES Division X)</t>
  </si>
  <si>
    <t>Crustaceans</t>
  </si>
  <si>
    <t>FPO_CRU_&gt;30_0_0</t>
  </si>
  <si>
    <t>Finfish</t>
  </si>
  <si>
    <t>FPO_FIF_&gt;30_0_0</t>
  </si>
  <si>
    <t>GNS_FIN_&gt;=100_0_0</t>
  </si>
  <si>
    <t>LHM</t>
  </si>
  <si>
    <t>Cephalopods</t>
  </si>
  <si>
    <t>LHM_CEP_0_0_0</t>
  </si>
  <si>
    <t>LHM_FIF_0_0_0</t>
  </si>
  <si>
    <t>LHP</t>
  </si>
  <si>
    <t>LHP_FIF_0_0_0</t>
  </si>
  <si>
    <t>Large pelagic fish</t>
  </si>
  <si>
    <t>Small pelagic fish</t>
  </si>
  <si>
    <t>AZ1</t>
  </si>
  <si>
    <t>Concurrent-at-the-market</t>
  </si>
  <si>
    <t>AZ2</t>
  </si>
  <si>
    <t>AZ3</t>
  </si>
  <si>
    <t>AZ4</t>
  </si>
  <si>
    <t>AZ5</t>
  </si>
  <si>
    <t>AZ6</t>
  </si>
  <si>
    <t>Gillnets</t>
  </si>
  <si>
    <t>Azores</t>
  </si>
  <si>
    <t>May – Aug</t>
  </si>
  <si>
    <t xml:space="preserve">B </t>
  </si>
  <si>
    <t>Handlines targeting squid</t>
  </si>
  <si>
    <t>M</t>
  </si>
  <si>
    <t>Handlines targeting Finfish</t>
  </si>
  <si>
    <t>Pole Lines targeting Tuna</t>
  </si>
  <si>
    <t>May-Oct</t>
  </si>
  <si>
    <t xml:space="preserve">Set longlines </t>
  </si>
  <si>
    <t>Purse seine for SPF</t>
  </si>
  <si>
    <r>
      <t xml:space="preserve">(c) Only few catches for </t>
    </r>
    <r>
      <rPr>
        <b/>
        <i/>
        <sz val="10"/>
        <rFont val="Arial"/>
        <family val="2"/>
      </rPr>
      <t xml:space="preserve">Lepidorombus whiffiagonis  in </t>
    </r>
    <r>
      <rPr>
        <b/>
        <sz val="10"/>
        <rFont val="Arial"/>
        <family val="2"/>
      </rPr>
      <t xml:space="preserve">Div IX a, but this species is not asked for derrogation (explanation in text) </t>
    </r>
  </si>
  <si>
    <t>None</t>
  </si>
  <si>
    <t>Argentina spp.</t>
  </si>
  <si>
    <t>Argyrosomus regius</t>
  </si>
  <si>
    <t>Cancer pagurus</t>
  </si>
  <si>
    <t>Carcharhinus falciformis</t>
  </si>
  <si>
    <t>Centroscymnus crepidater</t>
  </si>
  <si>
    <t>Cetorhinus maximus</t>
  </si>
  <si>
    <t>Coryphaenoides rupestris</t>
  </si>
  <si>
    <t>Dicentrarchus labrax</t>
  </si>
  <si>
    <t>Galeus melastomus</t>
  </si>
  <si>
    <t>Homarus gammarus</t>
  </si>
  <si>
    <t>Hoplostethus atlanticus</t>
  </si>
  <si>
    <t>Microchirus variegatus</t>
  </si>
  <si>
    <t>Microstomus kitt</t>
  </si>
  <si>
    <t>Myliobatis aquila</t>
  </si>
  <si>
    <t>Pandalus spp.</t>
  </si>
  <si>
    <t>Psetta maxima</t>
  </si>
  <si>
    <t>Pteroplatytrygon violacea</t>
  </si>
  <si>
    <t>Scophthalmus rhombus</t>
  </si>
  <si>
    <t>Shark-like Selachii</t>
  </si>
  <si>
    <t>Squalus acanthias</t>
  </si>
  <si>
    <t>Squatina squatina</t>
  </si>
  <si>
    <t>Trisopterus spp.</t>
  </si>
  <si>
    <t>Not applicable</t>
  </si>
  <si>
    <t>Purchase of fish + Surveys</t>
  </si>
  <si>
    <t>Purchase of fish + Discard samples</t>
  </si>
  <si>
    <t>Surveys + Discard samples</t>
  </si>
  <si>
    <t>Maturity @length</t>
  </si>
  <si>
    <t>Purchase of fish + Surveys + Discard samples</t>
  </si>
  <si>
    <t>Purchase of fish + Industry samples</t>
  </si>
  <si>
    <t xml:space="preserve">Purchase of fish </t>
  </si>
  <si>
    <t>Samples at sea</t>
  </si>
  <si>
    <t>Baltic Sea</t>
  </si>
  <si>
    <t>ICES areas III b-d</t>
  </si>
  <si>
    <t>Mediterranean Sea and Black Sea</t>
  </si>
  <si>
    <t>Other Regions, Central East Atlantic, CECAF (34.1.2)</t>
  </si>
  <si>
    <t>Active gears: Purse seiners; 18-24 m</t>
  </si>
  <si>
    <t>Vessels using hooks &lt;10 m</t>
  </si>
  <si>
    <t>Vessels using hooks &gt;10 m*</t>
  </si>
  <si>
    <t>Inactive Vessels &lt;10 m</t>
  </si>
  <si>
    <t>NA</t>
  </si>
  <si>
    <t>Inactive Vessels &gt;10 m</t>
  </si>
  <si>
    <t>Other Regions, Central Eastern Atlantic, CECAF (34.1.2)</t>
  </si>
  <si>
    <t>Vessels using hooks &gt;10 m</t>
  </si>
  <si>
    <t>Vessels using hooks  10-12 m</t>
  </si>
  <si>
    <t>Vessels using hooks  12-18 m</t>
  </si>
  <si>
    <t>Vessels using hooks  18-24 m</t>
  </si>
  <si>
    <t>Vessels using hooks  &gt;24 m</t>
  </si>
  <si>
    <t xml:space="preserve">Gross value of landings </t>
  </si>
  <si>
    <t>Sales notes</t>
  </si>
  <si>
    <t>Income from leasing out quota or other fishing rights</t>
  </si>
  <si>
    <t xml:space="preserve">Bias </t>
  </si>
  <si>
    <t>Response rate</t>
  </si>
  <si>
    <t>Direct subsidies</t>
  </si>
  <si>
    <t>Expenditure</t>
  </si>
  <si>
    <t>Wages and salaries of crew</t>
  </si>
  <si>
    <t>Imputed value of unpaid labour</t>
  </si>
  <si>
    <t>Repair and maintenance costs</t>
  </si>
  <si>
    <t>Variable costs</t>
  </si>
  <si>
    <t>Non-variable costs</t>
  </si>
  <si>
    <t>Lease/rental payments for quota or other fishing rights</t>
  </si>
  <si>
    <t>Annual depreciation</t>
  </si>
  <si>
    <t>Capital and Investments</t>
  </si>
  <si>
    <t>Value of physical capital: depreciated replacement value</t>
  </si>
  <si>
    <t>Value of physical capital: depreciated historical value</t>
  </si>
  <si>
    <t>Value of quota and other fishing rights</t>
  </si>
  <si>
    <t>Investments in physical capital</t>
  </si>
  <si>
    <t>Employment</t>
  </si>
  <si>
    <t>Engaged crew</t>
  </si>
  <si>
    <t>FTE National</t>
  </si>
  <si>
    <t>FTE harmonised</t>
  </si>
  <si>
    <t xml:space="preserve">Number </t>
  </si>
  <si>
    <t>Register Fleet</t>
  </si>
  <si>
    <t>Mean LOA</t>
  </si>
  <si>
    <t>Mean vessel's tonnage</t>
  </si>
  <si>
    <t xml:space="preserve">Mean vessel's power </t>
  </si>
  <si>
    <t>Mean age</t>
  </si>
  <si>
    <t>Days at Sea</t>
  </si>
  <si>
    <t>logbooks</t>
  </si>
  <si>
    <t>Bias and variability</t>
  </si>
  <si>
    <t>Response rate &amp; CV</t>
  </si>
  <si>
    <t xml:space="preserve">Energy consumption </t>
  </si>
  <si>
    <t>Number of fishing enterprises/units</t>
  </si>
  <si>
    <t xml:space="preserve">Register </t>
  </si>
  <si>
    <t>Value of landings per species</t>
  </si>
  <si>
    <t>Prices</t>
  </si>
  <si>
    <t>Average price per species</t>
  </si>
  <si>
    <t>2008-2009</t>
  </si>
  <si>
    <t xml:space="preserve"> (CECAF 34.1.2)</t>
  </si>
  <si>
    <t>Deep-water species</t>
  </si>
  <si>
    <t>LLD_DWF_0_0_0</t>
  </si>
  <si>
    <t>Small pelagic Fish</t>
  </si>
  <si>
    <t>PS_SPF_16_0_0</t>
  </si>
  <si>
    <t>LLS_FIF_0_0_0</t>
  </si>
  <si>
    <t>LHP_LPF_0_0_0</t>
  </si>
  <si>
    <t>MISC</t>
  </si>
  <si>
    <t>MISC_MOL_0_0_0</t>
  </si>
  <si>
    <t>LHM_LPF_0_0_0</t>
  </si>
  <si>
    <t>FPO_FIF_30_0_0</t>
  </si>
  <si>
    <t>MISC_FIF_0_0_0</t>
  </si>
  <si>
    <t>&lt;1</t>
  </si>
  <si>
    <t>LLS_SPF_0_0_0</t>
  </si>
  <si>
    <t>LHM_SPF_0_0_0</t>
  </si>
  <si>
    <t>ICCAT-Atlantic Ocean</t>
  </si>
  <si>
    <t>IOCT-Indian</t>
  </si>
  <si>
    <t>ICCAT-South Atlantic</t>
  </si>
  <si>
    <t>ICCAT-Equador region</t>
  </si>
  <si>
    <t>ICCAT-North Atlantic</t>
  </si>
  <si>
    <t>M1</t>
  </si>
  <si>
    <t>Concurrent sampling</t>
  </si>
  <si>
    <t>M2</t>
  </si>
  <si>
    <t>M3</t>
  </si>
  <si>
    <t>M4</t>
  </si>
  <si>
    <t>M5</t>
  </si>
  <si>
    <t>M6</t>
  </si>
  <si>
    <t>M7</t>
  </si>
  <si>
    <t xml:space="preserve">ICCAT-North Atlantic </t>
  </si>
  <si>
    <t>IOTC-Indian Ocean</t>
  </si>
  <si>
    <t xml:space="preserve">not available </t>
  </si>
  <si>
    <t>at present time</t>
  </si>
  <si>
    <t>46 (a)</t>
  </si>
  <si>
    <t>(a) Trachurus spp - a common TAC for all species</t>
  </si>
  <si>
    <t>Drifting longlines deep-water</t>
  </si>
  <si>
    <t>Purse seine nets coastal</t>
  </si>
  <si>
    <t xml:space="preserve">Pole and line </t>
  </si>
  <si>
    <t>April-October</t>
  </si>
  <si>
    <t>Bottom set longline</t>
  </si>
  <si>
    <t>scuba diving</t>
  </si>
  <si>
    <t>March-November</t>
  </si>
  <si>
    <t>Hand lines</t>
  </si>
  <si>
    <t>Hand lines insular shelf</t>
  </si>
  <si>
    <t>ICCAT-AL32, AL33</t>
  </si>
  <si>
    <t>ICCAT-AL32</t>
  </si>
  <si>
    <t>ICCAT-AL33</t>
  </si>
  <si>
    <t>ICCAT-BIL94B</t>
  </si>
  <si>
    <t>ICCAT-BIL96, BIL97</t>
  </si>
  <si>
    <t>ICCAT-BF58</t>
  </si>
  <si>
    <t>ICCAT-Atlantic</t>
  </si>
  <si>
    <t>Central Eastern Atlantic</t>
  </si>
  <si>
    <t>Scomber colias</t>
  </si>
  <si>
    <t>Farfantepenaeus notialis</t>
  </si>
  <si>
    <t>Merluccius spp.</t>
  </si>
  <si>
    <t>Pristis pectinata</t>
  </si>
  <si>
    <t>Pristis pristis</t>
  </si>
  <si>
    <t>Rajidae spp.</t>
  </si>
  <si>
    <t>Rhinobatos cemiculus</t>
  </si>
  <si>
    <t xml:space="preserve">Rhinobatos rhinobatos </t>
  </si>
  <si>
    <t>Sardinella aurita</t>
  </si>
  <si>
    <t>Sardinella maderensis</t>
  </si>
  <si>
    <t>Sepia hierredda</t>
  </si>
  <si>
    <t>Shark - like Selachii</t>
  </si>
  <si>
    <t>Squatina aculeata</t>
  </si>
  <si>
    <t>Squatina oculata</t>
  </si>
  <si>
    <t>Trachurus spp.</t>
  </si>
  <si>
    <t>0.04</t>
  </si>
  <si>
    <t>onboard sampling</t>
  </si>
  <si>
    <t>Logbooks</t>
  </si>
  <si>
    <t>VL &gt;= 10 m LOA</t>
  </si>
  <si>
    <t>Number of trips</t>
  </si>
  <si>
    <t>Number of rigs</t>
  </si>
  <si>
    <t>Number of fishing operations</t>
  </si>
  <si>
    <t>Number of nets/Length</t>
  </si>
  <si>
    <t>Number of hooks/Number of lines</t>
  </si>
  <si>
    <t>Number of pots/traps</t>
  </si>
  <si>
    <t>Inquiries</t>
  </si>
  <si>
    <t>VL &lt; 10 m LOA</t>
  </si>
  <si>
    <t>Value of landings, total and per commercial species</t>
  </si>
  <si>
    <t>All registered vessels</t>
  </si>
  <si>
    <t>Live weight of landings, total and per species</t>
  </si>
  <si>
    <t xml:space="preserve">Prices by commercial species </t>
  </si>
  <si>
    <t>Fleet register</t>
  </si>
  <si>
    <t>all registered  vessels</t>
  </si>
  <si>
    <t>logbooks, sale notes, inquiries</t>
  </si>
  <si>
    <t>CV</t>
  </si>
  <si>
    <t>Logbooks, inquiries</t>
  </si>
  <si>
    <t>Number of pots and traps</t>
  </si>
  <si>
    <t>Number/length of nets</t>
  </si>
  <si>
    <t>Number of hooks</t>
  </si>
  <si>
    <t>Soaking time</t>
  </si>
  <si>
    <t>Sale notes</t>
  </si>
  <si>
    <t>Price</t>
  </si>
  <si>
    <t>Subsidies</t>
  </si>
  <si>
    <t>Wages and salaries</t>
  </si>
  <si>
    <t>Livestock costs</t>
  </si>
  <si>
    <t>Feed costs</t>
  </si>
  <si>
    <t>Repair and maintenance</t>
  </si>
  <si>
    <t>Depreciation of capital</t>
  </si>
  <si>
    <t>Financial costs, net</t>
  </si>
  <si>
    <t xml:space="preserve">Extraordinary costs, net </t>
  </si>
  <si>
    <t>Total value of assets</t>
  </si>
  <si>
    <t>Net Investments</t>
  </si>
  <si>
    <t xml:space="preserve">Debt </t>
  </si>
  <si>
    <t xml:space="preserve">Livestock </t>
  </si>
  <si>
    <t xml:space="preserve">Fish Feed </t>
  </si>
  <si>
    <t xml:space="preserve">Volume of Sales </t>
  </si>
  <si>
    <t>Number of persons employed (1)</t>
  </si>
  <si>
    <t>Number of enterprises</t>
  </si>
  <si>
    <t>2012</t>
  </si>
  <si>
    <t>(c) For bias: response rates and/or coverage rates and/or representativeness of the sample (always required in case of low response rate (&lt;70%)). For variability: CV in case of B and
variability of estimates in case of C</t>
  </si>
  <si>
    <t>Wages and salaries of staff</t>
  </si>
  <si>
    <t>Debt</t>
  </si>
  <si>
    <t>Accuracy indicator (c)</t>
  </si>
  <si>
    <t>Species of catches and discards, length of catches and discards, abundance of catches and discards</t>
  </si>
  <si>
    <t>Fuel efficiency of fish capture</t>
  </si>
  <si>
    <t>Value of landings and cost of fuel.</t>
  </si>
  <si>
    <t>DRB</t>
  </si>
  <si>
    <t>DRB_MOL_30_0_0</t>
  </si>
  <si>
    <t>Baltic Sea, North Sea and Eastern Arctic, and North Atlantic</t>
  </si>
  <si>
    <t>Vessels using active and passive  gears  &lt;10 m</t>
  </si>
  <si>
    <t>Vessels using active and passive  gears 10&lt;12 m</t>
  </si>
  <si>
    <t>Vessels using active and passive  gears  12-24 m*</t>
  </si>
  <si>
    <t>Vessels using active and passive  gears  24&lt;40 m</t>
  </si>
  <si>
    <t>Vessels using active and passive  gears  10&lt;12 m</t>
  </si>
  <si>
    <t>Vessels using active and passive  gears  10&lt;12  m</t>
  </si>
  <si>
    <t>Vessels using active and passive  gears 12&lt;24 m *</t>
  </si>
  <si>
    <t>Vessels using active and passive  gears 12&lt;18 m</t>
  </si>
  <si>
    <t>Vessels using active and passive  gears 18&lt;24 m</t>
  </si>
  <si>
    <t>Gross value of landings</t>
  </si>
  <si>
    <t>Personal costs</t>
  </si>
  <si>
    <t>Other operacional costs</t>
  </si>
  <si>
    <t>Non-varable costs</t>
  </si>
  <si>
    <t>Capital costs</t>
  </si>
  <si>
    <t>Anual depreciation</t>
  </si>
  <si>
    <t>Capital value</t>
  </si>
  <si>
    <t>Investiments</t>
  </si>
  <si>
    <t>Investiments in physical capital</t>
  </si>
  <si>
    <t>Financial position</t>
  </si>
  <si>
    <t xml:space="preserve">Debt/asst ratio </t>
  </si>
  <si>
    <t>FTE national</t>
  </si>
  <si>
    <t>ICES Sub-areas I, II, IIIa, IV and VIId</t>
  </si>
  <si>
    <t>ICES Sub-areas V, XIV (excl. VIId), and NAFO area</t>
  </si>
  <si>
    <t>Demersal trawlers and/or demersal seiners : &lt; 10 m</t>
  </si>
  <si>
    <t>Exhaustive</t>
  </si>
  <si>
    <t>Demersal trawlers and/or demersal seiners : 12-18 m</t>
  </si>
  <si>
    <t>Stratified random</t>
  </si>
  <si>
    <t>Demersal trawlers and/or demersal seiners : 18-24 m</t>
  </si>
  <si>
    <t>Demersal trawlers and/or demersal seiners : 24-40 m</t>
  </si>
  <si>
    <t>Demersal trawlers and/or demersal seiners : &gt;=40 m</t>
  </si>
  <si>
    <t>Purse seiners : &lt; 10 m</t>
  </si>
  <si>
    <t>*</t>
  </si>
  <si>
    <t>Purse seiners :10- 12 m</t>
  </si>
  <si>
    <t>Purse seiners : 12-18 m</t>
  </si>
  <si>
    <t>Purse seiners : 18-24 m</t>
  </si>
  <si>
    <t>Purse seiners : 24-40 m</t>
  </si>
  <si>
    <t>Vessel using other active gears: &lt; 10 m</t>
  </si>
  <si>
    <t>Vessel using other active gears : 10-12 m</t>
  </si>
  <si>
    <t>Dredgers : &lt; 10 m</t>
  </si>
  <si>
    <t>Dredgers :10- 12 m</t>
  </si>
  <si>
    <t>Dredgers : 12-18 m</t>
  </si>
  <si>
    <t>Vessels using hooks : &lt;10 m</t>
  </si>
  <si>
    <t>Vessels using hooks : 10-12 m</t>
  </si>
  <si>
    <t>Vessels using hooks : 12-18 m</t>
  </si>
  <si>
    <t>Vessels using hooks : 18-24 m</t>
  </si>
  <si>
    <t>Vessels using hooks : 24-40 m</t>
  </si>
  <si>
    <t>Vessels using hooks : &gt;=40 m</t>
  </si>
  <si>
    <t>Drift and/or fixed netters : &lt;10m</t>
  </si>
  <si>
    <t>Drift and/or fixed netters : 10-12 m</t>
  </si>
  <si>
    <t>Drift and/or fixed netters : 12-18 m</t>
  </si>
  <si>
    <t>Drift and/or fixed netters : 18-24 m</t>
  </si>
  <si>
    <t xml:space="preserve">Vessels using Pots and/or traps : &lt; 10m </t>
  </si>
  <si>
    <t>Vessels using Pots and/or traps : 10-12 m</t>
  </si>
  <si>
    <t>Vessels using Pots and/or traps : 12-18 m</t>
  </si>
  <si>
    <t>Vessels using Pots and/or traps : 18-24 m</t>
  </si>
  <si>
    <t>Vessels using Polyvalent “passive” gears only : &lt; 10 m</t>
  </si>
  <si>
    <t>Vessels using Polyvalent “passive” gears only : 10-12 m</t>
  </si>
  <si>
    <t>Vessels using Polyvalent “passive” gears only : 12-18 m</t>
  </si>
  <si>
    <t>Vessels using Polyvalent “passive” gears only : 18-24 m</t>
  </si>
  <si>
    <t>Vessels using Polyvalent “passive” gears only : 24-40 m</t>
  </si>
  <si>
    <t>Vessels using Polyvalent “passive” gears only : &gt;=40</t>
  </si>
  <si>
    <t>Vessels using active and passive gears: &lt; 10 m</t>
  </si>
  <si>
    <t>Vessels using active and passive gears : 10-12 m</t>
  </si>
  <si>
    <t>Vessels using active and passive gears : 12-18 m</t>
  </si>
  <si>
    <t>Vessels using active and passive gears : 18-24 m</t>
  </si>
  <si>
    <t>Vessels using active and passive gears : 24-40 m</t>
  </si>
  <si>
    <t>Other regions</t>
  </si>
  <si>
    <t>Mediterranean</t>
  </si>
  <si>
    <t>Vessels using Pots and/or traps : 24-40 m</t>
  </si>
  <si>
    <t>Non-active vessels &lt;10m</t>
  </si>
  <si>
    <t>Non-active 10-12 m</t>
  </si>
  <si>
    <t>Non-active 12-18 m</t>
  </si>
  <si>
    <t>Non-active 18-24 m</t>
  </si>
  <si>
    <t>Non-active 24 - 40m</t>
  </si>
  <si>
    <t>Non-active &gt;40 m</t>
  </si>
  <si>
    <t>Demersal trawlers and/or demersal seiners: 18-24 m</t>
  </si>
  <si>
    <t>Purse seiner 10-12m*</t>
  </si>
  <si>
    <t>Purse seiner &lt; 10 m</t>
  </si>
  <si>
    <t>Purse seiner 10-12m</t>
  </si>
  <si>
    <t>Vessels using hooks : 24-40 m*</t>
  </si>
  <si>
    <t>Vessels using Pots and/or traps : 12-18 m*</t>
  </si>
  <si>
    <t>Vessels using active and passive gears : 18-24 m*</t>
  </si>
  <si>
    <t>Demersal trawlers and/or demersal seiners : 24-40 m*</t>
  </si>
  <si>
    <t>Vessels using active and passive gears: 18-24 m</t>
  </si>
  <si>
    <t>logbook</t>
  </si>
  <si>
    <t>Bias</t>
  </si>
  <si>
    <t>Response rates</t>
  </si>
  <si>
    <t>Sales Notes</t>
  </si>
  <si>
    <t>Direct Subsidies</t>
  </si>
  <si>
    <t>Questionnaires</t>
  </si>
  <si>
    <t>Bias and Variability</t>
  </si>
  <si>
    <t>Coverage rates and CV</t>
  </si>
  <si>
    <t>Other Income</t>
  </si>
  <si>
    <t>Personnel costs</t>
  </si>
  <si>
    <t>wages and salaries of crew</t>
  </si>
  <si>
    <t>Other Operational costs</t>
  </si>
  <si>
    <t>non-variable costs</t>
  </si>
  <si>
    <t>Capital Costs</t>
  </si>
  <si>
    <t>Investments</t>
  </si>
  <si>
    <t>Finantial position</t>
  </si>
  <si>
    <t>Debt/asset ratio</t>
  </si>
  <si>
    <t>Fleet</t>
  </si>
  <si>
    <t>Coverage rates</t>
  </si>
  <si>
    <t>Production value per species</t>
  </si>
  <si>
    <t>Hippoglossoides Platessoides</t>
  </si>
  <si>
    <t>Pollachius Virens</t>
  </si>
  <si>
    <t>Raja Spp.</t>
  </si>
  <si>
    <t>Osteichthyes</t>
  </si>
  <si>
    <t>North Sea; North Atlantic; Mediterranean; Other regions</t>
  </si>
  <si>
    <t>Fleet register; logbooks; sales notes</t>
  </si>
  <si>
    <t>All active vessels</t>
  </si>
  <si>
    <t>coverage rates</t>
  </si>
  <si>
    <t>Logbooks; sales notes</t>
  </si>
  <si>
    <t>Vessels&gt;10 M</t>
  </si>
  <si>
    <t>Hours fished</t>
  </si>
  <si>
    <t>kW* fishing days</t>
  </si>
  <si>
    <t>GT*Fishing days</t>
  </si>
  <si>
    <t>Numer of Trips</t>
  </si>
  <si>
    <t>Number of Rigs</t>
  </si>
  <si>
    <t>Number of Fishing Operations</t>
  </si>
  <si>
    <t>Number of nets/length</t>
  </si>
  <si>
    <t>Number of hooks; Number of lines</t>
  </si>
  <si>
    <t>Number os pots; traps</t>
  </si>
  <si>
    <t>Landing declaration; Sales notes</t>
  </si>
  <si>
    <t>Prices by commercial species</t>
  </si>
  <si>
    <t>Conversion factor per species</t>
  </si>
  <si>
    <t>Survey</t>
  </si>
  <si>
    <t>Vessels &lt; 10 M</t>
  </si>
  <si>
    <t xml:space="preserve">Hours fished </t>
  </si>
  <si>
    <t>kW * Fishing Days</t>
  </si>
  <si>
    <t>GT * Fishing days</t>
  </si>
  <si>
    <t xml:space="preserve">Number of trips </t>
  </si>
  <si>
    <t xml:space="preserve">Number of rigs </t>
  </si>
  <si>
    <t xml:space="preserve">Number of fishing operations </t>
  </si>
  <si>
    <t xml:space="preserve">Number of nets / Length </t>
  </si>
  <si>
    <t>Numbers of pots, traps</t>
  </si>
  <si>
    <t>Frozen-/-gutted/headed</t>
  </si>
  <si>
    <t>Frozen-/-whole</t>
  </si>
  <si>
    <t>Alopias Vulpinus</t>
  </si>
  <si>
    <t>Frozen-/-gutted</t>
  </si>
  <si>
    <t>Fresh-/-whole</t>
  </si>
  <si>
    <t>Lophiodes kempi</t>
  </si>
  <si>
    <t>Frozen-/-Tail</t>
  </si>
  <si>
    <t>Frozen-/-filleted+skinned</t>
  </si>
  <si>
    <t>Fresh-/-headed</t>
  </si>
  <si>
    <t>Fresh-/-gutted</t>
  </si>
  <si>
    <t>Fresh-/-gutted and gilled</t>
  </si>
  <si>
    <t>Fresh-/-gutted/headed</t>
  </si>
  <si>
    <t>Lophius americanus</t>
  </si>
  <si>
    <t>Lophius Budegassa</t>
  </si>
  <si>
    <t>Frozen-/-headed</t>
  </si>
  <si>
    <t>Frozen-/-gutted and gilled</t>
  </si>
  <si>
    <t>Scophthalmus Rhombus</t>
  </si>
  <si>
    <t>Pomatomus Saltatrix</t>
  </si>
  <si>
    <t>Prionace Glauca</t>
  </si>
  <si>
    <t>Frozen-/-Other</t>
  </si>
  <si>
    <t>Makaira Nigricans</t>
  </si>
  <si>
    <t>Mallotus Villosus</t>
  </si>
  <si>
    <t>Anarhichas Spp.</t>
  </si>
  <si>
    <t>Frozen-/-filleted</t>
  </si>
  <si>
    <t>salted wet light-/-filleted</t>
  </si>
  <si>
    <t>Frozen-/-filleted with skin</t>
  </si>
  <si>
    <t>salted wet light-/-gutted/headed</t>
  </si>
  <si>
    <t xml:space="preserve">salted dry-/-cod butterfly </t>
  </si>
  <si>
    <t>Pseudotolithus Spp.</t>
  </si>
  <si>
    <t>Gadus Morhua</t>
  </si>
  <si>
    <t>Frozen-/-boneless filleted</t>
  </si>
  <si>
    <t>Frozen-/- filleted skinned</t>
  </si>
  <si>
    <t>Frozen-/.filleted skin with pinbone on</t>
  </si>
  <si>
    <t xml:space="preserve">salted wet light-/-cod butterfly </t>
  </si>
  <si>
    <t>Conger Conger</t>
  </si>
  <si>
    <t>Cancer Pagurus</t>
  </si>
  <si>
    <t>Portunus spp.</t>
  </si>
  <si>
    <t>Crangon Crangon</t>
  </si>
  <si>
    <t>Limanda Limanda</t>
  </si>
  <si>
    <t>Dentex Maroccanus</t>
  </si>
  <si>
    <t>Frozen-/-gutted/headed/skinned</t>
  </si>
  <si>
    <t>Anguilla Anguilla</t>
  </si>
  <si>
    <t>Plattichthys Flesus</t>
  </si>
  <si>
    <t>Phycis blenoides</t>
  </si>
  <si>
    <t>Reinhardtius Hippoglossus</t>
  </si>
  <si>
    <t>Frozen-/-japonise cut</t>
  </si>
  <si>
    <t>Centrophorus Squamosus</t>
  </si>
  <si>
    <t>Lepidotrigla Cavillone</t>
  </si>
  <si>
    <t>Trigla spp.</t>
  </si>
  <si>
    <t>Melanogrammus Aeglefinus</t>
  </si>
  <si>
    <t>Frozen-/- filleted skinned pinbone on</t>
  </si>
  <si>
    <t xml:space="preserve">Frozen-/-filleted </t>
  </si>
  <si>
    <t>Hippoglossus Hippoglossus</t>
  </si>
  <si>
    <t>Frozen-/-gutted/headed tailed</t>
  </si>
  <si>
    <t>Clupea Harengus</t>
  </si>
  <si>
    <t>Merluccius Merluccius</t>
  </si>
  <si>
    <t>Merluccius Bilinearis</t>
  </si>
  <si>
    <t>Merluccius Spp.</t>
  </si>
  <si>
    <t>Trachurus Trachurus</t>
  </si>
  <si>
    <t xml:space="preserve">Frozen-/- filleted </t>
  </si>
  <si>
    <t>Cyclopterus Lumpus</t>
  </si>
  <si>
    <t>Scomber Scombrus</t>
  </si>
  <si>
    <t>Lophius Spp.</t>
  </si>
  <si>
    <t>Lophius Piscatorius</t>
  </si>
  <si>
    <t>Muraena augusti</t>
  </si>
  <si>
    <t>Muraenidae</t>
  </si>
  <si>
    <t>Mugil spp.</t>
  </si>
  <si>
    <t>Mullus Surmuletus</t>
  </si>
  <si>
    <t>Mullus Spp.</t>
  </si>
  <si>
    <t>Mytilus spp</t>
  </si>
  <si>
    <t>Nephrops Norvegicus</t>
  </si>
  <si>
    <t>Trisopterus esmarkii</t>
  </si>
  <si>
    <t>Octopodidae</t>
  </si>
  <si>
    <t>Hoplostethus Atlanticus</t>
  </si>
  <si>
    <t>Ostrea Spp.</t>
  </si>
  <si>
    <t>Pagellus Erythrinus</t>
  </si>
  <si>
    <t>Littorina Littorea</t>
  </si>
  <si>
    <t>Fresh-/-Other</t>
  </si>
  <si>
    <t>Penaeus spp</t>
  </si>
  <si>
    <t>Sardina Pilchardus</t>
  </si>
  <si>
    <t>Frozen-/-Whole</t>
  </si>
  <si>
    <t>Frozen-/-filleted with skin and bones</t>
  </si>
  <si>
    <t>Pollachius Pollachius</t>
  </si>
  <si>
    <t>Pandalus borealis</t>
  </si>
  <si>
    <t>Polymixia nobilis</t>
  </si>
  <si>
    <t>Aequipecten Opercularis</t>
  </si>
  <si>
    <t>Sebastes Marinus</t>
  </si>
  <si>
    <t>Frozen-/-gutted/headed/tailed</t>
  </si>
  <si>
    <t>Istiophorus Albicans</t>
  </si>
  <si>
    <t>Ammodytes Spp.</t>
  </si>
  <si>
    <t>Pagellus Acarne</t>
  </si>
  <si>
    <t>Sparus Auratus</t>
  </si>
  <si>
    <t>Pagrus Spp.</t>
  </si>
  <si>
    <t>Pecten Maximus</t>
  </si>
  <si>
    <t>Scorpaenidae</t>
  </si>
  <si>
    <t>Mustelus spp.</t>
  </si>
  <si>
    <t>Deania histricosa</t>
  </si>
  <si>
    <t>Deania profundorum</t>
  </si>
  <si>
    <t>Frozen-/-wings</t>
  </si>
  <si>
    <t>Frozen-/-skinned wings</t>
  </si>
  <si>
    <t>Pleurotremata</t>
  </si>
  <si>
    <t>Isurus Oxyrhinchus</t>
  </si>
  <si>
    <t>Sprattus Sprattus</t>
  </si>
  <si>
    <t>Loligo Spp.</t>
  </si>
  <si>
    <t>Frozen-/-other</t>
  </si>
  <si>
    <t>Diplodus Spp.</t>
  </si>
  <si>
    <t>Frozen-/-Gutted, headed and tailed</t>
  </si>
  <si>
    <t>Dissostichus eleginoides</t>
  </si>
  <si>
    <t>Balistes spp.</t>
  </si>
  <si>
    <t>Salmo trutta</t>
  </si>
  <si>
    <t>Scophthalmus Maximus</t>
  </si>
  <si>
    <t>Thunnus spp.</t>
  </si>
  <si>
    <t>Brosme Brosme</t>
  </si>
  <si>
    <t>Micromesistius Poutassou</t>
  </si>
  <si>
    <t>Merlangius Merlangus</t>
  </si>
  <si>
    <t>Glyptocephalus Cynoglossus</t>
  </si>
  <si>
    <t>Limanda Ferruginea</t>
  </si>
  <si>
    <t>Salmon (a)</t>
  </si>
  <si>
    <t>Eel (b)</t>
  </si>
  <si>
    <t>Other marine fish (d)</t>
  </si>
  <si>
    <t>Yes/No</t>
  </si>
  <si>
    <t xml:space="preserve">  Tuna (e)</t>
  </si>
  <si>
    <t xml:space="preserve">       Haddock (f)</t>
  </si>
  <si>
    <t xml:space="preserve">    Turbot (g)</t>
  </si>
  <si>
    <t>yes</t>
  </si>
  <si>
    <t xml:space="preserve">                   Trout</t>
  </si>
  <si>
    <t xml:space="preserve">  Sole (g1)</t>
  </si>
  <si>
    <t xml:space="preserve"> Cod (i)</t>
  </si>
  <si>
    <t>Mussel (j)</t>
  </si>
  <si>
    <t>Oyster (j)</t>
  </si>
  <si>
    <t>Clam (k)</t>
  </si>
  <si>
    <t>Other shellfish (l)</t>
  </si>
  <si>
    <t>Fresh water fish (m)</t>
  </si>
  <si>
    <t xml:space="preserve"> Trout (n)</t>
  </si>
  <si>
    <t>Carp (o)</t>
  </si>
  <si>
    <t>2008</t>
  </si>
  <si>
    <t xml:space="preserve"> Trout </t>
  </si>
  <si>
    <t>Turbot (g)</t>
  </si>
  <si>
    <t>Trout</t>
  </si>
  <si>
    <t>Sole (g1)</t>
  </si>
  <si>
    <t>Tuna (e)</t>
  </si>
  <si>
    <t>Financial accounts</t>
  </si>
  <si>
    <t>Administrative Inquiry</t>
  </si>
  <si>
    <t>National Registry of aquaculture Units and enterprises</t>
  </si>
  <si>
    <t xml:space="preserve">All companies </t>
  </si>
  <si>
    <t>IAPI</t>
  </si>
  <si>
    <t xml:space="preserve">Other operational costs </t>
  </si>
  <si>
    <t>Number of persons employed</t>
  </si>
  <si>
    <r>
      <t>FTE National</t>
    </r>
    <r>
      <rPr>
        <vertAlign val="superscript"/>
        <sz val="10"/>
        <rFont val="Times New Roman"/>
        <family val="1"/>
      </rPr>
      <t>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</si>
</sst>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\-??\ _€_-;_-@_-"/>
    <numFmt numFmtId="165" formatCode="\ \ @"/>
    <numFmt numFmtId="166" formatCode="0.0%"/>
  </numFmts>
  <fonts count="53"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color indexed="62"/>
      <name val="Arial"/>
      <family val="2"/>
    </font>
    <font>
      <b/>
      <sz val="11"/>
      <color indexed="62"/>
      <name val="Calibri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sz val="10"/>
      <color indexed="2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2"/>
      <name val="Antique Olive"/>
      <family val="2"/>
    </font>
    <font>
      <b/>
      <sz val="11"/>
      <name val="Antique Olive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indexed="19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1"/>
      <name val="Calibri"/>
      <family val="2"/>
    </font>
    <font>
      <vertAlign val="superscript"/>
      <sz val="10"/>
      <name val="Times New Roman"/>
      <family val="1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24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4"/>
        <bgColor indexed="19"/>
      </patternFill>
    </fill>
    <fill>
      <patternFill patternType="solid">
        <fgColor indexed="41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indexed="41"/>
        <bgColor indexed="9"/>
      </patternFill>
    </fill>
    <fill>
      <patternFill patternType="solid">
        <fgColor indexed="13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EB9C"/>
      </patternFill>
    </fill>
  </fills>
  <borders count="1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9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14" borderId="1" applyNumberFormat="0" applyAlignment="0" applyProtection="0"/>
    <xf numFmtId="0" fontId="7" fillId="14" borderId="2" applyNumberFormat="0" applyAlignment="0" applyProtection="0"/>
    <xf numFmtId="0" fontId="8" fillId="4" borderId="0" applyNumberFormat="0" applyBorder="0" applyAlignment="0" applyProtection="0"/>
    <xf numFmtId="0" fontId="9" fillId="24" borderId="3" applyNumberFormat="0" applyAlignment="0" applyProtection="0"/>
    <xf numFmtId="0" fontId="10" fillId="0" borderId="4" applyNumberFormat="0" applyFill="0" applyAlignment="0" applyProtection="0"/>
    <xf numFmtId="0" fontId="11" fillId="7" borderId="2" applyNumberFormat="0" applyAlignment="0" applyProtection="0"/>
    <xf numFmtId="0" fontId="12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5" fillId="4" borderId="0" applyNumberFormat="0" applyBorder="0" applyAlignment="0" applyProtection="0"/>
    <xf numFmtId="0" fontId="16" fillId="15" borderId="0" applyNumberFormat="0" applyBorder="0" applyAlignment="0" applyProtection="0"/>
    <xf numFmtId="0" fontId="51" fillId="0" borderId="0"/>
    <xf numFmtId="0" fontId="44" fillId="0" borderId="0"/>
    <xf numFmtId="0" fontId="1" fillId="0" borderId="0"/>
    <xf numFmtId="0" fontId="44" fillId="0" borderId="0"/>
    <xf numFmtId="0" fontId="1" fillId="0" borderId="0"/>
    <xf numFmtId="0" fontId="44" fillId="0" borderId="0"/>
    <xf numFmtId="0" fontId="44" fillId="9" borderId="9" applyNumberFormat="0" applyAlignment="0" applyProtection="0"/>
    <xf numFmtId="0" fontId="44" fillId="9" borderId="9" applyNumberFormat="0" applyAlignment="0" applyProtection="0"/>
    <xf numFmtId="9" fontId="44" fillId="0" borderId="0" applyFont="0" applyFill="0" applyBorder="0" applyAlignment="0" applyProtection="0"/>
    <xf numFmtId="9" fontId="44" fillId="0" borderId="0" applyFill="0" applyBorder="0" applyAlignment="0" applyProtection="0"/>
    <xf numFmtId="9" fontId="1" fillId="0" borderId="0" applyFill="0" applyBorder="0" applyAlignment="0" applyProtection="0"/>
    <xf numFmtId="0" fontId="17" fillId="8" borderId="1" applyNumberFormat="0" applyAlignment="0" applyProtection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2" fillId="0" borderId="8" applyNumberFormat="0" applyFill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7" applyNumberFormat="0" applyFill="0" applyAlignment="0" applyProtection="0"/>
    <xf numFmtId="0" fontId="27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4" applyNumberFormat="0" applyFill="0" applyAlignment="0" applyProtection="0"/>
    <xf numFmtId="164" fontId="1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24" borderId="3" applyNumberFormat="0" applyAlignment="0" applyProtection="0"/>
    <xf numFmtId="0" fontId="52" fillId="35" borderId="0" applyNumberFormat="0" applyBorder="0" applyAlignment="0" applyProtection="0"/>
  </cellStyleXfs>
  <cellXfs count="1042">
    <xf numFmtId="0" fontId="0" fillId="0" borderId="0" xfId="0"/>
    <xf numFmtId="0" fontId="0" fillId="0" borderId="0" xfId="0" applyFont="1"/>
    <xf numFmtId="49" fontId="31" fillId="0" borderId="0" xfId="0" applyNumberFormat="1" applyFont="1" applyFill="1" applyBorder="1" applyAlignment="1">
      <alignment vertical="center"/>
    </xf>
    <xf numFmtId="49" fontId="32" fillId="0" borderId="0" xfId="0" applyNumberFormat="1" applyFont="1" applyFill="1" applyBorder="1" applyAlignment="1">
      <alignment vertical="center"/>
    </xf>
    <xf numFmtId="0" fontId="32" fillId="0" borderId="13" xfId="0" applyFont="1" applyFill="1" applyBorder="1" applyAlignment="1">
      <alignment horizontal="left" vertical="center"/>
    </xf>
    <xf numFmtId="49" fontId="32" fillId="8" borderId="13" xfId="0" applyNumberFormat="1" applyFont="1" applyFill="1" applyBorder="1" applyAlignment="1">
      <alignment vertical="center"/>
    </xf>
    <xf numFmtId="0" fontId="33" fillId="0" borderId="14" xfId="0" applyFont="1" applyFill="1" applyBorder="1" applyAlignment="1">
      <alignment horizontal="center" vertical="center" wrapText="1"/>
    </xf>
    <xf numFmtId="0" fontId="33" fillId="8" borderId="14" xfId="0" applyFont="1" applyFill="1" applyBorder="1" applyAlignment="1">
      <alignment horizontal="center" vertical="center" wrapText="1"/>
    </xf>
    <xf numFmtId="0" fontId="0" fillId="0" borderId="15" xfId="0" applyFont="1" applyBorder="1"/>
    <xf numFmtId="0" fontId="0" fillId="0" borderId="15" xfId="0" applyFont="1" applyFill="1" applyBorder="1"/>
    <xf numFmtId="0" fontId="0" fillId="8" borderId="15" xfId="0" applyFont="1" applyFill="1" applyBorder="1"/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6" xfId="0" applyFont="1" applyFill="1" applyBorder="1" applyAlignment="1">
      <alignment horizontal="center" vertical="center"/>
    </xf>
    <xf numFmtId="49" fontId="34" fillId="0" borderId="16" xfId="0" applyNumberFormat="1" applyFont="1" applyFill="1" applyBorder="1" applyAlignment="1">
      <alignment vertical="center"/>
    </xf>
    <xf numFmtId="49" fontId="34" fillId="0" borderId="17" xfId="0" applyNumberFormat="1" applyFont="1" applyFill="1" applyBorder="1" applyAlignment="1">
      <alignment vertical="center"/>
    </xf>
    <xf numFmtId="0" fontId="35" fillId="0" borderId="18" xfId="0" applyFont="1" applyFill="1" applyBorder="1" applyAlignment="1">
      <alignment horizontal="left" vertical="center"/>
    </xf>
    <xf numFmtId="0" fontId="0" fillId="0" borderId="19" xfId="0" applyFont="1" applyBorder="1"/>
    <xf numFmtId="49" fontId="34" fillId="0" borderId="20" xfId="0" applyNumberFormat="1" applyFont="1" applyFill="1" applyBorder="1" applyAlignment="1">
      <alignment vertical="center"/>
    </xf>
    <xf numFmtId="49" fontId="34" fillId="0" borderId="21" xfId="0" applyNumberFormat="1" applyFont="1" applyFill="1" applyBorder="1" applyAlignment="1">
      <alignment vertical="center"/>
    </xf>
    <xf numFmtId="0" fontId="33" fillId="8" borderId="22" xfId="0" applyFont="1" applyFill="1" applyBorder="1" applyAlignment="1">
      <alignment horizontal="center"/>
    </xf>
    <xf numFmtId="0" fontId="0" fillId="0" borderId="13" xfId="0" applyFont="1" applyBorder="1"/>
    <xf numFmtId="0" fontId="0" fillId="0" borderId="0" xfId="0" applyFont="1" applyFill="1" applyBorder="1" applyAlignment="1">
      <alignment vertical="center"/>
    </xf>
    <xf numFmtId="0" fontId="37" fillId="0" borderId="2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left" vertical="center"/>
    </xf>
    <xf numFmtId="49" fontId="34" fillId="0" borderId="0" xfId="64" applyNumberFormat="1" applyFont="1" applyFill="1" applyBorder="1" applyAlignment="1">
      <alignment vertical="center"/>
    </xf>
    <xf numFmtId="0" fontId="0" fillId="0" borderId="0" xfId="0" applyFont="1" applyBorder="1"/>
    <xf numFmtId="0" fontId="35" fillId="0" borderId="18" xfId="64" applyFont="1" applyFill="1" applyBorder="1" applyAlignment="1">
      <alignment horizontal="left" vertical="center"/>
    </xf>
    <xf numFmtId="49" fontId="34" fillId="0" borderId="20" xfId="64" applyNumberFormat="1" applyFont="1" applyFill="1" applyBorder="1" applyAlignment="1">
      <alignment vertical="center"/>
    </xf>
    <xf numFmtId="0" fontId="0" fillId="0" borderId="20" xfId="0" applyFont="1" applyBorder="1"/>
    <xf numFmtId="0" fontId="33" fillId="0" borderId="18" xfId="0" applyFont="1" applyBorder="1" applyAlignment="1">
      <alignment horizontal="center"/>
    </xf>
    <xf numFmtId="49" fontId="35" fillId="8" borderId="18" xfId="64" applyNumberFormat="1" applyFont="1" applyFill="1" applyBorder="1" applyAlignment="1">
      <alignment vertical="center"/>
    </xf>
    <xf numFmtId="49" fontId="33" fillId="0" borderId="14" xfId="64" applyNumberFormat="1" applyFont="1" applyFill="1" applyBorder="1" applyAlignment="1">
      <alignment horizontal="center" vertical="center"/>
    </xf>
    <xf numFmtId="49" fontId="33" fillId="0" borderId="14" xfId="64" applyNumberFormat="1" applyFont="1" applyFill="1" applyBorder="1" applyAlignment="1">
      <alignment horizontal="center" vertical="center" wrapText="1"/>
    </xf>
    <xf numFmtId="49" fontId="33" fillId="0" borderId="14" xfId="64" applyNumberFormat="1" applyFont="1" applyFill="1" applyBorder="1" applyAlignment="1">
      <alignment vertical="center" wrapText="1"/>
    </xf>
    <xf numFmtId="0" fontId="0" fillId="8" borderId="13" xfId="0" applyFont="1" applyFill="1" applyBorder="1"/>
    <xf numFmtId="49" fontId="0" fillId="0" borderId="23" xfId="64" applyNumberFormat="1" applyFont="1" applyFill="1" applyBorder="1" applyAlignment="1">
      <alignment vertical="center"/>
    </xf>
    <xf numFmtId="49" fontId="0" fillId="0" borderId="23" xfId="64" applyNumberFormat="1" applyFont="1" applyFill="1" applyBorder="1" applyAlignment="1">
      <alignment horizontal="left" vertical="center"/>
    </xf>
    <xf numFmtId="49" fontId="37" fillId="0" borderId="0" xfId="64" applyNumberFormat="1" applyFont="1" applyFill="1" applyBorder="1" applyAlignment="1">
      <alignment horizontal="left" vertical="center"/>
    </xf>
    <xf numFmtId="49" fontId="0" fillId="0" borderId="0" xfId="64" applyNumberFormat="1" applyFont="1" applyFill="1" applyBorder="1" applyAlignment="1">
      <alignment horizontal="left" vertical="center"/>
    </xf>
    <xf numFmtId="0" fontId="0" fillId="0" borderId="24" xfId="0" applyBorder="1"/>
    <xf numFmtId="0" fontId="35" fillId="0" borderId="18" xfId="64" applyFont="1" applyFill="1" applyBorder="1" applyAlignment="1">
      <alignment horizontal="center" vertical="center"/>
    </xf>
    <xf numFmtId="49" fontId="35" fillId="0" borderId="18" xfId="64" applyNumberFormat="1" applyFont="1" applyFill="1" applyBorder="1" applyAlignment="1">
      <alignment horizontal="center" vertical="center"/>
    </xf>
    <xf numFmtId="0" fontId="0" fillId="0" borderId="21" xfId="0" applyBorder="1"/>
    <xf numFmtId="49" fontId="35" fillId="8" borderId="18" xfId="64" applyNumberFormat="1" applyFont="1" applyFill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 wrapText="1"/>
    </xf>
    <xf numFmtId="49" fontId="34" fillId="0" borderId="0" xfId="62" applyNumberFormat="1" applyFont="1" applyFill="1" applyBorder="1" applyAlignment="1">
      <alignment vertical="center"/>
    </xf>
    <xf numFmtId="49" fontId="34" fillId="0" borderId="20" xfId="62" applyNumberFormat="1" applyFont="1" applyFill="1" applyBorder="1" applyAlignment="1">
      <alignment vertical="center"/>
    </xf>
    <xf numFmtId="49" fontId="33" fillId="0" borderId="14" xfId="62" applyNumberFormat="1" applyFont="1" applyFill="1" applyBorder="1" applyAlignment="1">
      <alignment horizontal="center" vertical="center" wrapText="1"/>
    </xf>
    <xf numFmtId="49" fontId="33" fillId="8" borderId="14" xfId="62" applyNumberFormat="1" applyFont="1" applyFill="1" applyBorder="1" applyAlignment="1">
      <alignment horizontal="center" vertical="center" wrapText="1"/>
    </xf>
    <xf numFmtId="49" fontId="37" fillId="0" borderId="0" xfId="62" applyNumberFormat="1" applyFont="1" applyFill="1" applyBorder="1" applyAlignment="1">
      <alignment vertical="center"/>
    </xf>
    <xf numFmtId="0" fontId="37" fillId="0" borderId="0" xfId="0" applyFont="1" applyBorder="1" applyAlignment="1">
      <alignment wrapText="1"/>
    </xf>
    <xf numFmtId="0" fontId="0" fillId="0" borderId="0" xfId="0" applyFont="1" applyAlignment="1">
      <alignment horizontal="left"/>
    </xf>
    <xf numFmtId="0" fontId="34" fillId="0" borderId="0" xfId="0" applyFont="1" applyBorder="1" applyAlignment="1">
      <alignment vertical="center"/>
    </xf>
    <xf numFmtId="0" fontId="34" fillId="0" borderId="0" xfId="0" applyFont="1" applyBorder="1" applyAlignment="1">
      <alignment horizontal="left" vertical="center"/>
    </xf>
    <xf numFmtId="0" fontId="39" fillId="0" borderId="24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4" fillId="0" borderId="20" xfId="0" applyFont="1" applyBorder="1" applyAlignment="1">
      <alignment vertical="center"/>
    </xf>
    <xf numFmtId="0" fontId="34" fillId="0" borderId="20" xfId="0" applyFont="1" applyBorder="1" applyAlignment="1">
      <alignment horizontal="left" vertical="center"/>
    </xf>
    <xf numFmtId="0" fontId="39" fillId="0" borderId="2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/>
    <xf numFmtId="0" fontId="0" fillId="0" borderId="20" xfId="0" applyBorder="1"/>
    <xf numFmtId="0" fontId="39" fillId="0" borderId="0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0" fillId="0" borderId="0" xfId="0" applyFont="1" applyFill="1"/>
    <xf numFmtId="49" fontId="33" fillId="0" borderId="25" xfId="64" applyNumberFormat="1" applyFont="1" applyFill="1" applyBorder="1" applyAlignment="1">
      <alignment horizontal="center" vertical="center" wrapText="1"/>
    </xf>
    <xf numFmtId="9" fontId="0" fillId="8" borderId="13" xfId="0" applyNumberFormat="1" applyFont="1" applyFill="1" applyBorder="1"/>
    <xf numFmtId="0" fontId="34" fillId="0" borderId="0" xfId="0" applyFont="1" applyFill="1" applyBorder="1" applyAlignment="1">
      <alignment vertical="center"/>
    </xf>
    <xf numFmtId="0" fontId="34" fillId="0" borderId="24" xfId="0" applyFont="1" applyFill="1" applyBorder="1" applyAlignment="1">
      <alignment vertical="center"/>
    </xf>
    <xf numFmtId="0" fontId="34" fillId="0" borderId="20" xfId="0" applyFont="1" applyFill="1" applyBorder="1" applyAlignment="1">
      <alignment vertical="center"/>
    </xf>
    <xf numFmtId="0" fontId="34" fillId="0" borderId="21" xfId="0" applyFont="1" applyFill="1" applyBorder="1" applyAlignment="1">
      <alignment vertical="center"/>
    </xf>
    <xf numFmtId="49" fontId="33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16" xfId="0" applyNumberFormat="1" applyFont="1" applyFill="1" applyBorder="1" applyAlignment="1">
      <alignment vertical="center"/>
    </xf>
    <xf numFmtId="49" fontId="34" fillId="0" borderId="16" xfId="0" applyNumberFormat="1" applyFont="1" applyFill="1" applyBorder="1" applyAlignment="1">
      <alignment vertical="center" wrapText="1"/>
    </xf>
    <xf numFmtId="49" fontId="34" fillId="0" borderId="20" xfId="0" applyNumberFormat="1" applyFont="1" applyFill="1" applyBorder="1" applyAlignment="1">
      <alignment vertical="center" wrapText="1"/>
    </xf>
    <xf numFmtId="0" fontId="0" fillId="0" borderId="13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34" fillId="0" borderId="0" xfId="0" applyNumberFormat="1" applyFont="1" applyFill="1" applyBorder="1" applyAlignment="1">
      <alignment vertical="center"/>
    </xf>
    <xf numFmtId="0" fontId="33" fillId="0" borderId="0" xfId="0" applyFont="1"/>
    <xf numFmtId="49" fontId="35" fillId="0" borderId="0" xfId="62" applyNumberFormat="1" applyFont="1" applyFill="1" applyBorder="1" applyAlignment="1">
      <alignment horizontal="right" vertical="center"/>
    </xf>
    <xf numFmtId="49" fontId="35" fillId="0" borderId="18" xfId="62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0" fontId="0" fillId="0" borderId="0" xfId="0" applyFont="1" applyFill="1" applyBorder="1"/>
    <xf numFmtId="0" fontId="0" fillId="0" borderId="0" xfId="0" applyFill="1"/>
    <xf numFmtId="0" fontId="37" fillId="0" borderId="0" xfId="0" applyFont="1" applyFill="1" applyBorder="1" applyAlignment="1">
      <alignment wrapText="1"/>
    </xf>
    <xf numFmtId="0" fontId="0" fillId="0" borderId="24" xfId="0" applyFont="1" applyBorder="1"/>
    <xf numFmtId="49" fontId="35" fillId="0" borderId="26" xfId="66" applyNumberFormat="1" applyFont="1" applyFill="1" applyBorder="1" applyAlignment="1">
      <alignment horizontal="center" vertical="center"/>
    </xf>
    <xf numFmtId="49" fontId="35" fillId="0" borderId="18" xfId="66" applyNumberFormat="1" applyFont="1" applyFill="1" applyBorder="1" applyAlignment="1">
      <alignment horizontal="center" vertical="center"/>
    </xf>
    <xf numFmtId="49" fontId="34" fillId="0" borderId="21" xfId="66" applyNumberFormat="1" applyFont="1" applyFill="1" applyBorder="1" applyAlignment="1">
      <alignment vertical="center" wrapText="1"/>
    </xf>
    <xf numFmtId="49" fontId="0" fillId="0" borderId="0" xfId="0" applyNumberFormat="1" applyFill="1" applyBorder="1" applyAlignment="1">
      <alignment vertical="center"/>
    </xf>
    <xf numFmtId="49" fontId="35" fillId="0" borderId="18" xfId="0" applyNumberFormat="1" applyFont="1" applyFill="1" applyBorder="1" applyAlignment="1">
      <alignment horizontal="center" vertical="center"/>
    </xf>
    <xf numFmtId="49" fontId="35" fillId="26" borderId="18" xfId="0" applyNumberFormat="1" applyFont="1" applyFill="1" applyBorder="1" applyAlignment="1">
      <alignment horizontal="center" vertical="center"/>
    </xf>
    <xf numFmtId="0" fontId="0" fillId="0" borderId="27" xfId="0" applyFont="1" applyBorder="1"/>
    <xf numFmtId="49" fontId="0" fillId="8" borderId="16" xfId="0" applyNumberFormat="1" applyFont="1" applyFill="1" applyBorder="1" applyAlignment="1">
      <alignment vertical="center"/>
    </xf>
    <xf numFmtId="49" fontId="33" fillId="0" borderId="28" xfId="0" applyNumberFormat="1" applyFont="1" applyFill="1" applyBorder="1" applyAlignment="1">
      <alignment horizontal="center" vertical="center"/>
    </xf>
    <xf numFmtId="49" fontId="33" fillId="0" borderId="29" xfId="0" applyNumberFormat="1" applyFont="1" applyFill="1" applyBorder="1" applyAlignment="1">
      <alignment horizontal="center" vertical="center"/>
    </xf>
    <xf numFmtId="49" fontId="33" fillId="0" borderId="28" xfId="0" applyNumberFormat="1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/>
    </xf>
    <xf numFmtId="49" fontId="33" fillId="0" borderId="30" xfId="0" applyNumberFormat="1" applyFont="1" applyFill="1" applyBorder="1" applyAlignment="1">
      <alignment horizontal="center" vertical="center" wrapText="1"/>
    </xf>
    <xf numFmtId="49" fontId="33" fillId="8" borderId="28" xfId="0" applyNumberFormat="1" applyFont="1" applyFill="1" applyBorder="1" applyAlignment="1">
      <alignment horizontal="center" vertical="center" wrapText="1"/>
    </xf>
    <xf numFmtId="49" fontId="33" fillId="0" borderId="0" xfId="0" applyNumberFormat="1" applyFont="1" applyFill="1" applyBorder="1" applyAlignment="1">
      <alignment horizontal="center" vertical="center" wrapText="1"/>
    </xf>
    <xf numFmtId="49" fontId="0" fillId="8" borderId="13" xfId="0" applyNumberFormat="1" applyFont="1" applyFill="1" applyBorder="1" applyAlignment="1">
      <alignment horizontal="center" vertical="center" wrapText="1"/>
    </xf>
    <xf numFmtId="9" fontId="0" fillId="8" borderId="13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0" fillId="8" borderId="13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13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33" fillId="0" borderId="31" xfId="0" applyFont="1" applyFill="1" applyBorder="1" applyAlignment="1">
      <alignment horizontal="center" vertical="top" wrapText="1"/>
    </xf>
    <xf numFmtId="49" fontId="35" fillId="8" borderId="18" xfId="64" applyNumberFormat="1" applyFont="1" applyFill="1" applyBorder="1" applyAlignment="1">
      <alignment horizontal="left" vertical="center"/>
    </xf>
    <xf numFmtId="49" fontId="33" fillId="0" borderId="32" xfId="64" applyNumberFormat="1" applyFont="1" applyFill="1" applyBorder="1" applyAlignment="1">
      <alignment vertical="center"/>
    </xf>
    <xf numFmtId="49" fontId="33" fillId="8" borderId="14" xfId="64" applyNumberFormat="1" applyFont="1" applyFill="1" applyBorder="1" applyAlignment="1">
      <alignment horizontal="center" vertical="center" wrapText="1"/>
    </xf>
    <xf numFmtId="0" fontId="0" fillId="0" borderId="33" xfId="0" applyFont="1" applyBorder="1"/>
    <xf numFmtId="0" fontId="0" fillId="8" borderId="33" xfId="0" applyFont="1" applyFill="1" applyBorder="1"/>
    <xf numFmtId="49" fontId="35" fillId="8" borderId="18" xfId="62" applyNumberFormat="1" applyFont="1" applyFill="1" applyBorder="1" applyAlignment="1">
      <alignment horizontal="center" vertical="center"/>
    </xf>
    <xf numFmtId="0" fontId="0" fillId="8" borderId="18" xfId="0" applyFont="1" applyFill="1" applyBorder="1"/>
    <xf numFmtId="49" fontId="37" fillId="0" borderId="0" xfId="62" applyNumberFormat="1" applyFont="1" applyFill="1" applyBorder="1" applyAlignment="1">
      <alignment horizontal="left" vertical="center" wrapText="1"/>
    </xf>
    <xf numFmtId="0" fontId="0" fillId="0" borderId="21" xfId="0" applyFont="1" applyBorder="1"/>
    <xf numFmtId="49" fontId="33" fillId="0" borderId="14" xfId="0" applyNumberFormat="1" applyFont="1" applyFill="1" applyBorder="1" applyAlignment="1">
      <alignment vertical="center"/>
    </xf>
    <xf numFmtId="49" fontId="33" fillId="0" borderId="14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vertical="center" wrapText="1"/>
    </xf>
    <xf numFmtId="49" fontId="0" fillId="0" borderId="33" xfId="0" applyNumberFormat="1" applyFont="1" applyFill="1" applyBorder="1" applyAlignment="1">
      <alignment vertical="center"/>
    </xf>
    <xf numFmtId="0" fontId="0" fillId="0" borderId="33" xfId="0" applyNumberFormat="1" applyFont="1" applyFill="1" applyBorder="1" applyAlignment="1">
      <alignment horizontal="center" vertical="center"/>
    </xf>
    <xf numFmtId="0" fontId="0" fillId="0" borderId="33" xfId="0" applyNumberFormat="1" applyFont="1" applyFill="1" applyBorder="1" applyAlignment="1">
      <alignment horizontal="center" vertical="center" wrapText="1"/>
    </xf>
    <xf numFmtId="49" fontId="0" fillId="0" borderId="33" xfId="0" applyNumberFormat="1" applyFont="1" applyFill="1" applyBorder="1" applyAlignment="1">
      <alignment vertical="center" wrapText="1"/>
    </xf>
    <xf numFmtId="0" fontId="0" fillId="0" borderId="34" xfId="0" applyFont="1" applyBorder="1"/>
    <xf numFmtId="0" fontId="0" fillId="0" borderId="34" xfId="0" applyFont="1" applyFill="1" applyBorder="1"/>
    <xf numFmtId="0" fontId="0" fillId="0" borderId="35" xfId="0" applyFont="1" applyFill="1" applyBorder="1"/>
    <xf numFmtId="49" fontId="37" fillId="0" borderId="36" xfId="64" applyNumberFormat="1" applyFont="1" applyFill="1" applyBorder="1" applyAlignment="1">
      <alignment horizontal="left" vertical="center"/>
    </xf>
    <xf numFmtId="0" fontId="0" fillId="0" borderId="37" xfId="0" applyFont="1" applyBorder="1"/>
    <xf numFmtId="0" fontId="0" fillId="0" borderId="2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15" xfId="0" applyBorder="1"/>
    <xf numFmtId="0" fontId="37" fillId="0" borderId="0" xfId="0" applyFont="1"/>
    <xf numFmtId="0" fontId="37" fillId="0" borderId="0" xfId="0" applyFont="1" applyAlignment="1"/>
    <xf numFmtId="0" fontId="0" fillId="0" borderId="0" xfId="0" applyFont="1" applyAlignment="1"/>
    <xf numFmtId="0" fontId="0" fillId="0" borderId="33" xfId="0" applyFont="1" applyBorder="1" applyAlignment="1">
      <alignment horizontal="center" vertical="center"/>
    </xf>
    <xf numFmtId="49" fontId="0" fillId="0" borderId="13" xfId="0" applyNumberForma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/>
    </xf>
    <xf numFmtId="49" fontId="33" fillId="0" borderId="0" xfId="0" applyNumberFormat="1" applyFont="1" applyFill="1" applyAlignment="1">
      <alignment vertical="center"/>
    </xf>
    <xf numFmtId="0" fontId="46" fillId="0" borderId="0" xfId="0" applyFont="1" applyFill="1" applyBorder="1"/>
    <xf numFmtId="0" fontId="33" fillId="0" borderId="38" xfId="0" applyFont="1" applyFill="1" applyBorder="1" applyAlignment="1">
      <alignment horizontal="center" vertical="center" wrapText="1"/>
    </xf>
    <xf numFmtId="0" fontId="33" fillId="8" borderId="38" xfId="0" applyFont="1" applyFill="1" applyBorder="1" applyAlignment="1">
      <alignment horizontal="center" vertical="center" wrapText="1"/>
    </xf>
    <xf numFmtId="0" fontId="33" fillId="0" borderId="39" xfId="0" applyFont="1" applyBorder="1"/>
    <xf numFmtId="0" fontId="44" fillId="0" borderId="39" xfId="0" applyFont="1" applyBorder="1" applyAlignment="1">
      <alignment horizontal="left"/>
    </xf>
    <xf numFmtId="0" fontId="44" fillId="0" borderId="39" xfId="0" quotePrefix="1" applyFont="1" applyFill="1" applyBorder="1"/>
    <xf numFmtId="0" fontId="44" fillId="0" borderId="39" xfId="0" quotePrefix="1" applyFont="1" applyBorder="1"/>
    <xf numFmtId="0" fontId="33" fillId="0" borderId="39" xfId="0" applyFont="1" applyBorder="1" applyAlignment="1">
      <alignment horizontal="left" vertical="center" wrapText="1"/>
    </xf>
    <xf numFmtId="0" fontId="33" fillId="0" borderId="39" xfId="0" applyFont="1" applyFill="1" applyBorder="1" applyAlignment="1">
      <alignment vertical="center" wrapText="1"/>
    </xf>
    <xf numFmtId="0" fontId="44" fillId="0" borderId="39" xfId="0" applyFont="1" applyFill="1" applyBorder="1" applyAlignment="1">
      <alignment vertical="center" wrapText="1"/>
    </xf>
    <xf numFmtId="0" fontId="44" fillId="0" borderId="39" xfId="0" applyFont="1" applyBorder="1"/>
    <xf numFmtId="0" fontId="33" fillId="27" borderId="39" xfId="0" applyFont="1" applyFill="1" applyBorder="1" applyAlignment="1">
      <alignment vertical="center" wrapText="1"/>
    </xf>
    <xf numFmtId="0" fontId="45" fillId="0" borderId="39" xfId="0" applyFont="1" applyBorder="1"/>
    <xf numFmtId="0" fontId="45" fillId="0" borderId="39" xfId="0" applyFont="1" applyFill="1" applyBorder="1"/>
    <xf numFmtId="0" fontId="33" fillId="0" borderId="39" xfId="0" applyFont="1" applyFill="1" applyBorder="1" applyAlignment="1">
      <alignment horizontal="center" vertical="center" wrapText="1"/>
    </xf>
    <xf numFmtId="0" fontId="33" fillId="8" borderId="39" xfId="0" applyFont="1" applyFill="1" applyBorder="1" applyAlignment="1">
      <alignment horizontal="center" vertical="center" wrapText="1"/>
    </xf>
    <xf numFmtId="0" fontId="44" fillId="0" borderId="39" xfId="0" applyFont="1" applyBorder="1" applyAlignment="1">
      <alignment horizontal="center"/>
    </xf>
    <xf numFmtId="0" fontId="44" fillId="0" borderId="39" xfId="0" applyFont="1" applyFill="1" applyBorder="1" applyAlignment="1">
      <alignment horizontal="center"/>
    </xf>
    <xf numFmtId="0" fontId="44" fillId="8" borderId="39" xfId="0" applyFont="1" applyFill="1" applyBorder="1" applyAlignment="1">
      <alignment horizontal="center"/>
    </xf>
    <xf numFmtId="0" fontId="44" fillId="8" borderId="39" xfId="0" applyFont="1" applyFill="1" applyBorder="1"/>
    <xf numFmtId="0" fontId="44" fillId="0" borderId="39" xfId="0" applyFont="1" applyFill="1" applyBorder="1"/>
    <xf numFmtId="0" fontId="0" fillId="0" borderId="39" xfId="0" applyFont="1" applyBorder="1"/>
    <xf numFmtId="0" fontId="0" fillId="0" borderId="39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9" xfId="0" applyFill="1" applyBorder="1" applyAlignment="1">
      <alignment horizontal="center"/>
    </xf>
    <xf numFmtId="49" fontId="32" fillId="0" borderId="13" xfId="0" applyNumberFormat="1" applyFont="1" applyFill="1" applyBorder="1" applyAlignment="1">
      <alignment horizontal="center" vertical="center"/>
    </xf>
    <xf numFmtId="0" fontId="0" fillId="0" borderId="39" xfId="0" applyFont="1" applyFill="1" applyBorder="1"/>
    <xf numFmtId="0" fontId="0" fillId="0" borderId="13" xfId="0" applyFont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horizontal="left"/>
    </xf>
    <xf numFmtId="0" fontId="33" fillId="0" borderId="0" xfId="0" applyFont="1" applyFill="1" applyBorder="1" applyAlignment="1">
      <alignment horizontal="center"/>
    </xf>
    <xf numFmtId="0" fontId="33" fillId="0" borderId="0" xfId="0" applyFont="1" applyFill="1"/>
    <xf numFmtId="0" fontId="0" fillId="0" borderId="13" xfId="0" applyFont="1" applyBorder="1" applyAlignment="1">
      <alignment horizontal="left" vertical="center"/>
    </xf>
    <xf numFmtId="0" fontId="33" fillId="0" borderId="0" xfId="0" applyFont="1" applyFill="1" applyBorder="1" applyAlignment="1">
      <alignment vertical="center"/>
    </xf>
    <xf numFmtId="9" fontId="0" fillId="8" borderId="33" xfId="0" applyNumberFormat="1" applyFont="1" applyFill="1" applyBorder="1"/>
    <xf numFmtId="0" fontId="33" fillId="0" borderId="0" xfId="0" applyFont="1" applyAlignment="1">
      <alignment horizontal="left"/>
    </xf>
    <xf numFmtId="0" fontId="0" fillId="0" borderId="13" xfId="0" applyBorder="1"/>
    <xf numFmtId="0" fontId="0" fillId="0" borderId="13" xfId="0" applyFont="1" applyFill="1" applyBorder="1"/>
    <xf numFmtId="0" fontId="36" fillId="8" borderId="13" xfId="0" applyFont="1" applyFill="1" applyBorder="1" applyAlignment="1">
      <alignment horizontal="center"/>
    </xf>
    <xf numFmtId="0" fontId="40" fillId="0" borderId="13" xfId="0" applyFont="1" applyFill="1" applyBorder="1" applyAlignment="1">
      <alignment vertical="center"/>
    </xf>
    <xf numFmtId="49" fontId="36" fillId="0" borderId="13" xfId="0" applyNumberFormat="1" applyFont="1" applyFill="1" applyBorder="1" applyAlignment="1">
      <alignment horizontal="center" vertical="center"/>
    </xf>
    <xf numFmtId="49" fontId="0" fillId="0" borderId="13" xfId="0" applyNumberFormat="1" applyFont="1" applyFill="1" applyBorder="1" applyAlignment="1">
      <alignment horizontal="center" vertical="center"/>
    </xf>
    <xf numFmtId="0" fontId="40" fillId="0" borderId="13" xfId="0" applyFont="1" applyFill="1" applyBorder="1" applyAlignment="1"/>
    <xf numFmtId="0" fontId="0" fillId="0" borderId="39" xfId="0" applyFont="1" applyFill="1" applyBorder="1" applyAlignment="1">
      <alignment horizontal="center"/>
    </xf>
    <xf numFmtId="49" fontId="33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/>
    <xf numFmtId="0" fontId="0" fillId="0" borderId="0" xfId="0" applyFont="1" applyFill="1" applyBorder="1" applyAlignment="1">
      <alignment horizontal="right" vertical="center"/>
    </xf>
    <xf numFmtId="49" fontId="0" fillId="8" borderId="40" xfId="0" applyNumberFormat="1" applyFont="1" applyFill="1" applyBorder="1" applyAlignment="1">
      <alignment vertical="center"/>
    </xf>
    <xf numFmtId="49" fontId="34" fillId="0" borderId="41" xfId="0" applyNumberFormat="1" applyFont="1" applyFill="1" applyBorder="1" applyAlignment="1">
      <alignment vertical="center"/>
    </xf>
    <xf numFmtId="0" fontId="35" fillId="0" borderId="35" xfId="0" applyFont="1" applyFill="1" applyBorder="1" applyAlignment="1">
      <alignment horizontal="center" vertical="center"/>
    </xf>
    <xf numFmtId="0" fontId="35" fillId="8" borderId="43" xfId="0" applyFont="1" applyFill="1" applyBorder="1" applyAlignment="1">
      <alignment horizontal="left" vertical="center"/>
    </xf>
    <xf numFmtId="49" fontId="33" fillId="0" borderId="31" xfId="0" applyNumberFormat="1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/>
    </xf>
    <xf numFmtId="49" fontId="0" fillId="0" borderId="13" xfId="0" applyNumberFormat="1" applyFont="1" applyFill="1" applyBorder="1" applyAlignment="1">
      <alignment horizontal="left" vertical="center"/>
    </xf>
    <xf numFmtId="49" fontId="33" fillId="0" borderId="44" xfId="0" applyNumberFormat="1" applyFont="1" applyFill="1" applyBorder="1" applyAlignment="1">
      <alignment horizontal="center" vertical="center" wrapText="1"/>
    </xf>
    <xf numFmtId="0" fontId="29" fillId="0" borderId="13" xfId="64" applyNumberFormat="1" applyFont="1" applyFill="1" applyBorder="1" applyAlignment="1">
      <alignment horizontal="center" vertical="center"/>
    </xf>
    <xf numFmtId="10" fontId="0" fillId="8" borderId="13" xfId="0" applyNumberFormat="1" applyFont="1" applyFill="1" applyBorder="1"/>
    <xf numFmtId="49" fontId="29" fillId="0" borderId="13" xfId="62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33" fillId="0" borderId="45" xfId="0" applyFont="1" applyBorder="1" applyAlignment="1">
      <alignment horizontal="center" vertical="center"/>
    </xf>
    <xf numFmtId="49" fontId="33" fillId="0" borderId="45" xfId="0" applyNumberFormat="1" applyFont="1" applyFill="1" applyBorder="1" applyAlignment="1">
      <alignment horizontal="center" vertical="center"/>
    </xf>
    <xf numFmtId="49" fontId="33" fillId="0" borderId="45" xfId="0" applyNumberFormat="1" applyFont="1" applyFill="1" applyBorder="1" applyAlignment="1">
      <alignment horizontal="center" vertical="center" wrapText="1"/>
    </xf>
    <xf numFmtId="0" fontId="33" fillId="0" borderId="45" xfId="0" applyFont="1" applyFill="1" applyBorder="1" applyAlignment="1">
      <alignment horizontal="center" vertical="center" wrapText="1"/>
    </xf>
    <xf numFmtId="49" fontId="33" fillId="0" borderId="36" xfId="0" applyNumberFormat="1" applyFont="1" applyFill="1" applyBorder="1" applyAlignment="1">
      <alignment horizontal="center" vertical="center"/>
    </xf>
    <xf numFmtId="49" fontId="0" fillId="0" borderId="39" xfId="0" applyNumberFormat="1" applyFill="1" applyBorder="1" applyAlignment="1">
      <alignment horizontal="center" vertical="center"/>
    </xf>
    <xf numFmtId="0" fontId="34" fillId="0" borderId="0" xfId="0" applyFont="1" applyBorder="1" applyAlignment="1">
      <alignment horizontal="left"/>
    </xf>
    <xf numFmtId="0" fontId="34" fillId="0" borderId="20" xfId="0" applyFont="1" applyBorder="1" applyAlignment="1">
      <alignment horizontal="left"/>
    </xf>
    <xf numFmtId="0" fontId="29" fillId="0" borderId="13" xfId="0" applyNumberFormat="1" applyFont="1" applyFill="1" applyBorder="1" applyAlignment="1">
      <alignment horizontal="center" vertical="center"/>
    </xf>
    <xf numFmtId="49" fontId="29" fillId="0" borderId="13" xfId="0" applyNumberFormat="1" applyFont="1" applyFill="1" applyBorder="1" applyAlignment="1">
      <alignment horizontal="left" vertical="center"/>
    </xf>
    <xf numFmtId="49" fontId="0" fillId="0" borderId="46" xfId="0" applyNumberFormat="1" applyFont="1" applyFill="1" applyBorder="1" applyAlignment="1">
      <alignment horizontal="center" vertical="center"/>
    </xf>
    <xf numFmtId="49" fontId="0" fillId="0" borderId="47" xfId="0" applyNumberFormat="1" applyFont="1" applyFill="1" applyBorder="1" applyAlignment="1">
      <alignment horizontal="center" vertical="center"/>
    </xf>
    <xf numFmtId="49" fontId="0" fillId="0" borderId="48" xfId="0" applyNumberFormat="1" applyFont="1" applyFill="1" applyBorder="1" applyAlignment="1">
      <alignment vertical="center"/>
    </xf>
    <xf numFmtId="49" fontId="0" fillId="0" borderId="0" xfId="0" applyNumberFormat="1" applyFont="1" applyAlignment="1">
      <alignment horizontal="left"/>
    </xf>
    <xf numFmtId="49" fontId="0" fillId="0" borderId="13" xfId="64" applyNumberFormat="1" applyFont="1" applyFill="1" applyBorder="1" applyAlignment="1">
      <alignment vertical="center"/>
    </xf>
    <xf numFmtId="49" fontId="36" fillId="0" borderId="13" xfId="62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29" fillId="0" borderId="13" xfId="0" applyNumberFormat="1" applyFont="1" applyFill="1" applyBorder="1" applyAlignment="1">
      <alignment horizontal="center" vertical="center" wrapText="1"/>
    </xf>
    <xf numFmtId="49" fontId="29" fillId="0" borderId="13" xfId="64" applyNumberFormat="1" applyFont="1" applyFill="1" applyBorder="1" applyAlignment="1">
      <alignment horizontal="center" vertical="center" wrapText="1"/>
    </xf>
    <xf numFmtId="0" fontId="36" fillId="8" borderId="36" xfId="0" applyFont="1" applyFill="1" applyBorder="1"/>
    <xf numFmtId="0" fontId="34" fillId="0" borderId="0" xfId="0" applyFont="1" applyBorder="1" applyAlignment="1">
      <alignment horizontal="right" vertical="center"/>
    </xf>
    <xf numFmtId="0" fontId="34" fillId="0" borderId="20" xfId="0" applyFont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44" fillId="0" borderId="13" xfId="64" applyNumberFormat="1" applyFont="1" applyFill="1" applyBorder="1" applyAlignment="1">
      <alignment horizontal="center" vertical="center"/>
    </xf>
    <xf numFmtId="49" fontId="0" fillId="0" borderId="13" xfId="62" applyNumberFormat="1" applyFont="1" applyFill="1" applyBorder="1" applyAlignment="1">
      <alignment horizontal="center" vertical="center"/>
    </xf>
    <xf numFmtId="49" fontId="0" fillId="0" borderId="13" xfId="0" applyNumberFormat="1" applyFill="1" applyBorder="1" applyAlignment="1">
      <alignment vertical="center"/>
    </xf>
    <xf numFmtId="49" fontId="44" fillId="0" borderId="13" xfId="62" applyNumberFormat="1" applyFont="1" applyFill="1" applyBorder="1" applyAlignment="1">
      <alignment horizontal="center" vertical="center"/>
    </xf>
    <xf numFmtId="0" fontId="44" fillId="0" borderId="13" xfId="0" applyNumberFormat="1" applyFont="1" applyFill="1" applyBorder="1" applyAlignment="1">
      <alignment horizontal="center" vertical="center"/>
    </xf>
    <xf numFmtId="0" fontId="44" fillId="0" borderId="13" xfId="0" applyNumberFormat="1" applyFont="1" applyFill="1" applyBorder="1" applyAlignment="1">
      <alignment horizontal="center" vertical="center" wrapText="1"/>
    </xf>
    <xf numFmtId="49" fontId="44" fillId="0" borderId="13" xfId="64" applyNumberFormat="1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justify" vertical="center"/>
    </xf>
    <xf numFmtId="49" fontId="0" fillId="0" borderId="36" xfId="0" applyNumberFormat="1" applyFill="1" applyBorder="1" applyAlignment="1">
      <alignment horizontal="center" vertical="center"/>
    </xf>
    <xf numFmtId="49" fontId="33" fillId="0" borderId="39" xfId="0" applyNumberFormat="1" applyFont="1" applyFill="1" applyBorder="1" applyAlignment="1">
      <alignment horizontal="center" vertical="center" wrapText="1"/>
    </xf>
    <xf numFmtId="0" fontId="0" fillId="0" borderId="50" xfId="0" applyBorder="1"/>
    <xf numFmtId="0" fontId="0" fillId="0" borderId="51" xfId="0" applyFont="1" applyFill="1" applyBorder="1" applyAlignment="1">
      <alignment horizontal="center" vertical="center"/>
    </xf>
    <xf numFmtId="49" fontId="0" fillId="0" borderId="50" xfId="0" applyNumberFormat="1" applyFont="1" applyFill="1" applyBorder="1" applyAlignment="1">
      <alignment horizontal="left" vertical="center"/>
    </xf>
    <xf numFmtId="49" fontId="0" fillId="0" borderId="50" xfId="0" applyNumberFormat="1" applyFill="1" applyBorder="1" applyAlignment="1">
      <alignment horizontal="center" vertical="center"/>
    </xf>
    <xf numFmtId="49" fontId="33" fillId="0" borderId="52" xfId="0" applyNumberFormat="1" applyFont="1" applyFill="1" applyBorder="1" applyAlignment="1">
      <alignment horizontal="center" vertical="center" wrapText="1"/>
    </xf>
    <xf numFmtId="0" fontId="33" fillId="8" borderId="53" xfId="0" applyFont="1" applyFill="1" applyBorder="1" applyAlignment="1">
      <alignment horizontal="center" vertical="center" wrapText="1"/>
    </xf>
    <xf numFmtId="49" fontId="0" fillId="0" borderId="39" xfId="64" applyNumberFormat="1" applyFont="1" applyFill="1" applyBorder="1" applyAlignment="1">
      <alignment vertical="center" wrapText="1"/>
    </xf>
    <xf numFmtId="49" fontId="0" fillId="0" borderId="39" xfId="64" applyNumberFormat="1" applyFont="1" applyFill="1" applyBorder="1" applyAlignment="1">
      <alignment horizontal="justify" vertical="center"/>
    </xf>
    <xf numFmtId="0" fontId="0" fillId="0" borderId="39" xfId="64" applyNumberFormat="1" applyFont="1" applyFill="1" applyBorder="1" applyAlignment="1">
      <alignment horizontal="center" vertical="center"/>
    </xf>
    <xf numFmtId="49" fontId="33" fillId="0" borderId="39" xfId="64" applyNumberFormat="1" applyFont="1" applyFill="1" applyBorder="1" applyAlignment="1">
      <alignment horizontal="center" vertical="center" wrapText="1"/>
    </xf>
    <xf numFmtId="1" fontId="33" fillId="0" borderId="39" xfId="64" applyNumberFormat="1" applyFont="1" applyFill="1" applyBorder="1" applyAlignment="1">
      <alignment horizontal="center" vertical="center" wrapText="1"/>
    </xf>
    <xf numFmtId="9" fontId="44" fillId="0" borderId="39" xfId="69" applyFont="1" applyFill="1" applyBorder="1" applyAlignment="1">
      <alignment horizontal="center" vertical="center" wrapText="1"/>
    </xf>
    <xf numFmtId="0" fontId="33" fillId="8" borderId="54" xfId="0" applyFont="1" applyFill="1" applyBorder="1" applyAlignment="1">
      <alignment horizontal="center" vertical="center" wrapText="1"/>
    </xf>
    <xf numFmtId="0" fontId="48" fillId="0" borderId="39" xfId="64" applyNumberFormat="1" applyFont="1" applyFill="1" applyBorder="1" applyAlignment="1">
      <alignment horizontal="center" vertical="center"/>
    </xf>
    <xf numFmtId="1" fontId="48" fillId="0" borderId="39" xfId="64" applyNumberFormat="1" applyFont="1" applyFill="1" applyBorder="1" applyAlignment="1">
      <alignment horizontal="center" vertical="center"/>
    </xf>
    <xf numFmtId="1" fontId="44" fillId="0" borderId="39" xfId="64" applyNumberFormat="1" applyFont="1" applyFill="1" applyBorder="1" applyAlignment="1">
      <alignment horizontal="center" vertical="center"/>
    </xf>
    <xf numFmtId="49" fontId="0" fillId="28" borderId="39" xfId="64" applyNumberFormat="1" applyFont="1" applyFill="1" applyBorder="1" applyAlignment="1">
      <alignment vertical="center"/>
    </xf>
    <xf numFmtId="0" fontId="0" fillId="28" borderId="39" xfId="64" applyNumberFormat="1" applyFont="1" applyFill="1" applyBorder="1" applyAlignment="1">
      <alignment horizontal="center" vertical="center"/>
    </xf>
    <xf numFmtId="0" fontId="44" fillId="28" borderId="39" xfId="64" applyNumberFormat="1" applyFont="1" applyFill="1" applyBorder="1" applyAlignment="1">
      <alignment horizontal="center" vertical="center"/>
    </xf>
    <xf numFmtId="49" fontId="0" fillId="28" borderId="39" xfId="64" applyNumberFormat="1" applyFont="1" applyFill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48" fillId="28" borderId="39" xfId="64" applyNumberFormat="1" applyFont="1" applyFill="1" applyBorder="1" applyAlignment="1">
      <alignment horizontal="center" vertical="center"/>
    </xf>
    <xf numFmtId="1" fontId="48" fillId="28" borderId="39" xfId="64" applyNumberFormat="1" applyFont="1" applyFill="1" applyBorder="1" applyAlignment="1">
      <alignment horizontal="center" vertical="center"/>
    </xf>
    <xf numFmtId="49" fontId="44" fillId="0" borderId="39" xfId="64" applyNumberFormat="1" applyFont="1" applyFill="1" applyBorder="1" applyAlignment="1">
      <alignment horizontal="left" vertical="center"/>
    </xf>
    <xf numFmtId="49" fontId="34" fillId="0" borderId="0" xfId="64" applyNumberFormat="1" applyFont="1" applyFill="1" applyBorder="1" applyAlignment="1">
      <alignment horizontal="left" vertical="center"/>
    </xf>
    <xf numFmtId="49" fontId="34" fillId="0" borderId="20" xfId="64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6" fillId="0" borderId="39" xfId="0" applyFont="1" applyFill="1" applyBorder="1" applyAlignment="1">
      <alignment horizontal="center"/>
    </xf>
    <xf numFmtId="0" fontId="36" fillId="8" borderId="39" xfId="0" applyFont="1" applyFill="1" applyBorder="1" applyAlignment="1">
      <alignment horizontal="center"/>
    </xf>
    <xf numFmtId="0" fontId="0" fillId="8" borderId="39" xfId="0" applyFont="1" applyFill="1" applyBorder="1" applyAlignment="1">
      <alignment horizontal="center"/>
    </xf>
    <xf numFmtId="0" fontId="0" fillId="8" borderId="39" xfId="0" applyFont="1" applyFill="1" applyBorder="1"/>
    <xf numFmtId="0" fontId="0" fillId="0" borderId="15" xfId="0" applyFont="1" applyBorder="1" applyAlignment="1">
      <alignment horizontal="left"/>
    </xf>
    <xf numFmtId="0" fontId="0" fillId="0" borderId="39" xfId="0" applyFont="1" applyBorder="1" applyAlignment="1">
      <alignment horizontal="justify" vertical="center"/>
    </xf>
    <xf numFmtId="0" fontId="0" fillId="0" borderId="13" xfId="0" applyFill="1" applyBorder="1" applyAlignment="1">
      <alignment horizontal="left" vertical="center"/>
    </xf>
    <xf numFmtId="0" fontId="37" fillId="0" borderId="39" xfId="0" applyFont="1" applyBorder="1" applyAlignment="1">
      <alignment wrapText="1"/>
    </xf>
    <xf numFmtId="0" fontId="37" fillId="0" borderId="39" xfId="0" applyFont="1" applyBorder="1" applyAlignment="1">
      <alignment horizontal="center"/>
    </xf>
    <xf numFmtId="0" fontId="37" fillId="0" borderId="39" xfId="0" applyFont="1" applyBorder="1"/>
    <xf numFmtId="0" fontId="37" fillId="0" borderId="39" xfId="0" applyFont="1" applyBorder="1" applyAlignment="1">
      <alignment horizontal="center" wrapText="1"/>
    </xf>
    <xf numFmtId="0" fontId="0" fillId="0" borderId="13" xfId="0" applyFont="1" applyBorder="1" applyAlignment="1">
      <alignment vertical="center"/>
    </xf>
    <xf numFmtId="0" fontId="40" fillId="0" borderId="13" xfId="0" applyFont="1" applyFill="1" applyBorder="1" applyAlignment="1">
      <alignment vertical="center" wrapText="1"/>
    </xf>
    <xf numFmtId="0" fontId="2" fillId="0" borderId="13" xfId="0" applyFont="1" applyBorder="1"/>
    <xf numFmtId="2" fontId="44" fillId="0" borderId="13" xfId="0" applyNumberFormat="1" applyFont="1" applyBorder="1"/>
    <xf numFmtId="0" fontId="43" fillId="0" borderId="13" xfId="0" applyFont="1" applyBorder="1"/>
    <xf numFmtId="0" fontId="0" fillId="0" borderId="13" xfId="0" applyBorder="1" applyAlignment="1">
      <alignment horizontal="left"/>
    </xf>
    <xf numFmtId="49" fontId="34" fillId="0" borderId="0" xfId="66" applyNumberFormat="1" applyFont="1" applyFill="1" applyBorder="1" applyAlignment="1">
      <alignment vertical="center"/>
    </xf>
    <xf numFmtId="0" fontId="36" fillId="0" borderId="13" xfId="64" applyNumberFormat="1" applyFont="1" applyFill="1" applyBorder="1" applyAlignment="1">
      <alignment horizontal="center" vertical="center"/>
    </xf>
    <xf numFmtId="0" fontId="36" fillId="0" borderId="36" xfId="64" applyNumberFormat="1" applyFont="1" applyFill="1" applyBorder="1" applyAlignment="1">
      <alignment horizontal="center" vertical="center"/>
    </xf>
    <xf numFmtId="0" fontId="36" fillId="0" borderId="13" xfId="64" applyNumberFormat="1" applyFont="1" applyFill="1" applyBorder="1" applyAlignment="1">
      <alignment horizontal="center" vertical="center" wrapText="1"/>
    </xf>
    <xf numFmtId="49" fontId="36" fillId="0" borderId="36" xfId="64" applyNumberFormat="1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/>
    </xf>
    <xf numFmtId="17" fontId="36" fillId="0" borderId="36" xfId="64" applyNumberFormat="1" applyFont="1" applyFill="1" applyBorder="1" applyAlignment="1">
      <alignment horizontal="center" vertical="center"/>
    </xf>
    <xf numFmtId="0" fontId="33" fillId="0" borderId="13" xfId="64" applyNumberFormat="1" applyFont="1" applyFill="1" applyBorder="1" applyAlignment="1">
      <alignment horizontal="center" vertical="center"/>
    </xf>
    <xf numFmtId="0" fontId="0" fillId="0" borderId="36" xfId="64" applyNumberFormat="1" applyFont="1" applyFill="1" applyBorder="1" applyAlignment="1">
      <alignment horizontal="center" vertical="center"/>
    </xf>
    <xf numFmtId="0" fontId="0" fillId="0" borderId="36" xfId="64" applyNumberFormat="1" applyFont="1" applyFill="1" applyBorder="1" applyAlignment="1">
      <alignment horizontal="center" vertical="center" wrapText="1"/>
    </xf>
    <xf numFmtId="0" fontId="33" fillId="0" borderId="55" xfId="64" applyNumberFormat="1" applyFont="1" applyFill="1" applyBorder="1" applyAlignment="1">
      <alignment horizontal="center" vertical="center"/>
    </xf>
    <xf numFmtId="0" fontId="0" fillId="0" borderId="55" xfId="64" applyNumberFormat="1" applyFont="1" applyFill="1" applyBorder="1" applyAlignment="1">
      <alignment horizontal="center" vertical="center"/>
    </xf>
    <xf numFmtId="0" fontId="0" fillId="0" borderId="55" xfId="64" applyNumberFormat="1" applyFont="1" applyFill="1" applyBorder="1" applyAlignment="1">
      <alignment horizontal="center" vertical="center" wrapText="1"/>
    </xf>
    <xf numFmtId="0" fontId="33" fillId="0" borderId="36" xfId="64" applyNumberFormat="1" applyFont="1" applyFill="1" applyBorder="1" applyAlignment="1">
      <alignment horizontal="center" vertical="center"/>
    </xf>
    <xf numFmtId="49" fontId="37" fillId="0" borderId="23" xfId="64" applyNumberFormat="1" applyFont="1" applyFill="1" applyBorder="1" applyAlignment="1">
      <alignment horizontal="left"/>
    </xf>
    <xf numFmtId="0" fontId="0" fillId="0" borderId="23" xfId="0" applyFont="1" applyBorder="1" applyAlignment="1"/>
    <xf numFmtId="0" fontId="0" fillId="0" borderId="0" xfId="0" applyAlignment="1"/>
    <xf numFmtId="49" fontId="37" fillId="0" borderId="0" xfId="62" applyNumberFormat="1" applyFont="1" applyFill="1" applyBorder="1" applyAlignment="1"/>
    <xf numFmtId="49" fontId="37" fillId="0" borderId="0" xfId="62" applyNumberFormat="1" applyFont="1" applyFill="1" applyBorder="1" applyAlignment="1">
      <alignment horizontal="left" wrapText="1"/>
    </xf>
    <xf numFmtId="0" fontId="0" fillId="0" borderId="13" xfId="0" applyFont="1" applyFill="1" applyBorder="1" applyAlignment="1">
      <alignment horizontal="justify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3" xfId="0" applyFill="1" applyBorder="1" applyAlignment="1">
      <alignment horizontal="justify" vertical="center" wrapText="1"/>
    </xf>
    <xf numFmtId="0" fontId="0" fillId="0" borderId="23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justify" vertical="top" wrapText="1"/>
    </xf>
    <xf numFmtId="49" fontId="36" fillId="0" borderId="13" xfId="0" applyNumberFormat="1" applyFont="1" applyFill="1" applyBorder="1" applyAlignment="1">
      <alignment vertical="center"/>
    </xf>
    <xf numFmtId="49" fontId="36" fillId="0" borderId="13" xfId="0" applyNumberFormat="1" applyFont="1" applyFill="1" applyBorder="1" applyAlignment="1">
      <alignment horizontal="left" vertical="center"/>
    </xf>
    <xf numFmtId="0" fontId="29" fillId="0" borderId="13" xfId="0" applyFont="1" applyFill="1" applyBorder="1" applyAlignment="1">
      <alignment horizontal="left"/>
    </xf>
    <xf numFmtId="0" fontId="0" fillId="0" borderId="13" xfId="0" applyFont="1" applyFill="1" applyBorder="1" applyAlignment="1">
      <alignment horizontal="left"/>
    </xf>
    <xf numFmtId="0" fontId="35" fillId="0" borderId="18" xfId="0" applyFont="1" applyFill="1" applyBorder="1" applyAlignment="1">
      <alignment horizontal="center" vertical="center"/>
    </xf>
    <xf numFmtId="49" fontId="44" fillId="0" borderId="56" xfId="64" applyNumberFormat="1" applyFont="1" applyFill="1" applyBorder="1" applyAlignment="1">
      <alignment horizontal="left" vertical="center"/>
    </xf>
    <xf numFmtId="49" fontId="44" fillId="0" borderId="49" xfId="64" applyNumberFormat="1" applyFont="1" applyFill="1" applyBorder="1" applyAlignment="1">
      <alignment horizontal="left" vertical="center"/>
    </xf>
    <xf numFmtId="49" fontId="44" fillId="0" borderId="39" xfId="64" applyNumberFormat="1" applyFont="1" applyFill="1" applyBorder="1" applyAlignment="1">
      <alignment vertical="center" wrapText="1"/>
    </xf>
    <xf numFmtId="49" fontId="44" fillId="0" borderId="39" xfId="64" applyNumberFormat="1" applyFont="1" applyFill="1" applyBorder="1" applyAlignment="1">
      <alignment horizontal="justify" vertical="center"/>
    </xf>
    <xf numFmtId="0" fontId="44" fillId="0" borderId="39" xfId="64" applyNumberFormat="1" applyFont="1" applyFill="1" applyBorder="1" applyAlignment="1">
      <alignment horizontal="center" vertical="center"/>
    </xf>
    <xf numFmtId="49" fontId="44" fillId="0" borderId="39" xfId="64" applyNumberFormat="1" applyFont="1" applyFill="1" applyBorder="1" applyAlignment="1">
      <alignment vertical="center"/>
    </xf>
    <xf numFmtId="0" fontId="35" fillId="0" borderId="18" xfId="64" applyFont="1" applyFill="1" applyBorder="1" applyAlignment="1">
      <alignment vertical="center"/>
    </xf>
    <xf numFmtId="49" fontId="33" fillId="0" borderId="57" xfId="64" applyNumberFormat="1" applyFont="1" applyFill="1" applyBorder="1" applyAlignment="1">
      <alignment horizontal="center" vertical="center" wrapText="1"/>
    </xf>
    <xf numFmtId="49" fontId="33" fillId="0" borderId="58" xfId="64" applyNumberFormat="1" applyFont="1" applyFill="1" applyBorder="1" applyAlignment="1">
      <alignment vertical="center" wrapText="1"/>
    </xf>
    <xf numFmtId="49" fontId="0" fillId="0" borderId="56" xfId="64" applyNumberFormat="1" applyFont="1" applyFill="1" applyBorder="1" applyAlignment="1">
      <alignment horizontal="center" vertical="center"/>
    </xf>
    <xf numFmtId="49" fontId="0" fillId="0" borderId="56" xfId="64" applyNumberFormat="1" applyFont="1" applyFill="1" applyBorder="1" applyAlignment="1">
      <alignment horizontal="justify" vertical="center"/>
    </xf>
    <xf numFmtId="0" fontId="0" fillId="0" borderId="56" xfId="0" applyNumberFormat="1" applyFill="1" applyBorder="1" applyAlignment="1">
      <alignment horizontal="center" vertical="center"/>
    </xf>
    <xf numFmtId="0" fontId="48" fillId="0" borderId="56" xfId="64" applyNumberFormat="1" applyFont="1" applyFill="1" applyBorder="1" applyAlignment="1">
      <alignment horizontal="center" vertical="center"/>
    </xf>
    <xf numFmtId="0" fontId="48" fillId="28" borderId="56" xfId="64" applyNumberFormat="1" applyFont="1" applyFill="1" applyBorder="1" applyAlignment="1">
      <alignment horizontal="center" vertical="center"/>
    </xf>
    <xf numFmtId="9" fontId="44" fillId="0" borderId="56" xfId="69" applyFont="1" applyFill="1" applyBorder="1" applyAlignment="1">
      <alignment horizontal="center" vertical="center" wrapText="1"/>
    </xf>
    <xf numFmtId="49" fontId="0" fillId="0" borderId="56" xfId="64" applyNumberFormat="1" applyFont="1" applyFill="1" applyBorder="1" applyAlignment="1">
      <alignment vertical="center" wrapText="1"/>
    </xf>
    <xf numFmtId="49" fontId="33" fillId="0" borderId="59" xfId="64" applyNumberFormat="1" applyFont="1" applyFill="1" applyBorder="1" applyAlignment="1">
      <alignment horizontal="center" vertical="center" wrapText="1"/>
    </xf>
    <xf numFmtId="49" fontId="33" fillId="0" borderId="60" xfId="64" applyNumberFormat="1" applyFont="1" applyFill="1" applyBorder="1" applyAlignment="1">
      <alignment vertical="center" wrapText="1"/>
    </xf>
    <xf numFmtId="0" fontId="29" fillId="29" borderId="36" xfId="0" applyFont="1" applyFill="1" applyBorder="1" applyAlignment="1">
      <alignment horizontal="left" vertical="center"/>
    </xf>
    <xf numFmtId="49" fontId="29" fillId="29" borderId="34" xfId="64" applyNumberFormat="1" applyFont="1" applyFill="1" applyBorder="1" applyAlignment="1">
      <alignment vertical="center"/>
    </xf>
    <xf numFmtId="0" fontId="29" fillId="29" borderId="34" xfId="64" applyNumberFormat="1" applyFont="1" applyFill="1" applyBorder="1" applyAlignment="1">
      <alignment horizontal="center" vertical="center"/>
    </xf>
    <xf numFmtId="9" fontId="29" fillId="29" borderId="34" xfId="64" applyNumberFormat="1" applyFont="1" applyFill="1" applyBorder="1" applyAlignment="1">
      <alignment horizontal="center" vertical="center" wrapText="1"/>
    </xf>
    <xf numFmtId="49" fontId="29" fillId="29" borderId="34" xfId="64" applyNumberFormat="1" applyFont="1" applyFill="1" applyBorder="1" applyAlignment="1">
      <alignment vertical="center" wrapText="1"/>
    </xf>
    <xf numFmtId="0" fontId="0" fillId="29" borderId="34" xfId="0" applyFont="1" applyFill="1" applyBorder="1"/>
    <xf numFmtId="0" fontId="0" fillId="29" borderId="35" xfId="0" applyFont="1" applyFill="1" applyBorder="1"/>
    <xf numFmtId="49" fontId="1" fillId="0" borderId="13" xfId="62" applyNumberFormat="1" applyFont="1" applyFill="1" applyBorder="1" applyAlignment="1">
      <alignment horizontal="center" vertical="center"/>
    </xf>
    <xf numFmtId="49" fontId="1" fillId="0" borderId="13" xfId="62" applyNumberFormat="1" applyFont="1" applyFill="1" applyBorder="1" applyAlignment="1">
      <alignment horizontal="center" vertical="center" wrapText="1"/>
    </xf>
    <xf numFmtId="49" fontId="1" fillId="0" borderId="61" xfId="62" applyNumberFormat="1" applyFont="1" applyFill="1" applyBorder="1" applyAlignment="1">
      <alignment horizontal="center" vertical="center" wrapText="1"/>
    </xf>
    <xf numFmtId="49" fontId="1" fillId="8" borderId="13" xfId="62" applyNumberFormat="1" applyFont="1" applyFill="1" applyBorder="1" applyAlignment="1">
      <alignment horizontal="center" vertical="center" wrapText="1"/>
    </xf>
    <xf numFmtId="49" fontId="1" fillId="0" borderId="13" xfId="62" applyNumberFormat="1" applyFont="1" applyFill="1" applyBorder="1" applyAlignment="1">
      <alignment horizontal="left" vertical="center"/>
    </xf>
    <xf numFmtId="49" fontId="1" fillId="0" borderId="39" xfId="62" applyNumberFormat="1" applyFont="1" applyFill="1" applyBorder="1" applyAlignment="1">
      <alignment horizontal="center" vertical="center"/>
    </xf>
    <xf numFmtId="49" fontId="1" fillId="0" borderId="53" xfId="62" applyNumberFormat="1" applyFont="1" applyFill="1" applyBorder="1" applyAlignment="1">
      <alignment horizontal="center" vertical="center" wrapText="1"/>
    </xf>
    <xf numFmtId="49" fontId="1" fillId="8" borderId="33" xfId="62" applyNumberFormat="1" applyFont="1" applyFill="1" applyBorder="1" applyAlignment="1">
      <alignment horizontal="center" vertical="center" wrapText="1"/>
    </xf>
    <xf numFmtId="49" fontId="1" fillId="0" borderId="13" xfId="62" applyNumberFormat="1" applyFont="1" applyFill="1" applyBorder="1" applyAlignment="1">
      <alignment horizontal="justify" vertical="center"/>
    </xf>
    <xf numFmtId="49" fontId="1" fillId="0" borderId="13" xfId="62" applyNumberFormat="1" applyFont="1" applyFill="1" applyBorder="1" applyAlignment="1">
      <alignment vertical="center"/>
    </xf>
    <xf numFmtId="49" fontId="1" fillId="0" borderId="33" xfId="62" applyNumberFormat="1" applyFont="1" applyFill="1" applyBorder="1" applyAlignment="1">
      <alignment horizontal="center" vertical="center" wrapText="1"/>
    </xf>
    <xf numFmtId="49" fontId="1" fillId="0" borderId="13" xfId="62" applyNumberFormat="1" applyFont="1" applyFill="1" applyBorder="1" applyAlignment="1">
      <alignment horizontal="left" vertical="center" wrapText="1"/>
    </xf>
    <xf numFmtId="49" fontId="1" fillId="0" borderId="13" xfId="62" applyNumberFormat="1" applyFont="1" applyFill="1" applyBorder="1" applyAlignment="1">
      <alignment vertical="center" wrapText="1"/>
    </xf>
    <xf numFmtId="49" fontId="1" fillId="8" borderId="13" xfId="62" applyNumberFormat="1" applyFont="1" applyFill="1" applyBorder="1" applyAlignment="1">
      <alignment vertical="center" wrapText="1"/>
    </xf>
    <xf numFmtId="49" fontId="1" fillId="0" borderId="33" xfId="62" applyNumberFormat="1" applyFont="1" applyFill="1" applyBorder="1" applyAlignment="1">
      <alignment horizontal="left" vertical="center"/>
    </xf>
    <xf numFmtId="49" fontId="1" fillId="0" borderId="33" xfId="62" applyNumberFormat="1" applyFont="1" applyFill="1" applyBorder="1" applyAlignment="1">
      <alignment horizontal="justify" vertical="center"/>
    </xf>
    <xf numFmtId="49" fontId="1" fillId="8" borderId="33" xfId="62" applyNumberFormat="1" applyFont="1" applyFill="1" applyBorder="1" applyAlignment="1">
      <alignment vertical="center" wrapText="1"/>
    </xf>
    <xf numFmtId="49" fontId="1" fillId="0" borderId="33" xfId="62" applyNumberFormat="1" applyFont="1" applyFill="1" applyBorder="1" applyAlignment="1">
      <alignment horizontal="center" vertical="center"/>
    </xf>
    <xf numFmtId="49" fontId="1" fillId="0" borderId="39" xfId="62" applyNumberFormat="1" applyFont="1" applyFill="1" applyBorder="1" applyAlignment="1">
      <alignment horizontal="left" vertical="center"/>
    </xf>
    <xf numFmtId="49" fontId="1" fillId="0" borderId="39" xfId="62" applyNumberFormat="1" applyFont="1" applyFill="1" applyBorder="1" applyAlignment="1">
      <alignment horizontal="justify" vertical="center"/>
    </xf>
    <xf numFmtId="49" fontId="1" fillId="8" borderId="39" xfId="62" applyNumberFormat="1" applyFont="1" applyFill="1" applyBorder="1" applyAlignment="1">
      <alignment vertical="center" wrapText="1"/>
    </xf>
    <xf numFmtId="49" fontId="1" fillId="0" borderId="39" xfId="62" applyNumberFormat="1" applyFont="1" applyFill="1" applyBorder="1" applyAlignment="1">
      <alignment horizontal="center" vertical="center" wrapText="1"/>
    </xf>
    <xf numFmtId="49" fontId="1" fillId="0" borderId="39" xfId="62" applyNumberFormat="1" applyFont="1" applyFill="1" applyBorder="1" applyAlignment="1">
      <alignment vertical="center" wrapText="1"/>
    </xf>
    <xf numFmtId="0" fontId="1" fillId="0" borderId="39" xfId="0" applyFont="1" applyBorder="1"/>
    <xf numFmtId="0" fontId="1" fillId="0" borderId="39" xfId="0" applyFont="1" applyBorder="1" applyAlignment="1">
      <alignment horizontal="center"/>
    </xf>
    <xf numFmtId="49" fontId="1" fillId="0" borderId="62" xfId="62" applyNumberFormat="1" applyFont="1" applyFill="1" applyBorder="1" applyAlignment="1">
      <alignment horizontal="left" vertical="center" wrapText="1"/>
    </xf>
    <xf numFmtId="49" fontId="1" fillId="0" borderId="61" xfId="62" applyNumberFormat="1" applyFont="1" applyFill="1" applyBorder="1" applyAlignment="1">
      <alignment vertical="center"/>
    </xf>
    <xf numFmtId="49" fontId="1" fillId="0" borderId="53" xfId="62" applyNumberFormat="1" applyFont="1" applyFill="1" applyBorder="1" applyAlignment="1">
      <alignment vertical="center"/>
    </xf>
    <xf numFmtId="49" fontId="1" fillId="0" borderId="33" xfId="62" applyNumberFormat="1" applyFont="1" applyFill="1" applyBorder="1" applyAlignment="1">
      <alignment vertical="center"/>
    </xf>
    <xf numFmtId="49" fontId="1" fillId="0" borderId="63" xfId="62" applyNumberFormat="1" applyFont="1" applyFill="1" applyBorder="1" applyAlignment="1">
      <alignment vertical="center"/>
    </xf>
    <xf numFmtId="49" fontId="1" fillId="0" borderId="55" xfId="62" applyNumberFormat="1" applyFont="1" applyFill="1" applyBorder="1" applyAlignment="1">
      <alignment horizontal="center" vertical="center"/>
    </xf>
    <xf numFmtId="49" fontId="1" fillId="0" borderId="33" xfId="62" applyNumberFormat="1" applyFont="1" applyFill="1" applyBorder="1" applyAlignment="1">
      <alignment horizontal="center" wrapText="1"/>
    </xf>
    <xf numFmtId="0" fontId="1" fillId="0" borderId="39" xfId="64" applyNumberFormat="1" applyFont="1" applyFill="1" applyBorder="1" applyAlignment="1">
      <alignment horizontal="center" vertical="center"/>
    </xf>
    <xf numFmtId="49" fontId="1" fillId="8" borderId="61" xfId="62" applyNumberFormat="1" applyFont="1" applyFill="1" applyBorder="1" applyAlignment="1">
      <alignment vertical="center" wrapText="1"/>
    </xf>
    <xf numFmtId="0" fontId="0" fillId="8" borderId="54" xfId="0" applyFont="1" applyFill="1" applyBorder="1"/>
    <xf numFmtId="0" fontId="0" fillId="8" borderId="53" xfId="0" applyFont="1" applyFill="1" applyBorder="1"/>
    <xf numFmtId="0" fontId="1" fillId="0" borderId="56" xfId="64" applyNumberFormat="1" applyFont="1" applyFill="1" applyBorder="1" applyAlignment="1">
      <alignment horizontal="center" vertical="center"/>
    </xf>
    <xf numFmtId="49" fontId="0" fillId="0" borderId="49" xfId="64" applyNumberFormat="1" applyFont="1" applyFill="1" applyBorder="1" applyAlignment="1">
      <alignment vertical="center" wrapText="1"/>
    </xf>
    <xf numFmtId="49" fontId="0" fillId="0" borderId="49" xfId="64" applyNumberFormat="1" applyFont="1" applyFill="1" applyBorder="1" applyAlignment="1">
      <alignment horizontal="justify" vertical="center"/>
    </xf>
    <xf numFmtId="0" fontId="1" fillId="0" borderId="49" xfId="64" applyNumberFormat="1" applyFont="1" applyFill="1" applyBorder="1" applyAlignment="1">
      <alignment horizontal="center" vertical="center"/>
    </xf>
    <xf numFmtId="49" fontId="33" fillId="0" borderId="49" xfId="64" applyNumberFormat="1" applyFont="1" applyFill="1" applyBorder="1" applyAlignment="1">
      <alignment horizontal="center" vertical="center" wrapText="1"/>
    </xf>
    <xf numFmtId="1" fontId="33" fillId="0" borderId="49" xfId="64" applyNumberFormat="1" applyFont="1" applyFill="1" applyBorder="1" applyAlignment="1">
      <alignment horizontal="center" vertical="center" wrapText="1"/>
    </xf>
    <xf numFmtId="9" fontId="44" fillId="0" borderId="49" xfId="69" applyFont="1" applyFill="1" applyBorder="1" applyAlignment="1">
      <alignment horizontal="center" vertical="center" wrapText="1"/>
    </xf>
    <xf numFmtId="10" fontId="0" fillId="8" borderId="33" xfId="0" applyNumberFormat="1" applyFont="1" applyFill="1" applyBorder="1"/>
    <xf numFmtId="0" fontId="0" fillId="8" borderId="64" xfId="0" applyFont="1" applyFill="1" applyBorder="1"/>
    <xf numFmtId="0" fontId="0" fillId="8" borderId="65" xfId="0" applyFont="1" applyFill="1" applyBorder="1"/>
    <xf numFmtId="0" fontId="0" fillId="8" borderId="66" xfId="0" applyFont="1" applyFill="1" applyBorder="1"/>
    <xf numFmtId="49" fontId="44" fillId="0" borderId="67" xfId="64" applyNumberFormat="1" applyFont="1" applyFill="1" applyBorder="1" applyAlignment="1">
      <alignment vertical="center" wrapText="1"/>
    </xf>
    <xf numFmtId="49" fontId="0" fillId="0" borderId="67" xfId="64" applyNumberFormat="1" applyFont="1" applyFill="1" applyBorder="1" applyAlignment="1">
      <alignment vertical="center" wrapText="1"/>
    </xf>
    <xf numFmtId="49" fontId="0" fillId="0" borderId="68" xfId="64" applyNumberFormat="1" applyFont="1" applyFill="1" applyBorder="1" applyAlignment="1">
      <alignment vertical="center" wrapText="1"/>
    </xf>
    <xf numFmtId="49" fontId="33" fillId="0" borderId="59" xfId="64" applyNumberFormat="1" applyFont="1" applyFill="1" applyBorder="1" applyAlignment="1">
      <alignment vertical="center" wrapText="1"/>
    </xf>
    <xf numFmtId="10" fontId="0" fillId="8" borderId="53" xfId="0" applyNumberFormat="1" applyFont="1" applyFill="1" applyBorder="1"/>
    <xf numFmtId="0" fontId="0" fillId="8" borderId="61" xfId="0" applyFont="1" applyFill="1" applyBorder="1"/>
    <xf numFmtId="0" fontId="33" fillId="8" borderId="64" xfId="0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justify"/>
    </xf>
    <xf numFmtId="49" fontId="1" fillId="0" borderId="61" xfId="62" applyNumberFormat="1" applyFont="1" applyFill="1" applyBorder="1" applyAlignment="1">
      <alignment horizontal="center" vertical="center"/>
    </xf>
    <xf numFmtId="49" fontId="1" fillId="0" borderId="69" xfId="62" applyNumberFormat="1" applyFont="1" applyFill="1" applyBorder="1" applyAlignment="1">
      <alignment horizontal="left" vertical="center"/>
    </xf>
    <xf numFmtId="49" fontId="33" fillId="0" borderId="70" xfId="62" applyNumberFormat="1" applyFont="1" applyFill="1" applyBorder="1" applyAlignment="1">
      <alignment horizontal="center" vertical="center" wrapText="1"/>
    </xf>
    <xf numFmtId="0" fontId="33" fillId="0" borderId="71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top" wrapText="1"/>
    </xf>
    <xf numFmtId="49" fontId="0" fillId="0" borderId="0" xfId="0" applyNumberFormat="1" applyFont="1" applyFill="1" applyBorder="1" applyAlignment="1">
      <alignment horizontal="left" vertical="center"/>
    </xf>
    <xf numFmtId="49" fontId="33" fillId="0" borderId="22" xfId="0" applyNumberFormat="1" applyFont="1" applyFill="1" applyBorder="1" applyAlignment="1">
      <alignment vertical="center"/>
    </xf>
    <xf numFmtId="49" fontId="33" fillId="0" borderId="72" xfId="0" applyNumberFormat="1" applyFont="1" applyFill="1" applyBorder="1" applyAlignment="1">
      <alignment horizontal="center" vertical="center"/>
    </xf>
    <xf numFmtId="0" fontId="33" fillId="0" borderId="31" xfId="0" applyFont="1" applyFill="1" applyBorder="1" applyAlignment="1">
      <alignment horizontal="center" vertical="center" textRotation="90"/>
    </xf>
    <xf numFmtId="0" fontId="33" fillId="0" borderId="73" xfId="0" applyFont="1" applyFill="1" applyBorder="1" applyAlignment="1">
      <alignment horizontal="center" vertical="center" textRotation="90"/>
    </xf>
    <xf numFmtId="49" fontId="33" fillId="0" borderId="74" xfId="62" applyNumberFormat="1" applyFont="1" applyFill="1" applyBorder="1" applyAlignment="1">
      <alignment horizontal="center" vertical="center" wrapText="1"/>
    </xf>
    <xf numFmtId="49" fontId="33" fillId="0" borderId="57" xfId="62" applyNumberFormat="1" applyFont="1" applyFill="1" applyBorder="1" applyAlignment="1">
      <alignment horizontal="center" vertical="center" wrapText="1"/>
    </xf>
    <xf numFmtId="49" fontId="33" fillId="0" borderId="75" xfId="62" applyNumberFormat="1" applyFont="1" applyFill="1" applyBorder="1" applyAlignment="1">
      <alignment horizontal="center" vertical="center" wrapText="1"/>
    </xf>
    <xf numFmtId="49" fontId="33" fillId="0" borderId="76" xfId="62" applyNumberFormat="1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vertical="center"/>
    </xf>
    <xf numFmtId="0" fontId="33" fillId="0" borderId="31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49" fontId="1" fillId="0" borderId="35" xfId="62" applyNumberFormat="1" applyFont="1" applyFill="1" applyBorder="1" applyAlignment="1">
      <alignment vertical="center"/>
    </xf>
    <xf numFmtId="0" fontId="0" fillId="0" borderId="39" xfId="0" applyFont="1" applyFill="1" applyBorder="1" applyAlignment="1">
      <alignment horizontal="center" vertical="center" wrapText="1"/>
    </xf>
    <xf numFmtId="49" fontId="1" fillId="0" borderId="77" xfId="62" applyNumberFormat="1" applyFont="1" applyFill="1" applyBorder="1" applyAlignment="1">
      <alignment vertical="center"/>
    </xf>
    <xf numFmtId="49" fontId="1" fillId="0" borderId="53" xfId="62" applyNumberFormat="1" applyFont="1" applyFill="1" applyBorder="1" applyAlignment="1">
      <alignment horizontal="center" vertical="center"/>
    </xf>
    <xf numFmtId="49" fontId="1" fillId="29" borderId="67" xfId="62" applyNumberFormat="1" applyFont="1" applyFill="1" applyBorder="1" applyAlignment="1">
      <alignment horizontal="center" vertical="center" wrapText="1"/>
    </xf>
    <xf numFmtId="49" fontId="1" fillId="29" borderId="78" xfId="62" applyNumberFormat="1" applyFont="1" applyFill="1" applyBorder="1" applyAlignment="1">
      <alignment vertical="center"/>
    </xf>
    <xf numFmtId="49" fontId="1" fillId="29" borderId="78" xfId="62" applyNumberFormat="1" applyFont="1" applyFill="1" applyBorder="1" applyAlignment="1">
      <alignment horizontal="center" vertical="center"/>
    </xf>
    <xf numFmtId="49" fontId="1" fillId="29" borderId="78" xfId="62" applyNumberFormat="1" applyFont="1" applyFill="1" applyBorder="1" applyAlignment="1">
      <alignment horizontal="center" vertical="center" wrapText="1"/>
    </xf>
    <xf numFmtId="49" fontId="1" fillId="30" borderId="78" xfId="62" applyNumberFormat="1" applyFont="1" applyFill="1" applyBorder="1" applyAlignment="1">
      <alignment horizontal="center" vertical="center" wrapText="1"/>
    </xf>
    <xf numFmtId="49" fontId="1" fillId="29" borderId="79" xfId="62" applyNumberFormat="1" applyFont="1" applyFill="1" applyBorder="1" applyAlignment="1">
      <alignment horizontal="center" vertical="center"/>
    </xf>
    <xf numFmtId="49" fontId="1" fillId="0" borderId="62" xfId="62" applyNumberFormat="1" applyFont="1" applyFill="1" applyBorder="1" applyAlignment="1">
      <alignment horizontal="center" vertical="center" wrapText="1"/>
    </xf>
    <xf numFmtId="49" fontId="0" fillId="0" borderId="62" xfId="62" applyNumberFormat="1" applyFont="1" applyFill="1" applyBorder="1" applyAlignment="1">
      <alignment horizontal="center" vertical="center"/>
    </xf>
    <xf numFmtId="49" fontId="1" fillId="0" borderId="62" xfId="62" applyNumberFormat="1" applyFont="1" applyFill="1" applyBorder="1" applyAlignment="1">
      <alignment horizontal="center" vertical="center"/>
    </xf>
    <xf numFmtId="49" fontId="1" fillId="8" borderId="62" xfId="62" applyNumberFormat="1" applyFont="1" applyFill="1" applyBorder="1" applyAlignment="1">
      <alignment horizontal="center" vertical="center" wrapText="1"/>
    </xf>
    <xf numFmtId="49" fontId="0" fillId="0" borderId="80" xfId="62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horizontal="left" vertical="center"/>
    </xf>
    <xf numFmtId="49" fontId="0" fillId="28" borderId="13" xfId="64" applyNumberFormat="1" applyFont="1" applyFill="1" applyBorder="1" applyAlignment="1">
      <alignment vertical="center"/>
    </xf>
    <xf numFmtId="0" fontId="0" fillId="0" borderId="13" xfId="64" applyNumberFormat="1" applyFont="1" applyFill="1" applyBorder="1" applyAlignment="1">
      <alignment horizontal="center" vertical="center"/>
    </xf>
    <xf numFmtId="1" fontId="0" fillId="0" borderId="36" xfId="64" applyNumberFormat="1" applyFont="1" applyFill="1" applyBorder="1" applyAlignment="1">
      <alignment horizontal="center" vertical="center"/>
    </xf>
    <xf numFmtId="9" fontId="0" fillId="0" borderId="13" xfId="64" applyNumberFormat="1" applyFont="1" applyFill="1" applyBorder="1" applyAlignment="1">
      <alignment horizontal="center" vertical="center" wrapText="1"/>
    </xf>
    <xf numFmtId="49" fontId="0" fillId="0" borderId="36" xfId="64" applyNumberFormat="1" applyFont="1" applyFill="1" applyBorder="1" applyAlignment="1">
      <alignment vertical="center" wrapText="1"/>
    </xf>
    <xf numFmtId="0" fontId="0" fillId="29" borderId="36" xfId="0" applyFont="1" applyFill="1" applyBorder="1" applyAlignment="1">
      <alignment horizontal="left" vertical="center"/>
    </xf>
    <xf numFmtId="49" fontId="0" fillId="29" borderId="34" xfId="64" applyNumberFormat="1" applyFont="1" applyFill="1" applyBorder="1" applyAlignment="1">
      <alignment vertical="center"/>
    </xf>
    <xf numFmtId="0" fontId="0" fillId="29" borderId="34" xfId="64" applyNumberFormat="1" applyFont="1" applyFill="1" applyBorder="1" applyAlignment="1">
      <alignment horizontal="center" vertical="center"/>
    </xf>
    <xf numFmtId="9" fontId="0" fillId="29" borderId="34" xfId="64" applyNumberFormat="1" applyFont="1" applyFill="1" applyBorder="1" applyAlignment="1">
      <alignment horizontal="center" vertical="center" wrapText="1"/>
    </xf>
    <xf numFmtId="49" fontId="0" fillId="29" borderId="34" xfId="64" applyNumberFormat="1" applyFont="1" applyFill="1" applyBorder="1" applyAlignment="1">
      <alignment vertical="center" wrapText="1"/>
    </xf>
    <xf numFmtId="0" fontId="0" fillId="28" borderId="13" xfId="64" applyNumberFormat="1" applyFont="1" applyFill="1" applyBorder="1" applyAlignment="1">
      <alignment horizontal="center" vertical="center"/>
    </xf>
    <xf numFmtId="49" fontId="0" fillId="0" borderId="13" xfId="64" applyNumberFormat="1" applyFont="1" applyFill="1" applyBorder="1" applyAlignment="1">
      <alignment horizontal="left" vertical="center" wrapText="1"/>
    </xf>
    <xf numFmtId="49" fontId="0" fillId="0" borderId="34" xfId="64" applyNumberFormat="1" applyFont="1" applyFill="1" applyBorder="1" applyAlignment="1">
      <alignment vertical="center" wrapText="1"/>
    </xf>
    <xf numFmtId="0" fontId="0" fillId="0" borderId="13" xfId="64" applyNumberFormat="1" applyFont="1" applyFill="1" applyBorder="1" applyAlignment="1">
      <alignment horizontal="center" vertical="center" wrapText="1"/>
    </xf>
    <xf numFmtId="0" fontId="0" fillId="28" borderId="13" xfId="64" applyNumberFormat="1" applyFont="1" applyFill="1" applyBorder="1" applyAlignment="1">
      <alignment horizontal="center" vertical="center" wrapText="1"/>
    </xf>
    <xf numFmtId="49" fontId="0" fillId="28" borderId="36" xfId="64" applyNumberFormat="1" applyFont="1" applyFill="1" applyBorder="1" applyAlignment="1">
      <alignment vertical="center" wrapText="1"/>
    </xf>
    <xf numFmtId="0" fontId="0" fillId="8" borderId="13" xfId="0" applyFont="1" applyFill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0" xfId="0" applyFont="1"/>
    <xf numFmtId="0" fontId="1" fillId="8" borderId="77" xfId="0" applyFont="1" applyFill="1" applyBorder="1"/>
    <xf numFmtId="0" fontId="1" fillId="29" borderId="36" xfId="0" applyFont="1" applyFill="1" applyBorder="1" applyAlignment="1">
      <alignment horizontal="left" vertical="center"/>
    </xf>
    <xf numFmtId="49" fontId="1" fillId="29" borderId="34" xfId="64" applyNumberFormat="1" applyFont="1" applyFill="1" applyBorder="1" applyAlignment="1">
      <alignment vertical="center"/>
    </xf>
    <xf numFmtId="0" fontId="1" fillId="29" borderId="34" xfId="64" applyNumberFormat="1" applyFont="1" applyFill="1" applyBorder="1" applyAlignment="1">
      <alignment horizontal="center" vertical="center"/>
    </xf>
    <xf numFmtId="9" fontId="1" fillId="29" borderId="34" xfId="64" applyNumberFormat="1" applyFont="1" applyFill="1" applyBorder="1" applyAlignment="1">
      <alignment horizontal="center" vertical="center" wrapText="1"/>
    </xf>
    <xf numFmtId="49" fontId="1" fillId="29" borderId="34" xfId="64" applyNumberFormat="1" applyFont="1" applyFill="1" applyBorder="1" applyAlignment="1">
      <alignment vertical="center" wrapText="1"/>
    </xf>
    <xf numFmtId="0" fontId="1" fillId="29" borderId="34" xfId="0" applyFont="1" applyFill="1" applyBorder="1"/>
    <xf numFmtId="49" fontId="1" fillId="0" borderId="81" xfId="64" applyNumberFormat="1" applyFont="1" applyFill="1" applyBorder="1" applyAlignment="1">
      <alignment vertical="center"/>
    </xf>
    <xf numFmtId="49" fontId="1" fillId="0" borderId="82" xfId="62" applyNumberFormat="1" applyFont="1" applyFill="1" applyBorder="1" applyAlignment="1">
      <alignment vertical="center"/>
    </xf>
    <xf numFmtId="0" fontId="1" fillId="0" borderId="56" xfId="0" applyFont="1" applyFill="1" applyBorder="1" applyAlignment="1">
      <alignment vertical="center"/>
    </xf>
    <xf numFmtId="0" fontId="1" fillId="0" borderId="56" xfId="0" applyFont="1" applyFill="1" applyBorder="1" applyAlignment="1">
      <alignment horizontal="left" vertical="center" wrapText="1"/>
    </xf>
    <xf numFmtId="49" fontId="1" fillId="8" borderId="62" xfId="62" applyNumberFormat="1" applyFont="1" applyFill="1" applyBorder="1" applyAlignment="1">
      <alignment vertical="center" wrapText="1"/>
    </xf>
    <xf numFmtId="0" fontId="1" fillId="0" borderId="83" xfId="0" applyFont="1" applyBorder="1" applyAlignment="1">
      <alignment vertical="center"/>
    </xf>
    <xf numFmtId="0" fontId="1" fillId="0" borderId="83" xfId="0" applyFont="1" applyBorder="1" applyAlignment="1">
      <alignment vertical="center" wrapText="1"/>
    </xf>
    <xf numFmtId="0" fontId="1" fillId="0" borderId="39" xfId="0" applyFont="1" applyFill="1" applyBorder="1" applyAlignment="1">
      <alignment horizontal="left" vertical="top" wrapText="1"/>
    </xf>
    <xf numFmtId="0" fontId="1" fillId="0" borderId="56" xfId="0" applyFont="1" applyFill="1" applyBorder="1" applyAlignment="1">
      <alignment horizontal="left" vertical="top" wrapText="1"/>
    </xf>
    <xf numFmtId="49" fontId="1" fillId="0" borderId="0" xfId="62" applyNumberFormat="1" applyFont="1" applyFill="1" applyBorder="1" applyAlignment="1">
      <alignment horizontal="center" vertical="center"/>
    </xf>
    <xf numFmtId="0" fontId="1" fillId="0" borderId="56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center" wrapText="1"/>
    </xf>
    <xf numFmtId="0" fontId="1" fillId="0" borderId="13" xfId="0" applyFont="1" applyBorder="1"/>
    <xf numFmtId="0" fontId="1" fillId="0" borderId="62" xfId="0" applyFont="1" applyBorder="1"/>
    <xf numFmtId="49" fontId="1" fillId="0" borderId="84" xfId="62" applyNumberFormat="1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vertical="center" wrapText="1"/>
    </xf>
    <xf numFmtId="49" fontId="1" fillId="8" borderId="61" xfId="62" applyNumberFormat="1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vertical="center" wrapText="1"/>
    </xf>
    <xf numFmtId="0" fontId="1" fillId="0" borderId="61" xfId="0" applyFont="1" applyBorder="1" applyAlignment="1">
      <alignment vertical="center"/>
    </xf>
    <xf numFmtId="0" fontId="1" fillId="0" borderId="13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33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23" xfId="0" applyFont="1" applyBorder="1"/>
    <xf numFmtId="49" fontId="1" fillId="0" borderId="23" xfId="62" applyNumberFormat="1" applyFont="1" applyFill="1" applyBorder="1" applyAlignment="1">
      <alignment vertical="center"/>
    </xf>
    <xf numFmtId="49" fontId="1" fillId="0" borderId="23" xfId="62" applyNumberFormat="1" applyFont="1" applyFill="1" applyBorder="1" applyAlignment="1">
      <alignment vertical="center" wrapText="1"/>
    </xf>
    <xf numFmtId="49" fontId="1" fillId="0" borderId="23" xfId="62" applyNumberFormat="1" applyFont="1" applyFill="1" applyBorder="1" applyAlignment="1">
      <alignment horizontal="center" vertical="center"/>
    </xf>
    <xf numFmtId="0" fontId="1" fillId="0" borderId="0" xfId="0" applyFont="1" applyBorder="1"/>
    <xf numFmtId="49" fontId="1" fillId="0" borderId="0" xfId="62" applyNumberFormat="1" applyFont="1" applyFill="1" applyBorder="1" applyAlignment="1">
      <alignment vertical="center" wrapText="1"/>
    </xf>
    <xf numFmtId="0" fontId="33" fillId="8" borderId="85" xfId="0" applyFont="1" applyFill="1" applyBorder="1" applyAlignment="1">
      <alignment horizontal="center" vertical="center" wrapText="1"/>
    </xf>
    <xf numFmtId="49" fontId="1" fillId="0" borderId="86" xfId="62" applyNumberFormat="1" applyFont="1" applyFill="1" applyBorder="1" applyAlignment="1">
      <alignment horizontal="left" vertical="center"/>
    </xf>
    <xf numFmtId="49" fontId="1" fillId="0" borderId="86" xfId="62" applyNumberFormat="1" applyFont="1" applyFill="1" applyBorder="1" applyAlignment="1">
      <alignment horizontal="left" vertical="center" wrapText="1"/>
    </xf>
    <xf numFmtId="49" fontId="1" fillId="0" borderId="86" xfId="62" applyNumberFormat="1" applyFont="1" applyFill="1" applyBorder="1" applyAlignment="1">
      <alignment horizontal="center" vertical="center"/>
    </xf>
    <xf numFmtId="49" fontId="1" fillId="0" borderId="83" xfId="62" applyNumberFormat="1" applyFont="1" applyFill="1" applyBorder="1" applyAlignment="1">
      <alignment horizontal="center" vertical="center"/>
    </xf>
    <xf numFmtId="0" fontId="1" fillId="29" borderId="87" xfId="0" applyFont="1" applyFill="1" applyBorder="1"/>
    <xf numFmtId="0" fontId="33" fillId="8" borderId="8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right" vertical="center"/>
    </xf>
    <xf numFmtId="3" fontId="0" fillId="0" borderId="13" xfId="0" applyNumberFormat="1" applyFont="1" applyFill="1" applyBorder="1" applyAlignment="1">
      <alignment horizontal="right" vertical="center"/>
    </xf>
    <xf numFmtId="1" fontId="0" fillId="0" borderId="13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0" fillId="0" borderId="36" xfId="0" applyFont="1" applyFill="1" applyBorder="1" applyAlignment="1">
      <alignment horizontal="center" vertical="center"/>
    </xf>
    <xf numFmtId="3" fontId="0" fillId="0" borderId="35" xfId="0" applyNumberFormat="1" applyFont="1" applyFill="1" applyBorder="1" applyAlignment="1">
      <alignment horizontal="right" vertical="center"/>
    </xf>
    <xf numFmtId="3" fontId="33" fillId="0" borderId="13" xfId="0" applyNumberFormat="1" applyFont="1" applyFill="1" applyBorder="1" applyAlignment="1">
      <alignment horizontal="center" vertical="center"/>
    </xf>
    <xf numFmtId="3" fontId="0" fillId="0" borderId="35" xfId="0" applyNumberFormat="1" applyFont="1" applyFill="1" applyBorder="1" applyAlignment="1">
      <alignment horizontal="right"/>
    </xf>
    <xf numFmtId="3" fontId="0" fillId="0" borderId="13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61" xfId="0" applyFont="1" applyFill="1" applyBorder="1" applyAlignment="1">
      <alignment horizontal="center" vertical="center"/>
    </xf>
    <xf numFmtId="3" fontId="33" fillId="0" borderId="13" xfId="0" applyNumberFormat="1" applyFont="1" applyFill="1" applyBorder="1" applyAlignment="1">
      <alignment horizontal="right"/>
    </xf>
    <xf numFmtId="0" fontId="0" fillId="0" borderId="61" xfId="0" applyFont="1" applyBorder="1" applyAlignment="1">
      <alignment vertical="center"/>
    </xf>
    <xf numFmtId="0" fontId="0" fillId="0" borderId="61" xfId="0" applyFont="1" applyBorder="1" applyAlignment="1">
      <alignment horizontal="center" vertical="center" wrapText="1"/>
    </xf>
    <xf numFmtId="0" fontId="0" fillId="0" borderId="61" xfId="0" applyFont="1" applyBorder="1" applyAlignment="1">
      <alignment horizontal="right" vertical="center"/>
    </xf>
    <xf numFmtId="0" fontId="0" fillId="0" borderId="61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 wrapText="1"/>
    </xf>
    <xf numFmtId="0" fontId="37" fillId="0" borderId="13" xfId="0" applyFont="1" applyBorder="1" applyAlignment="1">
      <alignment horizontal="center" vertical="center"/>
    </xf>
    <xf numFmtId="49" fontId="0" fillId="0" borderId="61" xfId="0" applyNumberFormat="1" applyFont="1" applyFill="1" applyBorder="1" applyAlignment="1">
      <alignment horizontal="center" vertical="center"/>
    </xf>
    <xf numFmtId="0" fontId="0" fillId="0" borderId="89" xfId="0" applyFont="1" applyFill="1" applyBorder="1" applyAlignment="1">
      <alignment horizontal="left" vertical="center"/>
    </xf>
    <xf numFmtId="0" fontId="0" fillId="0" borderId="89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left" vertical="center"/>
    </xf>
    <xf numFmtId="0" fontId="0" fillId="0" borderId="36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left"/>
    </xf>
    <xf numFmtId="0" fontId="0" fillId="0" borderId="61" xfId="0" applyFont="1" applyFill="1" applyBorder="1" applyAlignment="1">
      <alignment horizontal="left"/>
    </xf>
    <xf numFmtId="0" fontId="0" fillId="0" borderId="35" xfId="0" applyFont="1" applyFill="1" applyBorder="1" applyAlignment="1">
      <alignment horizontal="left"/>
    </xf>
    <xf numFmtId="0" fontId="0" fillId="0" borderId="62" xfId="0" applyFont="1" applyFill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9" xfId="0" applyFont="1" applyFill="1" applyBorder="1" applyAlignment="1">
      <alignment horizontal="left" vertical="center" wrapText="1"/>
    </xf>
    <xf numFmtId="0" fontId="0" fillId="0" borderId="35" xfId="0" applyFont="1" applyFill="1" applyBorder="1" applyAlignment="1">
      <alignment horizontal="center"/>
    </xf>
    <xf numFmtId="0" fontId="41" fillId="0" borderId="13" xfId="0" applyFont="1" applyFill="1" applyBorder="1" applyAlignment="1">
      <alignment vertical="center" wrapText="1"/>
    </xf>
    <xf numFmtId="0" fontId="41" fillId="0" borderId="13" xfId="0" applyFont="1" applyFill="1" applyBorder="1" applyAlignment="1">
      <alignment vertical="center"/>
    </xf>
    <xf numFmtId="0" fontId="40" fillId="0" borderId="13" xfId="0" applyFont="1" applyFill="1" applyBorder="1"/>
    <xf numFmtId="0" fontId="41" fillId="0" borderId="13" xfId="0" applyFont="1" applyFill="1" applyBorder="1" applyAlignment="1"/>
    <xf numFmtId="0" fontId="0" fillId="0" borderId="13" xfId="0" applyFill="1" applyBorder="1" applyAlignment="1">
      <alignment vertical="center"/>
    </xf>
    <xf numFmtId="0" fontId="40" fillId="0" borderId="61" xfId="0" applyFont="1" applyFill="1" applyBorder="1" applyAlignment="1">
      <alignment vertical="center"/>
    </xf>
    <xf numFmtId="0" fontId="0" fillId="0" borderId="61" xfId="0" applyFont="1" applyFill="1" applyBorder="1" applyAlignment="1">
      <alignment horizontal="center" vertical="center" wrapText="1"/>
    </xf>
    <xf numFmtId="0" fontId="0" fillId="0" borderId="61" xfId="0" applyFont="1" applyFill="1" applyBorder="1" applyAlignment="1">
      <alignment horizontal="center"/>
    </xf>
    <xf numFmtId="49" fontId="40" fillId="0" borderId="13" xfId="0" applyNumberFormat="1" applyFont="1" applyFill="1" applyBorder="1" applyAlignment="1">
      <alignment vertical="center"/>
    </xf>
    <xf numFmtId="166" fontId="0" fillId="0" borderId="13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49" fontId="4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49" fontId="0" fillId="0" borderId="36" xfId="0" applyNumberFormat="1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 wrapText="1"/>
    </xf>
    <xf numFmtId="49" fontId="0" fillId="0" borderId="35" xfId="0" applyNumberFormat="1" applyFont="1" applyFill="1" applyBorder="1" applyAlignment="1">
      <alignment horizontal="center" vertical="center"/>
    </xf>
    <xf numFmtId="1" fontId="0" fillId="0" borderId="35" xfId="0" applyNumberFormat="1" applyFont="1" applyFill="1" applyBorder="1" applyAlignment="1">
      <alignment horizontal="center" vertical="center"/>
    </xf>
    <xf numFmtId="49" fontId="40" fillId="0" borderId="36" xfId="0" applyNumberFormat="1" applyFont="1" applyFill="1" applyBorder="1" applyAlignment="1">
      <alignment vertical="center"/>
    </xf>
    <xf numFmtId="0" fontId="0" fillId="0" borderId="36" xfId="0" applyNumberFormat="1" applyFont="1" applyFill="1" applyBorder="1" applyAlignment="1">
      <alignment horizontal="center" vertical="center"/>
    </xf>
    <xf numFmtId="49" fontId="40" fillId="0" borderId="35" xfId="0" applyNumberFormat="1" applyFont="1" applyFill="1" applyBorder="1" applyAlignment="1">
      <alignment vertical="center"/>
    </xf>
    <xf numFmtId="49" fontId="40" fillId="0" borderId="35" xfId="0" applyNumberFormat="1" applyFont="1" applyFill="1" applyBorder="1" applyAlignment="1">
      <alignment horizontal="left" vertical="center"/>
    </xf>
    <xf numFmtId="49" fontId="40" fillId="0" borderId="0" xfId="0" applyNumberFormat="1" applyFont="1" applyFill="1" applyBorder="1" applyAlignment="1">
      <alignment horizontal="left" vertical="center"/>
    </xf>
    <xf numFmtId="49" fontId="40" fillId="0" borderId="90" xfId="0" applyNumberFormat="1" applyFont="1" applyFill="1" applyBorder="1" applyAlignment="1">
      <alignment vertical="center"/>
    </xf>
    <xf numFmtId="0" fontId="0" fillId="0" borderId="91" xfId="0" applyFont="1" applyFill="1" applyBorder="1" applyAlignment="1">
      <alignment horizontal="left" vertical="center"/>
    </xf>
    <xf numFmtId="0" fontId="0" fillId="0" borderId="47" xfId="0" applyNumberFormat="1" applyFont="1" applyFill="1" applyBorder="1" applyAlignment="1">
      <alignment horizontal="center" vertical="center"/>
    </xf>
    <xf numFmtId="49" fontId="0" fillId="0" borderId="91" xfId="0" applyNumberFormat="1" applyFont="1" applyFill="1" applyBorder="1" applyAlignment="1">
      <alignment horizontal="left" vertical="center"/>
    </xf>
    <xf numFmtId="49" fontId="0" fillId="0" borderId="48" xfId="0" applyNumberFormat="1" applyFont="1" applyFill="1" applyBorder="1" applyAlignment="1">
      <alignment horizontal="center" vertical="center"/>
    </xf>
    <xf numFmtId="49" fontId="40" fillId="0" borderId="90" xfId="0" applyNumberFormat="1" applyFont="1" applyFill="1" applyBorder="1" applyAlignment="1">
      <alignment horizontal="left" vertical="center"/>
    </xf>
    <xf numFmtId="49" fontId="0" fillId="0" borderId="89" xfId="0" applyNumberFormat="1" applyFont="1" applyFill="1" applyBorder="1" applyAlignment="1">
      <alignment horizontal="center" vertical="center"/>
    </xf>
    <xf numFmtId="0" fontId="40" fillId="0" borderId="92" xfId="0" applyFont="1" applyFill="1" applyBorder="1" applyAlignment="1">
      <alignment vertical="center"/>
    </xf>
    <xf numFmtId="0" fontId="0" fillId="0" borderId="92" xfId="0" applyFont="1" applyFill="1" applyBorder="1" applyAlignment="1">
      <alignment horizontal="left" vertical="center" wrapText="1"/>
    </xf>
    <xf numFmtId="49" fontId="0" fillId="0" borderId="93" xfId="0" applyNumberFormat="1" applyFont="1" applyFill="1" applyBorder="1" applyAlignment="1">
      <alignment horizontal="center" vertical="center"/>
    </xf>
    <xf numFmtId="49" fontId="0" fillId="0" borderId="37" xfId="0" applyNumberFormat="1" applyFont="1" applyFill="1" applyBorder="1" applyAlignment="1">
      <alignment horizontal="center" vertical="center"/>
    </xf>
    <xf numFmtId="0" fontId="40" fillId="0" borderId="90" xfId="0" applyFont="1" applyFill="1" applyBorder="1" applyAlignment="1">
      <alignment vertical="center"/>
    </xf>
    <xf numFmtId="0" fontId="0" fillId="0" borderId="90" xfId="0" applyFont="1" applyFill="1" applyBorder="1" applyAlignment="1">
      <alignment horizontal="left" vertical="center" wrapText="1"/>
    </xf>
    <xf numFmtId="0" fontId="0" fillId="0" borderId="90" xfId="0" applyFont="1" applyFill="1" applyBorder="1" applyAlignment="1">
      <alignment horizontal="left" vertical="center"/>
    </xf>
    <xf numFmtId="0" fontId="40" fillId="0" borderId="90" xfId="0" applyFont="1" applyFill="1" applyBorder="1" applyAlignment="1">
      <alignment vertical="center" wrapText="1"/>
    </xf>
    <xf numFmtId="0" fontId="40" fillId="0" borderId="90" xfId="0" applyFont="1" applyFill="1" applyBorder="1" applyAlignment="1"/>
    <xf numFmtId="49" fontId="0" fillId="0" borderId="54" xfId="0" applyNumberFormat="1" applyFont="1" applyFill="1" applyBorder="1" applyAlignment="1">
      <alignment horizontal="center" vertical="center"/>
    </xf>
    <xf numFmtId="0" fontId="0" fillId="0" borderId="77" xfId="0" applyFont="1" applyFill="1" applyBorder="1" applyAlignment="1">
      <alignment horizontal="center"/>
    </xf>
    <xf numFmtId="0" fontId="0" fillId="0" borderId="55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24" xfId="0" applyFont="1" applyFill="1" applyBorder="1" applyAlignment="1"/>
    <xf numFmtId="0" fontId="0" fillId="0" borderId="20" xfId="0" applyFont="1" applyFill="1" applyBorder="1" applyAlignment="1"/>
    <xf numFmtId="0" fontId="33" fillId="0" borderId="22" xfId="0" applyFont="1" applyFill="1" applyBorder="1" applyAlignment="1">
      <alignment horizontal="center" vertical="center"/>
    </xf>
    <xf numFmtId="0" fontId="33" fillId="0" borderId="43" xfId="0" applyFont="1" applyFill="1" applyBorder="1" applyAlignment="1">
      <alignment horizontal="center" vertical="center" textRotation="90"/>
    </xf>
    <xf numFmtId="0" fontId="40" fillId="0" borderId="13" xfId="0" applyFont="1" applyBorder="1" applyAlignment="1">
      <alignment horizontal="left" vertical="center"/>
    </xf>
    <xf numFmtId="49" fontId="40" fillId="0" borderId="36" xfId="0" applyNumberFormat="1" applyFont="1" applyFill="1" applyBorder="1" applyAlignment="1">
      <alignment vertical="center" wrapText="1"/>
    </xf>
    <xf numFmtId="0" fontId="40" fillId="0" borderId="61" xfId="0" applyFont="1" applyBorder="1"/>
    <xf numFmtId="0" fontId="0" fillId="0" borderId="61" xfId="0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0" fontId="40" fillId="0" borderId="13" xfId="0" applyFont="1" applyBorder="1"/>
    <xf numFmtId="49" fontId="0" fillId="0" borderId="61" xfId="0" applyNumberFormat="1" applyFont="1" applyBorder="1" applyAlignment="1">
      <alignment horizontal="center"/>
    </xf>
    <xf numFmtId="166" fontId="0" fillId="0" borderId="61" xfId="0" applyNumberFormat="1" applyFont="1" applyFill="1" applyBorder="1" applyAlignment="1">
      <alignment horizontal="center" vertical="center"/>
    </xf>
    <xf numFmtId="9" fontId="0" fillId="0" borderId="0" xfId="0" applyNumberFormat="1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40" fillId="0" borderId="33" xfId="0" applyFont="1" applyFill="1" applyBorder="1" applyAlignment="1">
      <alignment vertical="center"/>
    </xf>
    <xf numFmtId="0" fontId="0" fillId="0" borderId="5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8" borderId="18" xfId="0" applyFont="1" applyFill="1" applyBorder="1" applyAlignment="1">
      <alignment horizontal="center"/>
    </xf>
    <xf numFmtId="0" fontId="1" fillId="0" borderId="89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justify" vertical="center"/>
    </xf>
    <xf numFmtId="0" fontId="1" fillId="0" borderId="93" xfId="0" applyFont="1" applyFill="1" applyBorder="1" applyAlignment="1">
      <alignment vertical="center"/>
    </xf>
    <xf numFmtId="49" fontId="1" fillId="0" borderId="61" xfId="62" applyNumberFormat="1" applyFont="1" applyFill="1" applyBorder="1" applyAlignment="1">
      <alignment horizontal="justify" vertical="center"/>
    </xf>
    <xf numFmtId="49" fontId="1" fillId="0" borderId="61" xfId="62" applyNumberFormat="1" applyFont="1" applyFill="1" applyBorder="1" applyAlignment="1">
      <alignment vertical="center" wrapText="1"/>
    </xf>
    <xf numFmtId="0" fontId="1" fillId="8" borderId="0" xfId="0" applyFont="1" applyFill="1"/>
    <xf numFmtId="0" fontId="1" fillId="0" borderId="0" xfId="0" applyFont="1" applyFill="1"/>
    <xf numFmtId="0" fontId="1" fillId="0" borderId="36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justify" vertical="center"/>
    </xf>
    <xf numFmtId="0" fontId="1" fillId="0" borderId="35" xfId="0" applyFont="1" applyFill="1" applyBorder="1"/>
    <xf numFmtId="0" fontId="1" fillId="0" borderId="36" xfId="0" applyFont="1" applyFill="1" applyBorder="1" applyAlignment="1">
      <alignment horizontal="center" vertical="center"/>
    </xf>
    <xf numFmtId="0" fontId="1" fillId="0" borderId="35" xfId="0" applyFont="1" applyBorder="1"/>
    <xf numFmtId="0" fontId="1" fillId="0" borderId="13" xfId="0" applyFont="1" applyFill="1" applyBorder="1" applyAlignment="1">
      <alignment horizontal="left" vertical="center"/>
    </xf>
    <xf numFmtId="0" fontId="1" fillId="0" borderId="94" xfId="0" applyFont="1" applyFill="1" applyBorder="1" applyAlignment="1">
      <alignment horizontal="center"/>
    </xf>
    <xf numFmtId="0" fontId="1" fillId="0" borderId="62" xfId="0" applyFont="1" applyFill="1" applyBorder="1" applyAlignment="1">
      <alignment horizontal="left" vertical="center"/>
    </xf>
    <xf numFmtId="0" fontId="1" fillId="0" borderId="80" xfId="0" applyFont="1" applyFill="1" applyBorder="1"/>
    <xf numFmtId="49" fontId="1" fillId="0" borderId="62" xfId="62" applyNumberFormat="1" applyFont="1" applyFill="1" applyBorder="1" applyAlignment="1">
      <alignment vertical="center"/>
    </xf>
    <xf numFmtId="49" fontId="1" fillId="0" borderId="62" xfId="62" applyNumberFormat="1" applyFont="1" applyFill="1" applyBorder="1" applyAlignment="1">
      <alignment horizontal="justify" vertical="center"/>
    </xf>
    <xf numFmtId="0" fontId="1" fillId="8" borderId="95" xfId="0" applyFont="1" applyFill="1" applyBorder="1"/>
    <xf numFmtId="0" fontId="1" fillId="0" borderId="55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left" vertical="center"/>
    </xf>
    <xf numFmtId="0" fontId="1" fillId="0" borderId="77" xfId="0" applyFont="1" applyBorder="1"/>
    <xf numFmtId="0" fontId="1" fillId="0" borderId="61" xfId="0" applyFont="1" applyBorder="1"/>
    <xf numFmtId="0" fontId="1" fillId="0" borderId="0" xfId="0" applyFont="1" applyFill="1" applyBorder="1"/>
    <xf numFmtId="49" fontId="1" fillId="0" borderId="0" xfId="62" applyNumberFormat="1" applyFont="1" applyFill="1" applyBorder="1" applyAlignment="1">
      <alignment vertical="center"/>
    </xf>
    <xf numFmtId="49" fontId="1" fillId="0" borderId="0" xfId="6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44" fillId="0" borderId="13" xfId="0" applyNumberFormat="1" applyFont="1" applyFill="1" applyBorder="1" applyAlignment="1">
      <alignment horizontal="center" vertical="center" wrapText="1"/>
    </xf>
    <xf numFmtId="0" fontId="2" fillId="0" borderId="96" xfId="0" applyFont="1" applyFill="1" applyBorder="1"/>
    <xf numFmtId="49" fontId="0" fillId="0" borderId="13" xfId="0" applyNumberFormat="1" applyFill="1" applyBorder="1" applyAlignment="1">
      <alignment horizontal="center" vertical="center" wrapText="1"/>
    </xf>
    <xf numFmtId="49" fontId="44" fillId="0" borderId="13" xfId="0" applyNumberFormat="1" applyFont="1" applyFill="1" applyBorder="1" applyAlignment="1">
      <alignment horizontal="center" vertical="center"/>
    </xf>
    <xf numFmtId="1" fontId="0" fillId="0" borderId="13" xfId="0" applyNumberFormat="1" applyFill="1" applyBorder="1" applyAlignment="1">
      <alignment horizontal="center" vertical="center"/>
    </xf>
    <xf numFmtId="1" fontId="0" fillId="0" borderId="13" xfId="0" applyNumberFormat="1" applyFill="1" applyBorder="1" applyAlignment="1">
      <alignment horizontal="center" vertical="center" wrapText="1"/>
    </xf>
    <xf numFmtId="49" fontId="36" fillId="0" borderId="13" xfId="0" quotePrefix="1" applyNumberFormat="1" applyFont="1" applyFill="1" applyBorder="1" applyAlignment="1">
      <alignment horizontal="center" vertical="center" wrapText="1"/>
    </xf>
    <xf numFmtId="49" fontId="37" fillId="0" borderId="13" xfId="0" applyNumberFormat="1" applyFont="1" applyFill="1" applyBorder="1" applyAlignment="1">
      <alignment horizontal="center" vertical="center"/>
    </xf>
    <xf numFmtId="49" fontId="36" fillId="0" borderId="36" xfId="0" applyNumberFormat="1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/>
    </xf>
    <xf numFmtId="165" fontId="1" fillId="0" borderId="97" xfId="0" applyNumberFormat="1" applyFont="1" applyFill="1" applyBorder="1" applyAlignment="1">
      <alignment horizontal="center" vertical="center" wrapText="1"/>
    </xf>
    <xf numFmtId="165" fontId="1" fillId="0" borderId="49" xfId="0" applyNumberFormat="1" applyFont="1" applyFill="1" applyBorder="1" applyAlignment="1">
      <alignment horizontal="center" vertical="center" wrapText="1"/>
    </xf>
    <xf numFmtId="165" fontId="1" fillId="0" borderId="49" xfId="0" applyNumberFormat="1" applyFont="1" applyFill="1" applyBorder="1" applyAlignment="1">
      <alignment vertical="center" wrapText="1"/>
    </xf>
    <xf numFmtId="1" fontId="0" fillId="0" borderId="93" xfId="0" applyNumberFormat="1" applyFill="1" applyBorder="1" applyAlignment="1">
      <alignment horizontal="center" vertical="center" wrapText="1"/>
    </xf>
    <xf numFmtId="1" fontId="0" fillId="0" borderId="61" xfId="0" applyNumberFormat="1" applyFill="1" applyBorder="1" applyAlignment="1">
      <alignment horizontal="center" vertical="center" wrapText="1"/>
    </xf>
    <xf numFmtId="49" fontId="43" fillId="0" borderId="13" xfId="0" applyNumberFormat="1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49" fontId="0" fillId="0" borderId="93" xfId="0" applyNumberFormat="1" applyFill="1" applyBorder="1" applyAlignment="1">
      <alignment horizontal="center" vertical="center" wrapText="1"/>
    </xf>
    <xf numFmtId="49" fontId="44" fillId="0" borderId="61" xfId="0" applyNumberFormat="1" applyFont="1" applyFill="1" applyBorder="1" applyAlignment="1">
      <alignment horizontal="center" vertical="center" wrapText="1"/>
    </xf>
    <xf numFmtId="49" fontId="0" fillId="0" borderId="36" xfId="0" applyNumberFormat="1" applyFill="1" applyBorder="1" applyAlignment="1">
      <alignment horizontal="center" vertical="center" wrapText="1"/>
    </xf>
    <xf numFmtId="0" fontId="44" fillId="0" borderId="39" xfId="0" applyFont="1" applyFill="1" applyBorder="1" applyAlignment="1">
      <alignment horizontal="center" vertical="center" wrapText="1"/>
    </xf>
    <xf numFmtId="49" fontId="0" fillId="0" borderId="35" xfId="0" applyNumberForma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0" fontId="0" fillId="0" borderId="13" xfId="0" applyFill="1" applyBorder="1" applyAlignment="1">
      <alignment horizontal="center" wrapText="1"/>
    </xf>
    <xf numFmtId="0" fontId="33" fillId="0" borderId="13" xfId="0" quotePrefix="1" applyFont="1" applyFill="1" applyBorder="1" applyAlignment="1">
      <alignment horizontal="center" wrapText="1"/>
    </xf>
    <xf numFmtId="1" fontId="0" fillId="0" borderId="13" xfId="0" applyNumberFormat="1" applyFont="1" applyFill="1" applyBorder="1" applyAlignment="1">
      <alignment horizontal="center" vertical="center" wrapText="1"/>
    </xf>
    <xf numFmtId="1" fontId="0" fillId="0" borderId="67" xfId="0" applyNumberFormat="1" applyFill="1" applyBorder="1" applyAlignment="1">
      <alignment horizontal="center" vertical="center" wrapText="1"/>
    </xf>
    <xf numFmtId="1" fontId="43" fillId="0" borderId="67" xfId="0" applyNumberFormat="1" applyFont="1" applyFill="1" applyBorder="1" applyAlignment="1">
      <alignment horizontal="center" vertical="center" wrapText="1"/>
    </xf>
    <xf numFmtId="49" fontId="33" fillId="0" borderId="13" xfId="0" quotePrefix="1" applyNumberFormat="1" applyFont="1" applyFill="1" applyBorder="1" applyAlignment="1">
      <alignment horizontal="center" vertical="center"/>
    </xf>
    <xf numFmtId="49" fontId="44" fillId="0" borderId="39" xfId="0" applyNumberFormat="1" applyFont="1" applyFill="1" applyBorder="1" applyAlignment="1">
      <alignment horizontal="center" vertical="center" wrapText="1"/>
    </xf>
    <xf numFmtId="49" fontId="43" fillId="0" borderId="67" xfId="0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8" xfId="0" applyFont="1" applyFill="1" applyBorder="1"/>
    <xf numFmtId="0" fontId="39" fillId="0" borderId="18" xfId="0" applyFont="1" applyFill="1" applyBorder="1" applyAlignment="1">
      <alignment horizontal="center" vertical="center"/>
    </xf>
    <xf numFmtId="0" fontId="0" fillId="0" borderId="98" xfId="0" applyFill="1" applyBorder="1"/>
    <xf numFmtId="0" fontId="33" fillId="0" borderId="53" xfId="0" applyFont="1" applyFill="1" applyBorder="1" applyAlignment="1"/>
    <xf numFmtId="0" fontId="2" fillId="0" borderId="13" xfId="0" applyFont="1" applyFill="1" applyBorder="1" applyAlignment="1">
      <alignment horizontal="center" vertical="center"/>
    </xf>
    <xf numFmtId="0" fontId="0" fillId="0" borderId="23" xfId="0" applyFont="1" applyFill="1" applyBorder="1"/>
    <xf numFmtId="0" fontId="0" fillId="0" borderId="13" xfId="0" applyFont="1" applyBorder="1" applyAlignment="1">
      <alignment horizontal="left" vertical="center" wrapText="1"/>
    </xf>
    <xf numFmtId="0" fontId="0" fillId="0" borderId="62" xfId="0" applyFont="1" applyBorder="1" applyAlignment="1">
      <alignment horizontal="left" vertical="center" wrapText="1"/>
    </xf>
    <xf numFmtId="0" fontId="0" fillId="0" borderId="94" xfId="0" applyFont="1" applyFill="1" applyBorder="1" applyAlignment="1">
      <alignment horizontal="center" vertical="center" wrapText="1"/>
    </xf>
    <xf numFmtId="0" fontId="0" fillId="0" borderId="61" xfId="0" applyFont="1" applyBorder="1" applyAlignment="1">
      <alignment horizontal="left" vertical="center"/>
    </xf>
    <xf numFmtId="0" fontId="0" fillId="0" borderId="39" xfId="0" applyFont="1" applyBorder="1" applyAlignment="1">
      <alignment horizontal="left" vertical="center"/>
    </xf>
    <xf numFmtId="0" fontId="0" fillId="0" borderId="35" xfId="0" applyFont="1" applyBorder="1" applyAlignment="1">
      <alignment horizontal="left" vertical="center"/>
    </xf>
    <xf numFmtId="0" fontId="0" fillId="0" borderId="61" xfId="0" applyFont="1" applyBorder="1" applyAlignment="1">
      <alignment horizontal="center" vertical="center"/>
    </xf>
    <xf numFmtId="49" fontId="1" fillId="0" borderId="98" xfId="64" applyNumberFormat="1" applyFont="1" applyFill="1" applyBorder="1" applyAlignment="1">
      <alignment vertical="center"/>
    </xf>
    <xf numFmtId="0" fontId="1" fillId="0" borderId="88" xfId="0" applyFont="1" applyBorder="1" applyAlignment="1">
      <alignment vertical="center" wrapText="1"/>
    </xf>
    <xf numFmtId="0" fontId="1" fillId="0" borderId="42" xfId="0" applyFont="1" applyFill="1" applyBorder="1" applyAlignment="1">
      <alignment horizontal="left" vertical="center" wrapText="1"/>
    </xf>
    <xf numFmtId="49" fontId="1" fillId="0" borderId="99" xfId="62" applyNumberFormat="1" applyFont="1" applyFill="1" applyBorder="1" applyAlignment="1">
      <alignment vertical="center"/>
    </xf>
    <xf numFmtId="49" fontId="1" fillId="0" borderId="100" xfId="64" applyNumberFormat="1" applyFont="1" applyFill="1" applyBorder="1" applyAlignment="1">
      <alignment vertical="center"/>
    </xf>
    <xf numFmtId="0" fontId="1" fillId="0" borderId="84" xfId="0" applyFont="1" applyBorder="1" applyAlignment="1">
      <alignment vertical="center" wrapText="1"/>
    </xf>
    <xf numFmtId="0" fontId="1" fillId="0" borderId="101" xfId="0" applyFont="1" applyFill="1" applyBorder="1" applyAlignment="1">
      <alignment horizontal="left" vertical="center" wrapText="1"/>
    </xf>
    <xf numFmtId="0" fontId="1" fillId="0" borderId="53" xfId="0" applyFont="1" applyBorder="1" applyAlignment="1">
      <alignment vertical="center" wrapText="1"/>
    </xf>
    <xf numFmtId="0" fontId="1" fillId="0" borderId="62" xfId="0" applyFont="1" applyBorder="1" applyAlignment="1">
      <alignment vertical="center" wrapText="1"/>
    </xf>
    <xf numFmtId="49" fontId="1" fillId="0" borderId="62" xfId="62" applyNumberFormat="1" applyFont="1" applyFill="1" applyBorder="1" applyAlignment="1">
      <alignment vertical="center" wrapText="1"/>
    </xf>
    <xf numFmtId="49" fontId="0" fillId="0" borderId="23" xfId="0" applyNumberFormat="1" applyFont="1" applyFill="1" applyBorder="1" applyAlignment="1">
      <alignment horizontal="center" vertical="center"/>
    </xf>
    <xf numFmtId="0" fontId="0" fillId="0" borderId="98" xfId="0" applyFont="1" applyFill="1" applyBorder="1" applyAlignment="1">
      <alignment horizontal="center" vertical="center"/>
    </xf>
    <xf numFmtId="0" fontId="0" fillId="0" borderId="93" xfId="0" applyFont="1" applyFill="1" applyBorder="1" applyAlignment="1">
      <alignment horizontal="center" vertical="center" wrapText="1"/>
    </xf>
    <xf numFmtId="0" fontId="0" fillId="0" borderId="89" xfId="0" applyFont="1" applyFill="1" applyBorder="1" applyAlignment="1">
      <alignment horizontal="center" vertical="center" wrapText="1"/>
    </xf>
    <xf numFmtId="49" fontId="40" fillId="0" borderId="37" xfId="0" applyNumberFormat="1" applyFont="1" applyFill="1" applyBorder="1" applyAlignment="1">
      <alignment vertical="center" wrapText="1"/>
    </xf>
    <xf numFmtId="0" fontId="2" fillId="0" borderId="61" xfId="0" applyFont="1" applyBorder="1"/>
    <xf numFmtId="2" fontId="44" fillId="0" borderId="61" xfId="0" applyNumberFormat="1" applyFont="1" applyBorder="1"/>
    <xf numFmtId="0" fontId="33" fillId="0" borderId="70" xfId="0" applyFont="1" applyBorder="1" applyAlignment="1">
      <alignment horizontal="center"/>
    </xf>
    <xf numFmtId="49" fontId="33" fillId="0" borderId="102" xfId="66" applyNumberFormat="1" applyFont="1" applyFill="1" applyBorder="1" applyAlignment="1">
      <alignment horizontal="center" vertical="center"/>
    </xf>
    <xf numFmtId="49" fontId="33" fillId="0" borderId="14" xfId="66" applyNumberFormat="1" applyFont="1" applyFill="1" applyBorder="1" applyAlignment="1">
      <alignment vertical="center" wrapText="1"/>
    </xf>
    <xf numFmtId="49" fontId="33" fillId="0" borderId="103" xfId="66" applyNumberFormat="1" applyFont="1" applyFill="1" applyBorder="1" applyAlignment="1">
      <alignment horizontal="center" vertical="center" wrapText="1"/>
    </xf>
    <xf numFmtId="0" fontId="36" fillId="8" borderId="86" xfId="0" applyFont="1" applyFill="1" applyBorder="1"/>
    <xf numFmtId="0" fontId="0" fillId="0" borderId="35" xfId="0" applyFont="1" applyFill="1" applyBorder="1" applyAlignment="1">
      <alignment horizontal="center" vertical="center" wrapText="1"/>
    </xf>
    <xf numFmtId="0" fontId="0" fillId="0" borderId="61" xfId="0" applyFont="1" applyFill="1" applyBorder="1" applyAlignment="1">
      <alignment vertical="center"/>
    </xf>
    <xf numFmtId="0" fontId="0" fillId="0" borderId="61" xfId="0" applyFont="1" applyFill="1" applyBorder="1" applyAlignment="1">
      <alignment horizontal="left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Fill="1" applyBorder="1" applyAlignment="1">
      <alignment vertical="center"/>
    </xf>
    <xf numFmtId="0" fontId="33" fillId="0" borderId="14" xfId="0" applyFont="1" applyFill="1" applyBorder="1" applyAlignment="1">
      <alignment horizontal="center" vertical="center"/>
    </xf>
    <xf numFmtId="0" fontId="0" fillId="15" borderId="13" xfId="0" applyFont="1" applyFill="1" applyBorder="1" applyAlignment="1">
      <alignment horizontal="center" vertical="center"/>
    </xf>
    <xf numFmtId="0" fontId="0" fillId="15" borderId="13" xfId="0" applyFont="1" applyFill="1" applyBorder="1" applyAlignment="1">
      <alignment vertical="center"/>
    </xf>
    <xf numFmtId="0" fontId="0" fillId="14" borderId="13" xfId="0" applyFont="1" applyFill="1" applyBorder="1" applyAlignment="1">
      <alignment horizontal="center" vertical="center"/>
    </xf>
    <xf numFmtId="0" fontId="0" fillId="14" borderId="36" xfId="0" applyFont="1" applyFill="1" applyBorder="1" applyAlignment="1">
      <alignment horizontal="center" vertical="center"/>
    </xf>
    <xf numFmtId="3" fontId="0" fillId="14" borderId="35" xfId="0" applyNumberFormat="1" applyFont="1" applyFill="1" applyBorder="1" applyAlignment="1">
      <alignment horizontal="right" vertical="center"/>
    </xf>
    <xf numFmtId="3" fontId="0" fillId="14" borderId="13" xfId="86" applyNumberFormat="1" applyFont="1" applyFill="1" applyBorder="1" applyAlignment="1" applyProtection="1">
      <alignment horizontal="right" vertical="center"/>
    </xf>
    <xf numFmtId="0" fontId="0" fillId="15" borderId="13" xfId="0" applyFont="1" applyFill="1" applyBorder="1" applyAlignment="1">
      <alignment horizontal="center" vertical="center" wrapText="1"/>
    </xf>
    <xf numFmtId="0" fontId="0" fillId="15" borderId="61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vertical="center"/>
    </xf>
    <xf numFmtId="3" fontId="0" fillId="0" borderId="33" xfId="0" applyNumberFormat="1" applyFont="1" applyFill="1" applyBorder="1" applyAlignment="1">
      <alignment horizontal="right"/>
    </xf>
    <xf numFmtId="0" fontId="0" fillId="0" borderId="33" xfId="0" applyFont="1" applyFill="1" applyBorder="1" applyAlignment="1">
      <alignment horizontal="center"/>
    </xf>
    <xf numFmtId="3" fontId="0" fillId="0" borderId="13" xfId="86" applyNumberFormat="1" applyFont="1" applyFill="1" applyBorder="1" applyAlignment="1" applyProtection="1">
      <alignment horizontal="right" vertical="center"/>
    </xf>
    <xf numFmtId="0" fontId="0" fillId="14" borderId="13" xfId="0" applyFont="1" applyFill="1" applyBorder="1" applyAlignment="1">
      <alignment vertical="center"/>
    </xf>
    <xf numFmtId="0" fontId="0" fillId="14" borderId="13" xfId="0" applyFont="1" applyFill="1" applyBorder="1" applyAlignment="1">
      <alignment horizontal="right" vertical="center"/>
    </xf>
    <xf numFmtId="0" fontId="0" fillId="14" borderId="13" xfId="0" applyFont="1" applyFill="1" applyBorder="1" applyAlignment="1">
      <alignment horizontal="center"/>
    </xf>
    <xf numFmtId="0" fontId="0" fillId="14" borderId="13" xfId="0" applyFont="1" applyFill="1" applyBorder="1" applyAlignment="1">
      <alignment horizontal="right"/>
    </xf>
    <xf numFmtId="0" fontId="39" fillId="0" borderId="18" xfId="0" applyFont="1" applyBorder="1" applyAlignment="1">
      <alignment horizontal="center" vertical="center"/>
    </xf>
    <xf numFmtId="0" fontId="0" fillId="0" borderId="18" xfId="0" applyFont="1" applyBorder="1"/>
    <xf numFmtId="0" fontId="33" fillId="0" borderId="102" xfId="0" applyFont="1" applyBorder="1" applyAlignment="1">
      <alignment horizontal="center" vertical="center" wrapText="1"/>
    </xf>
    <xf numFmtId="0" fontId="0" fillId="0" borderId="13" xfId="0" applyFill="1" applyBorder="1"/>
    <xf numFmtId="0" fontId="0" fillId="0" borderId="36" xfId="0" applyFont="1" applyBorder="1" applyAlignment="1">
      <alignment horizontal="center"/>
    </xf>
    <xf numFmtId="0" fontId="0" fillId="0" borderId="89" xfId="0" applyFont="1" applyBorder="1" applyAlignment="1">
      <alignment horizontal="center" vertical="center"/>
    </xf>
    <xf numFmtId="0" fontId="47" fillId="0" borderId="18" xfId="0" applyFont="1" applyBorder="1" applyAlignment="1">
      <alignment horizontal="center" vertical="center"/>
    </xf>
    <xf numFmtId="0" fontId="33" fillId="31" borderId="18" xfId="0" applyFont="1" applyFill="1" applyBorder="1" applyAlignment="1">
      <alignment horizontal="center" vertical="center"/>
    </xf>
    <xf numFmtId="0" fontId="33" fillId="31" borderId="14" xfId="0" applyFont="1" applyFill="1" applyBorder="1" applyAlignment="1">
      <alignment horizontal="center" vertical="center" wrapText="1"/>
    </xf>
    <xf numFmtId="0" fontId="33" fillId="31" borderId="103" xfId="0" applyFont="1" applyFill="1" applyBorder="1" applyAlignment="1">
      <alignment horizontal="center" vertical="center" wrapText="1"/>
    </xf>
    <xf numFmtId="0" fontId="0" fillId="0" borderId="61" xfId="0" applyNumberFormat="1" applyFont="1" applyFill="1" applyBorder="1" applyAlignment="1">
      <alignment horizontal="center" vertical="center"/>
    </xf>
    <xf numFmtId="0" fontId="0" fillId="15" borderId="61" xfId="0" applyFont="1" applyFill="1" applyBorder="1" applyAlignment="1">
      <alignment horizontal="left" vertical="center"/>
    </xf>
    <xf numFmtId="0" fontId="0" fillId="31" borderId="61" xfId="0" applyFont="1" applyFill="1" applyBorder="1" applyAlignment="1">
      <alignment horizontal="center" vertical="center"/>
    </xf>
    <xf numFmtId="0" fontId="0" fillId="15" borderId="13" xfId="0" applyFont="1" applyFill="1" applyBorder="1" applyAlignment="1">
      <alignment horizontal="left" vertical="center"/>
    </xf>
    <xf numFmtId="0" fontId="0" fillId="31" borderId="13" xfId="0" applyFont="1" applyFill="1" applyBorder="1" applyAlignment="1">
      <alignment horizontal="center" vertical="center"/>
    </xf>
    <xf numFmtId="0" fontId="0" fillId="15" borderId="36" xfId="0" applyFont="1" applyFill="1" applyBorder="1" applyAlignment="1">
      <alignment horizontal="left" vertical="center"/>
    </xf>
    <xf numFmtId="0" fontId="0" fillId="31" borderId="13" xfId="0" applyFont="1" applyFill="1" applyBorder="1"/>
    <xf numFmtId="16" fontId="0" fillId="0" borderId="13" xfId="0" applyNumberFormat="1" applyFont="1" applyFill="1" applyBorder="1" applyAlignment="1">
      <alignment horizontal="center"/>
    </xf>
    <xf numFmtId="0" fontId="0" fillId="15" borderId="13" xfId="0" applyFont="1" applyFill="1" applyBorder="1"/>
    <xf numFmtId="0" fontId="0" fillId="15" borderId="61" xfId="0" applyFont="1" applyFill="1" applyBorder="1" applyAlignment="1">
      <alignment horizontal="left"/>
    </xf>
    <xf numFmtId="0" fontId="0" fillId="15" borderId="13" xfId="0" applyFont="1" applyFill="1" applyBorder="1" applyAlignment="1">
      <alignment horizontal="left"/>
    </xf>
    <xf numFmtId="0" fontId="33" fillId="31" borderId="61" xfId="0" applyFont="1" applyFill="1" applyBorder="1" applyAlignment="1">
      <alignment horizontal="center" vertical="center" wrapText="1"/>
    </xf>
    <xf numFmtId="0" fontId="33" fillId="31" borderId="13" xfId="0" applyFont="1" applyFill="1" applyBorder="1" applyAlignment="1">
      <alignment horizontal="center" vertical="center" wrapText="1"/>
    </xf>
    <xf numFmtId="0" fontId="0" fillId="31" borderId="35" xfId="0" applyFont="1" applyFill="1" applyBorder="1" applyAlignment="1">
      <alignment horizontal="center" vertical="center"/>
    </xf>
    <xf numFmtId="0" fontId="33" fillId="4" borderId="0" xfId="0" applyFont="1" applyFill="1" applyBorder="1" applyAlignment="1">
      <alignment horizontal="left"/>
    </xf>
    <xf numFmtId="49" fontId="33" fillId="0" borderId="25" xfId="65" applyNumberFormat="1" applyFont="1" applyFill="1" applyBorder="1" applyAlignment="1">
      <alignment horizontal="center" vertical="center" wrapText="1"/>
    </xf>
    <xf numFmtId="0" fontId="0" fillId="15" borderId="71" xfId="0" applyFont="1" applyFill="1" applyBorder="1" applyAlignment="1">
      <alignment horizontal="left" vertical="center"/>
    </xf>
    <xf numFmtId="0" fontId="0" fillId="0" borderId="93" xfId="0" applyFont="1" applyFill="1" applyBorder="1" applyAlignment="1">
      <alignment horizontal="left" vertical="center"/>
    </xf>
    <xf numFmtId="0" fontId="0" fillId="15" borderId="61" xfId="0" applyFont="1" applyFill="1" applyBorder="1" applyAlignment="1">
      <alignment horizontal="left" wrapText="1"/>
    </xf>
    <xf numFmtId="49" fontId="0" fillId="0" borderId="89" xfId="65" applyNumberFormat="1" applyFont="1" applyFill="1" applyBorder="1" applyAlignment="1">
      <alignment horizontal="left" vertical="center" wrapText="1"/>
    </xf>
    <xf numFmtId="9" fontId="0" fillId="31" borderId="61" xfId="0" applyNumberFormat="1" applyFont="1" applyFill="1" applyBorder="1" applyAlignment="1">
      <alignment horizontal="center" vertical="center"/>
    </xf>
    <xf numFmtId="0" fontId="0" fillId="0" borderId="77" xfId="0" applyFont="1" applyFill="1" applyBorder="1" applyAlignment="1">
      <alignment horizontal="left" vertical="center"/>
    </xf>
    <xf numFmtId="49" fontId="0" fillId="0" borderId="36" xfId="65" applyNumberFormat="1" applyFont="1" applyFill="1" applyBorder="1" applyAlignment="1">
      <alignment horizontal="left" vertical="center" wrapText="1"/>
    </xf>
    <xf numFmtId="9" fontId="0" fillId="31" borderId="13" xfId="0" applyNumberFormat="1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left" wrapText="1"/>
    </xf>
    <xf numFmtId="9" fontId="0" fillId="31" borderId="13" xfId="0" applyNumberFormat="1" applyFont="1" applyFill="1" applyBorder="1"/>
    <xf numFmtId="0" fontId="0" fillId="0" borderId="77" xfId="0" applyFont="1" applyFill="1" applyBorder="1" applyAlignment="1">
      <alignment horizontal="left" wrapText="1"/>
    </xf>
    <xf numFmtId="0" fontId="0" fillId="0" borderId="33" xfId="0" applyFont="1" applyFill="1" applyBorder="1" applyAlignment="1">
      <alignment horizontal="left"/>
    </xf>
    <xf numFmtId="0" fontId="0" fillId="31" borderId="33" xfId="0" applyFont="1" applyFill="1" applyBorder="1"/>
    <xf numFmtId="9" fontId="0" fillId="31" borderId="33" xfId="0" applyNumberFormat="1" applyFont="1" applyFill="1" applyBorder="1"/>
    <xf numFmtId="0" fontId="0" fillId="0" borderId="34" xfId="0" applyFont="1" applyFill="1" applyBorder="1" applyAlignment="1">
      <alignment horizontal="left" vertical="center"/>
    </xf>
    <xf numFmtId="0" fontId="0" fillId="0" borderId="35" xfId="0" applyFont="1" applyFill="1" applyBorder="1" applyAlignment="1">
      <alignment horizontal="left" vertical="center" wrapText="1"/>
    </xf>
    <xf numFmtId="0" fontId="0" fillId="31" borderId="13" xfId="0" applyFont="1" applyFill="1" applyBorder="1" applyAlignment="1">
      <alignment horizontal="center"/>
    </xf>
    <xf numFmtId="49" fontId="0" fillId="0" borderId="36" xfId="65" applyNumberFormat="1" applyFont="1" applyFill="1" applyBorder="1" applyAlignment="1">
      <alignment vertical="center" wrapText="1"/>
    </xf>
    <xf numFmtId="0" fontId="33" fillId="0" borderId="18" xfId="0" applyFont="1" applyFill="1" applyBorder="1" applyAlignment="1">
      <alignment horizontal="center" vertical="center"/>
    </xf>
    <xf numFmtId="0" fontId="0" fillId="31" borderId="18" xfId="0" applyFont="1" applyFill="1" applyBorder="1" applyAlignment="1">
      <alignment horizontal="center" vertical="center"/>
    </xf>
    <xf numFmtId="49" fontId="33" fillId="31" borderId="104" xfId="0" applyNumberFormat="1" applyFont="1" applyFill="1" applyBorder="1" applyAlignment="1">
      <alignment horizontal="center" vertical="center"/>
    </xf>
    <xf numFmtId="0" fontId="0" fillId="31" borderId="105" xfId="0" applyFont="1" applyFill="1" applyBorder="1"/>
    <xf numFmtId="0" fontId="33" fillId="0" borderId="31" xfId="0" applyFont="1" applyFill="1" applyBorder="1" applyAlignment="1">
      <alignment horizontal="center" vertical="center" wrapText="1"/>
    </xf>
    <xf numFmtId="0" fontId="33" fillId="0" borderId="73" xfId="0" applyFont="1" applyFill="1" applyBorder="1" applyAlignment="1">
      <alignment horizontal="center" vertical="center" wrapText="1"/>
    </xf>
    <xf numFmtId="49" fontId="33" fillId="31" borderId="106" xfId="0" applyNumberFormat="1" applyFont="1" applyFill="1" applyBorder="1" applyAlignment="1">
      <alignment horizontal="center" vertical="center" wrapText="1"/>
    </xf>
    <xf numFmtId="49" fontId="33" fillId="31" borderId="73" xfId="0" applyNumberFormat="1" applyFont="1" applyFill="1" applyBorder="1" applyAlignment="1">
      <alignment horizontal="center" vertical="center" wrapText="1"/>
    </xf>
    <xf numFmtId="49" fontId="33" fillId="31" borderId="31" xfId="0" applyNumberFormat="1" applyFont="1" applyFill="1" applyBorder="1" applyAlignment="1">
      <alignment horizontal="center" vertical="center" wrapText="1"/>
    </xf>
    <xf numFmtId="0" fontId="0" fillId="15" borderId="61" xfId="0" applyFont="1" applyFill="1" applyBorder="1" applyAlignment="1">
      <alignment horizontal="left" vertical="center" wrapText="1"/>
    </xf>
    <xf numFmtId="166" fontId="0" fillId="15" borderId="61" xfId="0" applyNumberFormat="1" applyFont="1" applyFill="1" applyBorder="1" applyAlignment="1">
      <alignment horizontal="center" vertical="center" wrapText="1"/>
    </xf>
    <xf numFmtId="0" fontId="0" fillId="31" borderId="61" xfId="0" applyFont="1" applyFill="1" applyBorder="1"/>
    <xf numFmtId="0" fontId="0" fillId="31" borderId="61" xfId="0" applyFont="1" applyFill="1" applyBorder="1" applyAlignment="1">
      <alignment horizontal="center"/>
    </xf>
    <xf numFmtId="2" fontId="0" fillId="31" borderId="61" xfId="0" applyNumberFormat="1" applyFont="1" applyFill="1" applyBorder="1" applyAlignment="1">
      <alignment horizontal="center"/>
    </xf>
    <xf numFmtId="166" fontId="0" fillId="0" borderId="13" xfId="0" applyNumberFormat="1" applyFont="1" applyFill="1" applyBorder="1" applyAlignment="1">
      <alignment horizontal="center" vertical="center" wrapText="1"/>
    </xf>
    <xf numFmtId="166" fontId="0" fillId="15" borderId="13" xfId="0" applyNumberFormat="1" applyFont="1" applyFill="1" applyBorder="1" applyAlignment="1">
      <alignment horizontal="center" vertical="center" wrapText="1"/>
    </xf>
    <xf numFmtId="166" fontId="0" fillId="15" borderId="13" xfId="0" applyNumberFormat="1" applyFont="1" applyFill="1" applyBorder="1" applyAlignment="1">
      <alignment horizontal="center" vertical="center"/>
    </xf>
    <xf numFmtId="0" fontId="0" fillId="15" borderId="13" xfId="0" applyFont="1" applyFill="1" applyBorder="1" applyAlignment="1">
      <alignment horizontal="left" vertical="center" wrapText="1"/>
    </xf>
    <xf numFmtId="0" fontId="0" fillId="0" borderId="33" xfId="0" applyFont="1" applyFill="1" applyBorder="1" applyAlignment="1">
      <alignment horizontal="left" vertical="center" wrapText="1"/>
    </xf>
    <xf numFmtId="0" fontId="40" fillId="0" borderId="33" xfId="0" applyFont="1" applyFill="1" applyBorder="1" applyAlignment="1"/>
    <xf numFmtId="0" fontId="0" fillId="0" borderId="33" xfId="0" applyFont="1" applyFill="1" applyBorder="1"/>
    <xf numFmtId="2" fontId="0" fillId="31" borderId="13" xfId="0" applyNumberFormat="1" applyFont="1" applyFill="1" applyBorder="1" applyAlignment="1">
      <alignment horizontal="center"/>
    </xf>
    <xf numFmtId="0" fontId="0" fillId="31" borderId="77" xfId="0" applyFont="1" applyFill="1" applyBorder="1" applyAlignment="1">
      <alignment horizontal="center"/>
    </xf>
    <xf numFmtId="2" fontId="0" fillId="31" borderId="33" xfId="0" applyNumberFormat="1" applyFont="1" applyFill="1" applyBorder="1" applyAlignment="1">
      <alignment horizontal="center"/>
    </xf>
    <xf numFmtId="0" fontId="0" fillId="31" borderId="33" xfId="0" applyFont="1" applyFill="1" applyBorder="1" applyAlignment="1">
      <alignment horizontal="center"/>
    </xf>
    <xf numFmtId="49" fontId="35" fillId="0" borderId="18" xfId="0" applyNumberFormat="1" applyFont="1" applyFill="1" applyBorder="1" applyAlignment="1">
      <alignment horizontal="left" vertical="center"/>
    </xf>
    <xf numFmtId="0" fontId="34" fillId="0" borderId="18" xfId="0" applyFont="1" applyBorder="1"/>
    <xf numFmtId="49" fontId="33" fillId="0" borderId="107" xfId="0" applyNumberFormat="1" applyFont="1" applyFill="1" applyBorder="1" applyAlignment="1">
      <alignment horizontal="center" vertical="center" wrapText="1"/>
    </xf>
    <xf numFmtId="0" fontId="0" fillId="15" borderId="61" xfId="58" applyFont="1" applyFill="1" applyBorder="1" applyAlignment="1">
      <alignment horizontal="center"/>
    </xf>
    <xf numFmtId="0" fontId="0" fillId="0" borderId="35" xfId="0" applyNumberFormat="1" applyFont="1" applyFill="1" applyBorder="1" applyAlignment="1">
      <alignment horizontal="center" vertical="center"/>
    </xf>
    <xf numFmtId="1" fontId="0" fillId="0" borderId="13" xfId="71" applyNumberFormat="1" applyFont="1" applyFill="1" applyBorder="1" applyAlignment="1" applyProtection="1">
      <alignment horizontal="center" wrapText="1"/>
    </xf>
    <xf numFmtId="0" fontId="0" fillId="15" borderId="13" xfId="58" applyFont="1" applyFill="1" applyBorder="1" applyAlignment="1">
      <alignment horizontal="center"/>
    </xf>
    <xf numFmtId="0" fontId="0" fillId="15" borderId="35" xfId="0" applyNumberFormat="1" applyFont="1" applyFill="1" applyBorder="1" applyAlignment="1">
      <alignment horizontal="center" vertical="center"/>
    </xf>
    <xf numFmtId="1" fontId="0" fillId="15" borderId="13" xfId="0" applyNumberFormat="1" applyFont="1" applyFill="1" applyBorder="1" applyAlignment="1">
      <alignment horizontal="center" vertical="center"/>
    </xf>
    <xf numFmtId="49" fontId="0" fillId="15" borderId="13" xfId="0" applyNumberFormat="1" applyFont="1" applyFill="1" applyBorder="1" applyAlignment="1">
      <alignment horizontal="center" vertical="center"/>
    </xf>
    <xf numFmtId="0" fontId="40" fillId="15" borderId="13" xfId="0" applyFont="1" applyFill="1" applyBorder="1" applyAlignment="1">
      <alignment vertical="center" wrapText="1"/>
    </xf>
    <xf numFmtId="49" fontId="0" fillId="15" borderId="36" xfId="0" applyNumberFormat="1" applyFont="1" applyFill="1" applyBorder="1" applyAlignment="1">
      <alignment horizontal="center" vertical="center"/>
    </xf>
    <xf numFmtId="0" fontId="0" fillId="32" borderId="13" xfId="58" applyFont="1" applyFill="1" applyBorder="1" applyAlignment="1">
      <alignment horizontal="center"/>
    </xf>
    <xf numFmtId="49" fontId="0" fillId="31" borderId="13" xfId="0" applyNumberFormat="1" applyFont="1" applyFill="1" applyBorder="1" applyAlignment="1">
      <alignment horizontal="center" vertical="center"/>
    </xf>
    <xf numFmtId="49" fontId="40" fillId="31" borderId="36" xfId="0" applyNumberFormat="1" applyFont="1" applyFill="1" applyBorder="1" applyAlignment="1">
      <alignment vertical="center"/>
    </xf>
    <xf numFmtId="49" fontId="0" fillId="31" borderId="36" xfId="0" applyNumberFormat="1" applyFont="1" applyFill="1" applyBorder="1" applyAlignment="1">
      <alignment horizontal="center" vertical="center"/>
    </xf>
    <xf numFmtId="0" fontId="0" fillId="31" borderId="35" xfId="0" applyNumberFormat="1" applyFont="1" applyFill="1" applyBorder="1" applyAlignment="1">
      <alignment horizontal="center" vertical="center"/>
    </xf>
    <xf numFmtId="1" fontId="0" fillId="31" borderId="13" xfId="0" applyNumberFormat="1" applyFont="1" applyFill="1" applyBorder="1" applyAlignment="1">
      <alignment horizontal="center" vertical="center"/>
    </xf>
    <xf numFmtId="1" fontId="0" fillId="0" borderId="35" xfId="0" applyNumberFormat="1" applyFont="1" applyFill="1" applyBorder="1" applyAlignment="1">
      <alignment horizontal="center"/>
    </xf>
    <xf numFmtId="1" fontId="0" fillId="31" borderId="35" xfId="0" applyNumberFormat="1" applyFont="1" applyFill="1" applyBorder="1" applyAlignment="1">
      <alignment horizontal="center"/>
    </xf>
    <xf numFmtId="0" fontId="0" fillId="31" borderId="13" xfId="0" applyNumberFormat="1" applyFont="1" applyFill="1" applyBorder="1" applyAlignment="1">
      <alignment horizontal="center" vertical="center"/>
    </xf>
    <xf numFmtId="49" fontId="0" fillId="0" borderId="55" xfId="0" applyNumberFormat="1" applyFont="1" applyFill="1" applyBorder="1" applyAlignment="1">
      <alignment horizontal="center" vertical="center"/>
    </xf>
    <xf numFmtId="1" fontId="0" fillId="0" borderId="77" xfId="0" applyNumberFormat="1" applyFont="1" applyFill="1" applyBorder="1" applyAlignment="1">
      <alignment horizontal="center"/>
    </xf>
    <xf numFmtId="49" fontId="0" fillId="0" borderId="34" xfId="0" applyNumberFormat="1" applyFont="1" applyFill="1" applyBorder="1" applyAlignment="1">
      <alignment horizontal="center" vertical="center"/>
    </xf>
    <xf numFmtId="0" fontId="0" fillId="15" borderId="13" xfId="0" applyFont="1" applyFill="1" applyBorder="1" applyAlignment="1">
      <alignment horizontal="center"/>
    </xf>
    <xf numFmtId="0" fontId="40" fillId="15" borderId="13" xfId="0" applyFont="1" applyFill="1" applyBorder="1" applyAlignment="1">
      <alignment vertical="center"/>
    </xf>
    <xf numFmtId="49" fontId="33" fillId="15" borderId="36" xfId="0" applyNumberFormat="1" applyFont="1" applyFill="1" applyBorder="1" applyAlignment="1">
      <alignment horizontal="center" vertical="center"/>
    </xf>
    <xf numFmtId="1" fontId="0" fillId="15" borderId="13" xfId="71" applyNumberFormat="1" applyFont="1" applyFill="1" applyBorder="1" applyAlignment="1" applyProtection="1">
      <alignment horizontal="center" wrapText="1"/>
    </xf>
    <xf numFmtId="0" fontId="0" fillId="31" borderId="13" xfId="0" applyFont="1" applyFill="1" applyBorder="1" applyAlignment="1"/>
    <xf numFmtId="0" fontId="0" fillId="31" borderId="36" xfId="0" applyFont="1" applyFill="1" applyBorder="1" applyAlignment="1">
      <alignment horizontal="center"/>
    </xf>
    <xf numFmtId="1" fontId="0" fillId="31" borderId="13" xfId="71" applyNumberFormat="1" applyFont="1" applyFill="1" applyBorder="1" applyAlignment="1" applyProtection="1">
      <alignment horizontal="center" wrapText="1"/>
    </xf>
    <xf numFmtId="0" fontId="40" fillId="31" borderId="13" xfId="0" applyFont="1" applyFill="1" applyBorder="1" applyAlignment="1">
      <alignment vertical="center" wrapText="1"/>
    </xf>
    <xf numFmtId="49" fontId="0" fillId="0" borderId="33" xfId="0" applyNumberFormat="1" applyFont="1" applyFill="1" applyBorder="1" applyAlignment="1">
      <alignment horizontal="center" vertical="center"/>
    </xf>
    <xf numFmtId="0" fontId="40" fillId="0" borderId="61" xfId="0" applyFont="1" applyFill="1" applyBorder="1" applyAlignment="1"/>
    <xf numFmtId="0" fontId="40" fillId="15" borderId="36" xfId="0" applyFont="1" applyFill="1" applyBorder="1" applyAlignment="1"/>
    <xf numFmtId="0" fontId="0" fillId="15" borderId="34" xfId="0" applyFont="1" applyFill="1" applyBorder="1" applyAlignment="1">
      <alignment horizontal="center"/>
    </xf>
    <xf numFmtId="49" fontId="0" fillId="15" borderId="13" xfId="0" applyNumberFormat="1" applyFont="1" applyFill="1" applyBorder="1" applyAlignment="1">
      <alignment horizontal="center"/>
    </xf>
    <xf numFmtId="1" fontId="0" fillId="15" borderId="35" xfId="0" applyNumberFormat="1" applyFont="1" applyFill="1" applyBorder="1" applyAlignment="1">
      <alignment horizontal="center"/>
    </xf>
    <xf numFmtId="0" fontId="40" fillId="0" borderId="36" xfId="0" applyFont="1" applyFill="1" applyBorder="1" applyAlignment="1"/>
    <xf numFmtId="0" fontId="0" fillId="0" borderId="34" xfId="0" applyFont="1" applyFill="1" applyBorder="1" applyAlignment="1">
      <alignment horizontal="center"/>
    </xf>
    <xf numFmtId="49" fontId="40" fillId="31" borderId="36" xfId="0" applyNumberFormat="1" applyFont="1" applyFill="1" applyBorder="1" applyAlignment="1">
      <alignment horizontal="left" vertical="center"/>
    </xf>
    <xf numFmtId="0" fontId="0" fillId="31" borderId="36" xfId="0" applyFont="1" applyFill="1" applyBorder="1" applyAlignment="1">
      <alignment horizontal="left" vertical="center"/>
    </xf>
    <xf numFmtId="49" fontId="0" fillId="31" borderId="89" xfId="0" applyNumberFormat="1" applyFont="1" applyFill="1" applyBorder="1" applyAlignment="1">
      <alignment horizontal="center" vertical="center"/>
    </xf>
    <xf numFmtId="1" fontId="0" fillId="31" borderId="3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49" fontId="0" fillId="31" borderId="0" xfId="0" applyNumberFormat="1" applyFont="1" applyFill="1" applyAlignment="1">
      <alignment vertical="center"/>
    </xf>
    <xf numFmtId="0" fontId="0" fillId="31" borderId="0" xfId="0" applyFont="1" applyFill="1"/>
    <xf numFmtId="49" fontId="0" fillId="0" borderId="36" xfId="0" applyNumberFormat="1" applyFont="1" applyFill="1" applyBorder="1" applyAlignment="1">
      <alignment horizontal="left" vertical="center"/>
    </xf>
    <xf numFmtId="49" fontId="0" fillId="31" borderId="36" xfId="0" applyNumberFormat="1" applyFont="1" applyFill="1" applyBorder="1" applyAlignment="1">
      <alignment horizontal="left" vertical="center"/>
    </xf>
    <xf numFmtId="0" fontId="0" fillId="15" borderId="13" xfId="0" applyNumberFormat="1" applyFont="1" applyFill="1" applyBorder="1" applyAlignment="1">
      <alignment horizontal="center" vertical="center"/>
    </xf>
    <xf numFmtId="0" fontId="0" fillId="33" borderId="13" xfId="0" applyNumberFormat="1" applyFont="1" applyFill="1" applyBorder="1" applyAlignment="1">
      <alignment horizontal="center" vertical="center"/>
    </xf>
    <xf numFmtId="49" fontId="40" fillId="31" borderId="35" xfId="0" applyNumberFormat="1" applyFont="1" applyFill="1" applyBorder="1" applyAlignment="1">
      <alignment horizontal="left" vertical="center"/>
    </xf>
    <xf numFmtId="49" fontId="0" fillId="31" borderId="13" xfId="0" applyNumberFormat="1" applyFont="1" applyFill="1" applyBorder="1" applyAlignment="1">
      <alignment horizontal="left" vertical="center"/>
    </xf>
    <xf numFmtId="0" fontId="0" fillId="31" borderId="36" xfId="0" applyNumberFormat="1" applyFont="1" applyFill="1" applyBorder="1" applyAlignment="1">
      <alignment horizontal="center" vertical="center"/>
    </xf>
    <xf numFmtId="49" fontId="0" fillId="34" borderId="13" xfId="0" applyNumberFormat="1" applyFont="1" applyFill="1" applyBorder="1" applyAlignment="1">
      <alignment horizontal="center" vertical="center"/>
    </xf>
    <xf numFmtId="49" fontId="40" fillId="34" borderId="35" xfId="0" applyNumberFormat="1" applyFont="1" applyFill="1" applyBorder="1" applyAlignment="1">
      <alignment horizontal="left" vertical="center"/>
    </xf>
    <xf numFmtId="49" fontId="0" fillId="34" borderId="13" xfId="0" applyNumberFormat="1" applyFont="1" applyFill="1" applyBorder="1" applyAlignment="1">
      <alignment horizontal="left" vertical="center"/>
    </xf>
    <xf numFmtId="49" fontId="0" fillId="34" borderId="13" xfId="0" applyNumberFormat="1" applyFill="1" applyBorder="1" applyAlignment="1">
      <alignment horizontal="center" vertical="center"/>
    </xf>
    <xf numFmtId="0" fontId="0" fillId="34" borderId="36" xfId="0" applyNumberFormat="1" applyFont="1" applyFill="1" applyBorder="1" applyAlignment="1">
      <alignment horizontal="center" vertical="center"/>
    </xf>
    <xf numFmtId="0" fontId="0" fillId="34" borderId="13" xfId="0" applyNumberFormat="1" applyFont="1" applyFill="1" applyBorder="1" applyAlignment="1">
      <alignment horizontal="center" vertical="center"/>
    </xf>
    <xf numFmtId="49" fontId="0" fillId="34" borderId="36" xfId="0" applyNumberFormat="1" applyFont="1" applyFill="1" applyBorder="1" applyAlignment="1">
      <alignment horizontal="center" vertical="center"/>
    </xf>
    <xf numFmtId="0" fontId="33" fillId="0" borderId="26" xfId="0" applyFont="1" applyFill="1" applyBorder="1" applyAlignment="1">
      <alignment horizontal="center" vertical="center"/>
    </xf>
    <xf numFmtId="49" fontId="33" fillId="0" borderId="26" xfId="0" applyNumberFormat="1" applyFont="1" applyFill="1" applyBorder="1" applyAlignment="1">
      <alignment horizontal="center" vertical="center"/>
    </xf>
    <xf numFmtId="49" fontId="33" fillId="0" borderId="108" xfId="0" applyNumberFormat="1" applyFont="1" applyFill="1" applyBorder="1" applyAlignment="1">
      <alignment horizontal="center" vertical="center"/>
    </xf>
    <xf numFmtId="49" fontId="33" fillId="0" borderId="38" xfId="0" applyNumberFormat="1" applyFont="1" applyFill="1" applyBorder="1" applyAlignment="1">
      <alignment horizontal="center" vertical="center" wrapText="1"/>
    </xf>
    <xf numFmtId="49" fontId="33" fillId="0" borderId="27" xfId="0" applyNumberFormat="1" applyFont="1" applyFill="1" applyBorder="1" applyAlignment="1">
      <alignment horizontal="center" vertical="center" wrapText="1"/>
    </xf>
    <xf numFmtId="0" fontId="33" fillId="0" borderId="106" xfId="0" applyFont="1" applyFill="1" applyBorder="1" applyAlignment="1">
      <alignment horizontal="center" vertical="center" textRotation="90"/>
    </xf>
    <xf numFmtId="0" fontId="33" fillId="0" borderId="109" xfId="0" applyFont="1" applyFill="1" applyBorder="1" applyAlignment="1">
      <alignment horizontal="center" vertical="center" textRotation="90"/>
    </xf>
    <xf numFmtId="0" fontId="0" fillId="0" borderId="110" xfId="0" applyNumberFormat="1" applyFont="1" applyFill="1" applyBorder="1" applyAlignment="1">
      <alignment horizontal="center" vertical="center"/>
    </xf>
    <xf numFmtId="0" fontId="0" fillId="0" borderId="111" xfId="0" applyNumberFormat="1" applyFont="1" applyFill="1" applyBorder="1" applyAlignment="1">
      <alignment horizontal="center" vertical="center"/>
    </xf>
    <xf numFmtId="49" fontId="0" fillId="0" borderId="110" xfId="0" applyNumberFormat="1" applyFont="1" applyFill="1" applyBorder="1" applyAlignment="1">
      <alignment horizontal="center" vertical="center"/>
    </xf>
    <xf numFmtId="49" fontId="0" fillId="0" borderId="112" xfId="0" applyNumberFormat="1" applyFont="1" applyFill="1" applyBorder="1" applyAlignment="1">
      <alignment horizontal="center" vertical="center"/>
    </xf>
    <xf numFmtId="0" fontId="0" fillId="0" borderId="46" xfId="0" applyNumberFormat="1" applyFont="1" applyFill="1" applyBorder="1" applyAlignment="1">
      <alignment horizontal="center" vertical="center"/>
    </xf>
    <xf numFmtId="0" fontId="0" fillId="15" borderId="90" xfId="0" applyFont="1" applyFill="1" applyBorder="1" applyAlignment="1">
      <alignment horizontal="left" vertical="center"/>
    </xf>
    <xf numFmtId="49" fontId="0" fillId="0" borderId="113" xfId="0" applyNumberFormat="1" applyFont="1" applyFill="1" applyBorder="1" applyAlignment="1">
      <alignment horizontal="center" vertical="center"/>
    </xf>
    <xf numFmtId="0" fontId="0" fillId="0" borderId="114" xfId="0" applyNumberFormat="1" applyFont="1" applyFill="1" applyBorder="1" applyAlignment="1">
      <alignment horizontal="center" vertical="center"/>
    </xf>
    <xf numFmtId="49" fontId="0" fillId="0" borderId="114" xfId="0" applyNumberFormat="1" applyFont="1" applyFill="1" applyBorder="1" applyAlignment="1">
      <alignment horizontal="center" vertical="center"/>
    </xf>
    <xf numFmtId="49" fontId="0" fillId="0" borderId="115" xfId="0" applyNumberFormat="1" applyFont="1" applyFill="1" applyBorder="1" applyAlignment="1">
      <alignment horizontal="center" vertical="center"/>
    </xf>
    <xf numFmtId="0" fontId="0" fillId="15" borderId="36" xfId="0" applyFont="1" applyFill="1" applyBorder="1" applyAlignment="1">
      <alignment horizontal="center" vertical="center"/>
    </xf>
    <xf numFmtId="49" fontId="0" fillId="15" borderId="46" xfId="0" applyNumberFormat="1" applyFont="1" applyFill="1" applyBorder="1" applyAlignment="1">
      <alignment horizontal="center" vertical="center"/>
    </xf>
    <xf numFmtId="49" fontId="0" fillId="15" borderId="47" xfId="0" applyNumberFormat="1" applyFont="1" applyFill="1" applyBorder="1" applyAlignment="1">
      <alignment horizontal="center" vertical="center"/>
    </xf>
    <xf numFmtId="0" fontId="0" fillId="0" borderId="112" xfId="0" applyNumberFormat="1" applyFont="1" applyFill="1" applyBorder="1" applyAlignment="1">
      <alignment horizontal="center" vertical="center"/>
    </xf>
    <xf numFmtId="0" fontId="40" fillId="15" borderId="90" xfId="0" applyFont="1" applyFill="1" applyBorder="1" applyAlignment="1"/>
    <xf numFmtId="49" fontId="0" fillId="15" borderId="35" xfId="0" applyNumberFormat="1" applyFont="1" applyFill="1" applyBorder="1" applyAlignment="1">
      <alignment horizontal="center" vertical="center"/>
    </xf>
    <xf numFmtId="0" fontId="0" fillId="15" borderId="36" xfId="0" applyFont="1" applyFill="1" applyBorder="1" applyAlignment="1">
      <alignment horizontal="center"/>
    </xf>
    <xf numFmtId="49" fontId="0" fillId="15" borderId="110" xfId="0" applyNumberFormat="1" applyFont="1" applyFill="1" applyBorder="1" applyAlignment="1">
      <alignment horizontal="center" vertical="center"/>
    </xf>
    <xf numFmtId="49" fontId="0" fillId="15" borderId="61" xfId="0" applyNumberFormat="1" applyFont="1" applyFill="1" applyBorder="1" applyAlignment="1">
      <alignment horizontal="center" vertical="center"/>
    </xf>
    <xf numFmtId="49" fontId="0" fillId="15" borderId="112" xfId="0" applyNumberFormat="1" applyFont="1" applyFill="1" applyBorder="1" applyAlignment="1">
      <alignment horizontal="center" vertical="center"/>
    </xf>
    <xf numFmtId="49" fontId="0" fillId="15" borderId="0" xfId="0" applyNumberFormat="1" applyFont="1" applyFill="1" applyBorder="1" applyAlignment="1">
      <alignment vertical="center"/>
    </xf>
    <xf numFmtId="0" fontId="40" fillId="0" borderId="116" xfId="0" applyFont="1" applyFill="1" applyBorder="1" applyAlignment="1"/>
    <xf numFmtId="0" fontId="40" fillId="15" borderId="90" xfId="0" applyFont="1" applyFill="1" applyBorder="1" applyAlignment="1">
      <alignment vertical="center"/>
    </xf>
    <xf numFmtId="0" fontId="0" fillId="15" borderId="46" xfId="0" applyNumberFormat="1" applyFont="1" applyFill="1" applyBorder="1" applyAlignment="1">
      <alignment horizontal="center" vertical="center"/>
    </xf>
    <xf numFmtId="0" fontId="0" fillId="15" borderId="47" xfId="0" applyNumberFormat="1" applyFont="1" applyFill="1" applyBorder="1" applyAlignment="1">
      <alignment horizontal="center" vertical="center"/>
    </xf>
    <xf numFmtId="0" fontId="0" fillId="15" borderId="36" xfId="0" applyNumberFormat="1" applyFont="1" applyFill="1" applyBorder="1" applyAlignment="1">
      <alignment horizontal="center" vertical="center"/>
    </xf>
    <xf numFmtId="49" fontId="0" fillId="15" borderId="93" xfId="0" applyNumberFormat="1" applyFont="1" applyFill="1" applyBorder="1" applyAlignment="1">
      <alignment horizontal="center" vertical="center"/>
    </xf>
    <xf numFmtId="49" fontId="0" fillId="15" borderId="89" xfId="0" applyNumberFormat="1" applyFont="1" applyFill="1" applyBorder="1" applyAlignment="1">
      <alignment horizontal="center" vertical="center"/>
    </xf>
    <xf numFmtId="0" fontId="40" fillId="15" borderId="13" xfId="0" applyFont="1" applyFill="1" applyBorder="1" applyAlignment="1"/>
    <xf numFmtId="49" fontId="0" fillId="0" borderId="77" xfId="0" applyNumberFormat="1" applyFont="1" applyFill="1" applyBorder="1" applyAlignment="1">
      <alignment horizontal="center" vertical="center"/>
    </xf>
    <xf numFmtId="0" fontId="0" fillId="15" borderId="35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49" fontId="0" fillId="0" borderId="91" xfId="0" applyNumberFormat="1" applyFont="1" applyFill="1" applyBorder="1" applyAlignment="1">
      <alignment horizontal="center" vertical="center"/>
    </xf>
    <xf numFmtId="49" fontId="0" fillId="33" borderId="36" xfId="0" applyNumberFormat="1" applyFont="1" applyFill="1" applyBorder="1" applyAlignment="1">
      <alignment horizontal="center" vertical="center"/>
    </xf>
    <xf numFmtId="49" fontId="40" fillId="33" borderId="90" xfId="0" applyNumberFormat="1" applyFont="1" applyFill="1" applyBorder="1" applyAlignment="1">
      <alignment vertical="center"/>
    </xf>
    <xf numFmtId="49" fontId="0" fillId="33" borderId="91" xfId="0" applyNumberFormat="1" applyFont="1" applyFill="1" applyBorder="1" applyAlignment="1">
      <alignment horizontal="left" vertical="center"/>
    </xf>
    <xf numFmtId="49" fontId="0" fillId="33" borderId="35" xfId="0" applyNumberFormat="1" applyFont="1" applyFill="1" applyBorder="1" applyAlignment="1">
      <alignment horizontal="center" vertical="center"/>
    </xf>
    <xf numFmtId="49" fontId="0" fillId="33" borderId="13" xfId="0" applyNumberFormat="1" applyFont="1" applyFill="1" applyBorder="1" applyAlignment="1">
      <alignment horizontal="center" vertical="center"/>
    </xf>
    <xf numFmtId="49" fontId="0" fillId="33" borderId="34" xfId="0" applyNumberFormat="1" applyFill="1" applyBorder="1" applyAlignment="1">
      <alignment horizontal="center" vertical="center"/>
    </xf>
    <xf numFmtId="49" fontId="0" fillId="33" borderId="13" xfId="0" applyNumberFormat="1" applyFill="1" applyBorder="1" applyAlignment="1">
      <alignment horizontal="center" vertical="center"/>
    </xf>
    <xf numFmtId="49" fontId="0" fillId="33" borderId="46" xfId="0" applyNumberFormat="1" applyFont="1" applyFill="1" applyBorder="1" applyAlignment="1">
      <alignment horizontal="center" vertical="center"/>
    </xf>
    <xf numFmtId="49" fontId="0" fillId="33" borderId="47" xfId="0" applyNumberFormat="1" applyFont="1" applyFill="1" applyBorder="1" applyAlignment="1">
      <alignment horizontal="center" vertical="center"/>
    </xf>
    <xf numFmtId="0" fontId="33" fillId="0" borderId="26" xfId="0" applyFont="1" applyBorder="1" applyAlignment="1">
      <alignment horizontal="center"/>
    </xf>
    <xf numFmtId="0" fontId="0" fillId="0" borderId="26" xfId="0" applyFont="1" applyBorder="1"/>
    <xf numFmtId="0" fontId="33" fillId="0" borderId="70" xfId="0" applyFont="1" applyBorder="1" applyAlignment="1">
      <alignment horizontal="center" vertical="center"/>
    </xf>
    <xf numFmtId="0" fontId="41" fillId="15" borderId="13" xfId="0" applyFont="1" applyFill="1" applyBorder="1" applyAlignment="1">
      <alignment vertical="center" wrapText="1"/>
    </xf>
    <xf numFmtId="9" fontId="0" fillId="15" borderId="13" xfId="0" applyNumberFormat="1" applyFont="1" applyFill="1" applyBorder="1" applyAlignment="1">
      <alignment horizontal="center" vertical="center"/>
    </xf>
    <xf numFmtId="0" fontId="0" fillId="31" borderId="33" xfId="0" applyFont="1" applyFill="1" applyBorder="1" applyAlignment="1">
      <alignment horizontal="center" vertical="center"/>
    </xf>
    <xf numFmtId="9" fontId="0" fillId="31" borderId="33" xfId="0" applyNumberFormat="1" applyFont="1" applyFill="1" applyBorder="1" applyAlignment="1">
      <alignment horizontal="center" vertical="center"/>
    </xf>
    <xf numFmtId="49" fontId="0" fillId="0" borderId="13" xfId="0" applyNumberFormat="1" applyFont="1" applyFill="1" applyBorder="1" applyAlignment="1">
      <alignment horizontal="center" vertical="center" wrapText="1"/>
    </xf>
    <xf numFmtId="49" fontId="50" fillId="0" borderId="13" xfId="0" applyNumberFormat="1" applyFont="1" applyFill="1" applyBorder="1" applyAlignment="1">
      <alignment horizontal="center" vertical="center" wrapText="1"/>
    </xf>
    <xf numFmtId="0" fontId="0" fillId="15" borderId="35" xfId="0" applyFont="1" applyFill="1" applyBorder="1" applyAlignment="1">
      <alignment horizontal="center" vertical="center" wrapText="1"/>
    </xf>
    <xf numFmtId="0" fontId="0" fillId="15" borderId="33" xfId="0" applyFont="1" applyFill="1" applyBorder="1" applyAlignment="1">
      <alignment horizontal="center" vertical="center"/>
    </xf>
    <xf numFmtId="9" fontId="0" fillId="15" borderId="33" xfId="0" applyNumberFormat="1" applyFont="1" applyFill="1" applyBorder="1" applyAlignment="1">
      <alignment horizontal="center" vertical="center"/>
    </xf>
    <xf numFmtId="0" fontId="50" fillId="15" borderId="13" xfId="0" applyFont="1" applyFill="1" applyBorder="1" applyAlignment="1">
      <alignment horizontal="center" vertical="center" wrapText="1"/>
    </xf>
    <xf numFmtId="0" fontId="40" fillId="15" borderId="61" xfId="0" applyFont="1" applyFill="1" applyBorder="1" applyAlignment="1">
      <alignment vertical="center"/>
    </xf>
    <xf numFmtId="49" fontId="0" fillId="15" borderId="13" xfId="0" applyNumberFormat="1" applyFont="1" applyFill="1" applyBorder="1" applyAlignment="1">
      <alignment horizontal="center" vertical="center" wrapText="1"/>
    </xf>
    <xf numFmtId="49" fontId="50" fillId="15" borderId="13" xfId="0" applyNumberFormat="1" applyFont="1" applyFill="1" applyBorder="1" applyAlignment="1">
      <alignment horizontal="center" vertical="center" wrapText="1"/>
    </xf>
    <xf numFmtId="0" fontId="40" fillId="0" borderId="53" xfId="0" applyFont="1" applyFill="1" applyBorder="1" applyAlignment="1">
      <alignment vertical="center"/>
    </xf>
    <xf numFmtId="0" fontId="0" fillId="0" borderId="53" xfId="0" applyFont="1" applyFill="1" applyBorder="1" applyAlignment="1">
      <alignment horizontal="center" vertical="center"/>
    </xf>
    <xf numFmtId="0" fontId="0" fillId="31" borderId="53" xfId="0" applyFont="1" applyFill="1" applyBorder="1" applyAlignment="1">
      <alignment horizontal="center" vertical="center"/>
    </xf>
    <xf numFmtId="9" fontId="0" fillId="31" borderId="53" xfId="0" applyNumberFormat="1" applyFont="1" applyFill="1" applyBorder="1" applyAlignment="1">
      <alignment horizontal="center" vertical="center"/>
    </xf>
    <xf numFmtId="0" fontId="40" fillId="0" borderId="34" xfId="0" applyFont="1" applyBorder="1" applyAlignment="1">
      <alignment horizontal="left" vertical="center"/>
    </xf>
    <xf numFmtId="49" fontId="40" fillId="0" borderId="34" xfId="0" applyNumberFormat="1" applyFont="1" applyFill="1" applyBorder="1" applyAlignment="1">
      <alignment vertical="center" wrapText="1"/>
    </xf>
    <xf numFmtId="49" fontId="40" fillId="0" borderId="34" xfId="0" applyNumberFormat="1" applyFont="1" applyFill="1" applyBorder="1" applyAlignment="1">
      <alignment vertical="center"/>
    </xf>
    <xf numFmtId="0" fontId="0" fillId="33" borderId="61" xfId="0" applyFont="1" applyFill="1" applyBorder="1" applyAlignment="1">
      <alignment horizontal="center" vertical="center"/>
    </xf>
    <xf numFmtId="0" fontId="40" fillId="33" borderId="61" xfId="0" applyFont="1" applyFill="1" applyBorder="1"/>
    <xf numFmtId="0" fontId="0" fillId="33" borderId="13" xfId="0" applyFont="1" applyFill="1" applyBorder="1" applyAlignment="1">
      <alignment horizontal="center"/>
    </xf>
    <xf numFmtId="0" fontId="0" fillId="33" borderId="13" xfId="0" applyFont="1" applyFill="1" applyBorder="1" applyAlignment="1">
      <alignment horizontal="center" vertical="center"/>
    </xf>
    <xf numFmtId="49" fontId="0" fillId="33" borderId="0" xfId="0" applyNumberFormat="1" applyFont="1" applyFill="1" applyAlignment="1">
      <alignment horizontal="center"/>
    </xf>
    <xf numFmtId="0" fontId="0" fillId="33" borderId="13" xfId="0" applyFont="1" applyFill="1" applyBorder="1" applyAlignment="1">
      <alignment horizontal="center" vertical="center" wrapText="1"/>
    </xf>
    <xf numFmtId="166" fontId="0" fillId="33" borderId="13" xfId="0" applyNumberFormat="1" applyFont="1" applyFill="1" applyBorder="1" applyAlignment="1">
      <alignment horizontal="center" vertical="center"/>
    </xf>
    <xf numFmtId="0" fontId="0" fillId="34" borderId="13" xfId="0" applyFont="1" applyFill="1" applyBorder="1" applyAlignment="1">
      <alignment horizontal="center" vertical="center"/>
    </xf>
    <xf numFmtId="9" fontId="0" fillId="34" borderId="13" xfId="0" applyNumberFormat="1" applyFont="1" applyFill="1" applyBorder="1" applyAlignment="1">
      <alignment horizontal="center" vertical="center"/>
    </xf>
    <xf numFmtId="49" fontId="0" fillId="0" borderId="37" xfId="0" applyNumberFormat="1" applyFont="1" applyBorder="1" applyAlignment="1">
      <alignment horizontal="center"/>
    </xf>
    <xf numFmtId="49" fontId="34" fillId="0" borderId="0" xfId="63" applyNumberFormat="1" applyFont="1" applyFill="1" applyBorder="1" applyAlignment="1">
      <alignment vertical="center"/>
    </xf>
    <xf numFmtId="49" fontId="35" fillId="0" borderId="18" xfId="63" applyNumberFormat="1" applyFont="1" applyFill="1" applyBorder="1" applyAlignment="1">
      <alignment horizontal="center" vertical="center"/>
    </xf>
    <xf numFmtId="49" fontId="34" fillId="0" borderId="20" xfId="63" applyNumberFormat="1" applyFont="1" applyFill="1" applyBorder="1" applyAlignment="1">
      <alignment vertical="center"/>
    </xf>
    <xf numFmtId="49" fontId="33" fillId="0" borderId="14" xfId="63" applyNumberFormat="1" applyFont="1" applyFill="1" applyBorder="1" applyAlignment="1">
      <alignment horizontal="center" vertical="center" wrapText="1"/>
    </xf>
    <xf numFmtId="49" fontId="33" fillId="0" borderId="102" xfId="63" applyNumberFormat="1" applyFont="1" applyFill="1" applyBorder="1" applyAlignment="1">
      <alignment horizontal="center" vertical="center" wrapText="1"/>
    </xf>
    <xf numFmtId="49" fontId="33" fillId="8" borderId="14" xfId="63" applyNumberFormat="1" applyFont="1" applyFill="1" applyBorder="1" applyAlignment="1">
      <alignment horizontal="center" vertical="center" wrapText="1"/>
    </xf>
    <xf numFmtId="49" fontId="1" fillId="0" borderId="71" xfId="63" applyNumberFormat="1" applyFont="1" applyFill="1" applyBorder="1" applyAlignment="1">
      <alignment horizontal="left" vertical="center" wrapText="1"/>
    </xf>
    <xf numFmtId="49" fontId="1" fillId="0" borderId="13" xfId="63" applyNumberFormat="1" applyFont="1" applyFill="1" applyBorder="1" applyAlignment="1">
      <alignment horizontal="justify" vertical="center"/>
    </xf>
    <xf numFmtId="49" fontId="1" fillId="0" borderId="13" xfId="63" applyNumberFormat="1" applyFont="1" applyFill="1" applyBorder="1" applyAlignment="1">
      <alignment horizontal="center" vertical="center"/>
    </xf>
    <xf numFmtId="49" fontId="1" fillId="0" borderId="13" xfId="63" applyNumberFormat="1" applyFont="1" applyFill="1" applyBorder="1" applyAlignment="1">
      <alignment horizontal="left" vertical="center"/>
    </xf>
    <xf numFmtId="49" fontId="0" fillId="0" borderId="13" xfId="63" applyNumberFormat="1" applyFont="1" applyFill="1" applyBorder="1" applyAlignment="1">
      <alignment horizontal="center" vertical="center" wrapText="1"/>
    </xf>
    <xf numFmtId="49" fontId="1" fillId="0" borderId="13" xfId="63" applyNumberFormat="1" applyFont="1" applyFill="1" applyBorder="1" applyAlignment="1">
      <alignment horizontal="center" vertical="center" wrapText="1"/>
    </xf>
    <xf numFmtId="49" fontId="1" fillId="8" borderId="13" xfId="63" applyNumberFormat="1" applyFont="1" applyFill="1" applyBorder="1" applyAlignment="1">
      <alignment vertical="center" wrapText="1"/>
    </xf>
    <xf numFmtId="49" fontId="1" fillId="0" borderId="13" xfId="63" applyNumberFormat="1" applyFont="1" applyFill="1" applyBorder="1" applyAlignment="1">
      <alignment horizontal="left" vertical="center" wrapText="1"/>
    </xf>
    <xf numFmtId="49" fontId="33" fillId="29" borderId="94" xfId="63" applyNumberFormat="1" applyFont="1" applyFill="1" applyBorder="1" applyAlignment="1">
      <alignment horizontal="left" vertical="center" wrapText="1"/>
    </xf>
    <xf numFmtId="49" fontId="36" fillId="29" borderId="34" xfId="63" applyNumberFormat="1" applyFont="1" applyFill="1" applyBorder="1" applyAlignment="1">
      <alignment horizontal="justify" vertical="center"/>
    </xf>
    <xf numFmtId="49" fontId="36" fillId="29" borderId="34" xfId="63" applyNumberFormat="1" applyFont="1" applyFill="1" applyBorder="1" applyAlignment="1">
      <alignment horizontal="center" vertical="center"/>
    </xf>
    <xf numFmtId="49" fontId="36" fillId="29" borderId="34" xfId="63" applyNumberFormat="1" applyFont="1" applyFill="1" applyBorder="1" applyAlignment="1">
      <alignment horizontal="left" vertical="center"/>
    </xf>
    <xf numFmtId="49" fontId="36" fillId="29" borderId="34" xfId="63" applyNumberFormat="1" applyFont="1" applyFill="1" applyBorder="1" applyAlignment="1">
      <alignment horizontal="center" vertical="center" wrapText="1"/>
    </xf>
    <xf numFmtId="49" fontId="36" fillId="30" borderId="34" xfId="63" applyNumberFormat="1" applyFont="1" applyFill="1" applyBorder="1" applyAlignment="1">
      <alignment vertical="center" wrapText="1"/>
    </xf>
    <xf numFmtId="49" fontId="36" fillId="29" borderId="35" xfId="63" applyNumberFormat="1" applyFont="1" applyFill="1" applyBorder="1" applyAlignment="1">
      <alignment horizontal="center" vertical="center" wrapText="1"/>
    </xf>
    <xf numFmtId="49" fontId="1" fillId="0" borderId="61" xfId="63" applyNumberFormat="1" applyFont="1" applyFill="1" applyBorder="1" applyAlignment="1">
      <alignment horizontal="left" vertical="center" wrapText="1"/>
    </xf>
    <xf numFmtId="49" fontId="0" fillId="0" borderId="13" xfId="63" applyNumberFormat="1" applyFont="1" applyFill="1" applyBorder="1" applyAlignment="1">
      <alignment horizontal="center" vertical="center"/>
    </xf>
    <xf numFmtId="49" fontId="37" fillId="0" borderId="0" xfId="63" applyNumberFormat="1" applyFont="1" applyFill="1" applyBorder="1" applyAlignment="1"/>
    <xf numFmtId="49" fontId="37" fillId="0" borderId="0" xfId="63" applyNumberFormat="1" applyFont="1" applyFill="1" applyBorder="1" applyAlignment="1">
      <alignment horizontal="left" vertical="center" wrapText="1"/>
    </xf>
    <xf numFmtId="49" fontId="37" fillId="0" borderId="0" xfId="63" applyNumberFormat="1" applyFont="1" applyFill="1" applyBorder="1" applyAlignment="1">
      <alignment vertical="center"/>
    </xf>
    <xf numFmtId="0" fontId="34" fillId="0" borderId="70" xfId="0" applyFont="1" applyBorder="1" applyAlignment="1">
      <alignment horizontal="center"/>
    </xf>
    <xf numFmtId="0" fontId="0" fillId="8" borderId="70" xfId="0" applyFont="1" applyFill="1" applyBorder="1"/>
    <xf numFmtId="0" fontId="0" fillId="0" borderId="61" xfId="0" applyBorder="1" applyAlignment="1">
      <alignment horizontal="left" vertical="center" wrapText="1"/>
    </xf>
    <xf numFmtId="49" fontId="33" fillId="0" borderId="71" xfId="0" applyNumberFormat="1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/>
    </xf>
    <xf numFmtId="49" fontId="33" fillId="0" borderId="14" xfId="0" applyNumberFormat="1" applyFont="1" applyFill="1" applyBorder="1" applyAlignment="1">
      <alignment horizontal="center" vertical="center"/>
    </xf>
    <xf numFmtId="49" fontId="33" fillId="0" borderId="117" xfId="64" applyNumberFormat="1" applyFont="1" applyFill="1" applyBorder="1" applyAlignment="1">
      <alignment horizontal="center" vertical="center"/>
    </xf>
    <xf numFmtId="49" fontId="33" fillId="0" borderId="57" xfId="64" applyNumberFormat="1" applyFont="1" applyFill="1" applyBorder="1" applyAlignment="1">
      <alignment horizontal="center" vertical="center"/>
    </xf>
    <xf numFmtId="49" fontId="33" fillId="0" borderId="118" xfId="64" applyNumberFormat="1" applyFont="1" applyFill="1" applyBorder="1" applyAlignment="1">
      <alignment horizontal="center" vertical="center"/>
    </xf>
    <xf numFmtId="49" fontId="33" fillId="0" borderId="59" xfId="64" applyNumberFormat="1" applyFont="1" applyFill="1" applyBorder="1" applyAlignment="1">
      <alignment horizontal="center" vertical="center"/>
    </xf>
    <xf numFmtId="0" fontId="36" fillId="8" borderId="13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vertical="center"/>
    </xf>
    <xf numFmtId="0" fontId="0" fillId="0" borderId="61" xfId="0" applyFont="1" applyFill="1" applyBorder="1" applyAlignment="1">
      <alignment vertical="center"/>
    </xf>
    <xf numFmtId="0" fontId="0" fillId="0" borderId="33" xfId="0" applyFont="1" applyFill="1" applyBorder="1" applyAlignment="1">
      <alignment horizontal="left" vertical="center" wrapText="1"/>
    </xf>
    <xf numFmtId="0" fontId="0" fillId="0" borderId="61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left" vertical="center"/>
    </xf>
    <xf numFmtId="0" fontId="0" fillId="0" borderId="39" xfId="0" applyFont="1" applyFill="1" applyBorder="1" applyAlignment="1">
      <alignment horizontal="center" vertical="center" wrapText="1"/>
    </xf>
    <xf numFmtId="0" fontId="0" fillId="0" borderId="63" xfId="0" applyFont="1" applyFill="1" applyBorder="1" applyAlignment="1">
      <alignment horizontal="left" vertical="center"/>
    </xf>
    <xf numFmtId="0" fontId="0" fillId="0" borderId="53" xfId="0" applyFont="1" applyBorder="1"/>
    <xf numFmtId="0" fontId="0" fillId="0" borderId="61" xfId="0" applyFont="1" applyBorder="1"/>
    <xf numFmtId="49" fontId="0" fillId="28" borderId="33" xfId="64" applyNumberFormat="1" applyFont="1" applyFill="1" applyBorder="1" applyAlignment="1">
      <alignment vertical="center" wrapText="1"/>
    </xf>
    <xf numFmtId="49" fontId="0" fillId="28" borderId="53" xfId="64" applyNumberFormat="1" applyFont="1" applyFill="1" applyBorder="1" applyAlignment="1">
      <alignment vertical="center" wrapText="1"/>
    </xf>
    <xf numFmtId="49" fontId="0" fillId="28" borderId="61" xfId="64" applyNumberFormat="1" applyFont="1" applyFill="1" applyBorder="1" applyAlignment="1">
      <alignment vertical="center" wrapText="1"/>
    </xf>
    <xf numFmtId="0" fontId="0" fillId="0" borderId="33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49" fontId="0" fillId="0" borderId="33" xfId="64" applyNumberFormat="1" applyFont="1" applyFill="1" applyBorder="1" applyAlignment="1">
      <alignment horizontal="left" vertical="center" wrapText="1"/>
    </xf>
    <xf numFmtId="49" fontId="0" fillId="0" borderId="53" xfId="64" applyNumberFormat="1" applyFont="1" applyFill="1" applyBorder="1" applyAlignment="1">
      <alignment horizontal="left" vertical="center" wrapText="1"/>
    </xf>
    <xf numFmtId="49" fontId="0" fillId="0" borderId="61" xfId="64" applyNumberFormat="1" applyFont="1" applyFill="1" applyBorder="1" applyAlignment="1">
      <alignment horizontal="left" vertical="center" wrapText="1"/>
    </xf>
    <xf numFmtId="49" fontId="44" fillId="0" borderId="56" xfId="64" applyNumberFormat="1" applyFont="1" applyFill="1" applyBorder="1" applyAlignment="1">
      <alignment horizontal="left" vertical="center"/>
    </xf>
    <xf numFmtId="49" fontId="44" fillId="0" borderId="49" xfId="64" applyNumberFormat="1" applyFont="1" applyFill="1" applyBorder="1" applyAlignment="1">
      <alignment horizontal="left" vertical="center"/>
    </xf>
    <xf numFmtId="49" fontId="0" fillId="0" borderId="56" xfId="64" applyNumberFormat="1" applyFont="1" applyFill="1" applyBorder="1" applyAlignment="1">
      <alignment horizontal="center" vertical="center" wrapText="1"/>
    </xf>
    <xf numFmtId="49" fontId="0" fillId="0" borderId="49" xfId="64" applyNumberFormat="1" applyFont="1" applyFill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56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8" borderId="56" xfId="0" applyFont="1" applyFill="1" applyBorder="1" applyAlignment="1">
      <alignment horizontal="center" vertical="center"/>
    </xf>
    <xf numFmtId="0" fontId="0" fillId="8" borderId="49" xfId="0" applyFont="1" applyFill="1" applyBorder="1" applyAlignment="1">
      <alignment horizontal="center" vertical="center"/>
    </xf>
    <xf numFmtId="0" fontId="0" fillId="0" borderId="42" xfId="0" applyBorder="1" applyAlignment="1">
      <alignment horizontal="left" vertical="center" wrapText="1"/>
    </xf>
    <xf numFmtId="0" fontId="0" fillId="0" borderId="39" xfId="0" applyFont="1" applyFill="1" applyBorder="1" applyAlignment="1">
      <alignment horizontal="center" vertical="center"/>
    </xf>
    <xf numFmtId="0" fontId="0" fillId="8" borderId="39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8" borderId="42" xfId="0" applyFont="1" applyFill="1" applyBorder="1" applyAlignment="1">
      <alignment horizontal="center" vertical="center"/>
    </xf>
    <xf numFmtId="0" fontId="0" fillId="0" borderId="49" xfId="0" applyBorder="1"/>
    <xf numFmtId="0" fontId="0" fillId="0" borderId="42" xfId="0" applyBorder="1"/>
    <xf numFmtId="49" fontId="0" fillId="0" borderId="42" xfId="64" applyNumberFormat="1" applyFont="1" applyFill="1" applyBorder="1" applyAlignment="1">
      <alignment horizontal="center" vertical="center" wrapText="1"/>
    </xf>
    <xf numFmtId="0" fontId="36" fillId="8" borderId="39" xfId="0" applyFont="1" applyFill="1" applyBorder="1" applyAlignment="1">
      <alignment horizontal="center" vertical="center"/>
    </xf>
    <xf numFmtId="0" fontId="0" fillId="0" borderId="56" xfId="0" applyFont="1" applyBorder="1" applyAlignment="1">
      <alignment horizontal="left" vertical="center"/>
    </xf>
    <xf numFmtId="0" fontId="0" fillId="0" borderId="49" xfId="0" applyFont="1" applyBorder="1" applyAlignment="1">
      <alignment horizontal="left" vertical="center"/>
    </xf>
    <xf numFmtId="49" fontId="0" fillId="28" borderId="56" xfId="64" applyNumberFormat="1" applyFont="1" applyFill="1" applyBorder="1" applyAlignment="1">
      <alignment horizontal="center" vertical="center"/>
    </xf>
    <xf numFmtId="49" fontId="0" fillId="28" borderId="49" xfId="64" applyNumberFormat="1" applyFont="1" applyFill="1" applyBorder="1" applyAlignment="1">
      <alignment horizontal="center" vertical="center"/>
    </xf>
    <xf numFmtId="49" fontId="0" fillId="0" borderId="56" xfId="64" applyNumberFormat="1" applyFont="1" applyFill="1" applyBorder="1" applyAlignment="1">
      <alignment horizontal="left" vertical="center" wrapText="1"/>
    </xf>
    <xf numFmtId="49" fontId="0" fillId="0" borderId="119" xfId="64" applyNumberFormat="1" applyFont="1" applyFill="1" applyBorder="1" applyAlignment="1">
      <alignment horizontal="left" vertical="center" wrapText="1"/>
    </xf>
    <xf numFmtId="49" fontId="33" fillId="0" borderId="120" xfId="64" applyNumberFormat="1" applyFont="1" applyFill="1" applyBorder="1" applyAlignment="1">
      <alignment horizontal="center" vertical="center"/>
    </xf>
    <xf numFmtId="49" fontId="33" fillId="0" borderId="121" xfId="64" applyNumberFormat="1" applyFont="1" applyFill="1" applyBorder="1" applyAlignment="1">
      <alignment horizontal="center" vertical="center"/>
    </xf>
    <xf numFmtId="0" fontId="47" fillId="0" borderId="35" xfId="0" applyFont="1" applyBorder="1" applyAlignment="1">
      <alignment horizontal="center" vertical="center"/>
    </xf>
    <xf numFmtId="0" fontId="33" fillId="31" borderId="43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 wrapText="1"/>
    </xf>
    <xf numFmtId="49" fontId="33" fillId="31" borderId="104" xfId="0" applyNumberFormat="1" applyFont="1" applyFill="1" applyBorder="1" applyAlignment="1">
      <alignment horizontal="center" vertical="center"/>
    </xf>
    <xf numFmtId="49" fontId="35" fillId="0" borderId="46" xfId="0" applyNumberFormat="1" applyFont="1" applyFill="1" applyBorder="1" applyAlignment="1">
      <alignment horizontal="center" vertical="center"/>
    </xf>
    <xf numFmtId="49" fontId="35" fillId="0" borderId="43" xfId="0" applyNumberFormat="1" applyFont="1" applyFill="1" applyBorder="1" applyAlignment="1">
      <alignment horizontal="left" vertical="center"/>
    </xf>
    <xf numFmtId="49" fontId="0" fillId="0" borderId="92" xfId="0" applyNumberFormat="1" applyFont="1" applyFill="1" applyBorder="1" applyAlignment="1">
      <alignment horizontal="center" vertical="center"/>
    </xf>
    <xf numFmtId="49" fontId="33" fillId="0" borderId="123" xfId="0" applyNumberFormat="1" applyFont="1" applyFill="1" applyBorder="1" applyAlignment="1">
      <alignment horizontal="center" vertical="center" wrapText="1"/>
    </xf>
    <xf numFmtId="0" fontId="33" fillId="0" borderId="37" xfId="0" applyFont="1" applyFill="1" applyBorder="1" applyAlignment="1">
      <alignment horizontal="center" vertical="center"/>
    </xf>
    <xf numFmtId="0" fontId="33" fillId="0" borderId="123" xfId="0" applyFont="1" applyFill="1" applyBorder="1" applyAlignment="1">
      <alignment horizontal="center" vertical="center"/>
    </xf>
    <xf numFmtId="0" fontId="33" fillId="0" borderId="124" xfId="0" applyFont="1" applyFill="1" applyBorder="1" applyAlignment="1">
      <alignment horizontal="center" vertical="center"/>
    </xf>
    <xf numFmtId="0" fontId="35" fillId="0" borderId="122" xfId="0" applyFont="1" applyFill="1" applyBorder="1" applyAlignment="1">
      <alignment horizontal="center" vertical="center"/>
    </xf>
    <xf numFmtId="49" fontId="33" fillId="0" borderId="18" xfId="0" applyNumberFormat="1" applyFont="1" applyFill="1" applyBorder="1" applyAlignment="1">
      <alignment horizontal="center" vertical="center"/>
    </xf>
    <xf numFmtId="0" fontId="0" fillId="0" borderId="122" xfId="0" applyFont="1" applyFill="1" applyBorder="1"/>
    <xf numFmtId="49" fontId="33" fillId="0" borderId="26" xfId="0" applyNumberFormat="1" applyFont="1" applyFill="1" applyBorder="1" applyAlignment="1">
      <alignment horizontal="center" vertical="center"/>
    </xf>
    <xf numFmtId="0" fontId="33" fillId="0" borderId="26" xfId="0" applyFont="1" applyFill="1" applyBorder="1" applyAlignment="1">
      <alignment horizontal="center" vertical="center"/>
    </xf>
    <xf numFmtId="49" fontId="0" fillId="0" borderId="90" xfId="0" applyNumberFormat="1" applyFont="1" applyFill="1" applyBorder="1" applyAlignment="1">
      <alignment horizontal="center" vertical="center"/>
    </xf>
    <xf numFmtId="49" fontId="33" fillId="0" borderId="0" xfId="0" applyNumberFormat="1" applyFont="1" applyFill="1" applyBorder="1" applyAlignment="1">
      <alignment horizontal="left" vertical="center"/>
    </xf>
    <xf numFmtId="49" fontId="0" fillId="33" borderId="92" xfId="0" applyNumberFormat="1" applyFont="1" applyFill="1" applyBorder="1" applyAlignment="1">
      <alignment horizontal="center" vertical="center"/>
    </xf>
    <xf numFmtId="49" fontId="0" fillId="33" borderId="90" xfId="0" applyNumberFormat="1" applyFont="1" applyFill="1" applyBorder="1" applyAlignment="1">
      <alignment horizontal="center" vertical="center"/>
    </xf>
    <xf numFmtId="49" fontId="33" fillId="0" borderId="121" xfId="62" applyNumberFormat="1" applyFont="1" applyFill="1" applyBorder="1" applyAlignment="1">
      <alignment horizontal="center" vertical="center" wrapText="1"/>
    </xf>
    <xf numFmtId="49" fontId="33" fillId="0" borderId="57" xfId="62" applyNumberFormat="1" applyFont="1" applyFill="1" applyBorder="1" applyAlignment="1">
      <alignment horizontal="center" vertical="center" wrapText="1"/>
    </xf>
    <xf numFmtId="49" fontId="33" fillId="0" borderId="125" xfId="62" applyNumberFormat="1" applyFont="1" applyFill="1" applyBorder="1" applyAlignment="1">
      <alignment horizontal="center" vertical="center" wrapText="1"/>
    </xf>
    <xf numFmtId="49" fontId="33" fillId="0" borderId="75" xfId="62" applyNumberFormat="1" applyFont="1" applyFill="1" applyBorder="1" applyAlignment="1">
      <alignment horizontal="center" vertical="center" wrapText="1"/>
    </xf>
    <xf numFmtId="0" fontId="0" fillId="0" borderId="40" xfId="0" applyFont="1" applyBorder="1" applyAlignment="1">
      <alignment vertical="center"/>
    </xf>
    <xf numFmtId="0" fontId="33" fillId="0" borderId="38" xfId="0" applyFont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 wrapText="1"/>
    </xf>
    <xf numFmtId="0" fontId="33" fillId="0" borderId="71" xfId="0" applyFont="1" applyFill="1" applyBorder="1" applyAlignment="1">
      <alignment horizontal="center" vertical="top" wrapText="1"/>
    </xf>
    <xf numFmtId="0" fontId="33" fillId="0" borderId="13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/>
    </xf>
    <xf numFmtId="49" fontId="37" fillId="0" borderId="36" xfId="0" applyNumberFormat="1" applyFont="1" applyFill="1" applyBorder="1" applyAlignment="1">
      <alignment horizontal="left" vertical="center" wrapText="1"/>
    </xf>
  </cellXfs>
  <cellStyles count="90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20% - Énfasis1" xfId="7"/>
    <cellStyle name="20% - Énfasis2" xfId="8"/>
    <cellStyle name="20% - Énfasis3" xfId="9"/>
    <cellStyle name="20% - Énfasis4" xfId="10"/>
    <cellStyle name="20% - Énfasis5" xfId="11"/>
    <cellStyle name="20% - Énfasis6" xfId="12"/>
    <cellStyle name="40% - Akzent1" xfId="13"/>
    <cellStyle name="40% - Akzent2" xfId="14"/>
    <cellStyle name="40% - Akzent3" xfId="15"/>
    <cellStyle name="40% - Akzent4" xfId="16"/>
    <cellStyle name="40% - Akzent5" xfId="17"/>
    <cellStyle name="40% - Akzent6" xfId="18"/>
    <cellStyle name="40% - Énfasis1" xfId="19"/>
    <cellStyle name="40% - Énfasis2" xfId="20"/>
    <cellStyle name="40% - Énfasis3" xfId="21"/>
    <cellStyle name="40% - Énfasis4" xfId="22"/>
    <cellStyle name="40% - Énfasis5" xfId="23"/>
    <cellStyle name="40% - Énfasis6" xfId="24"/>
    <cellStyle name="60% - Akzent1" xfId="25"/>
    <cellStyle name="60% - Akzent2" xfId="26"/>
    <cellStyle name="60% - Akzent3" xfId="27"/>
    <cellStyle name="60% - Akzent4" xfId="28"/>
    <cellStyle name="60% - Akzent5" xfId="29"/>
    <cellStyle name="60% - Akzent6" xfId="30"/>
    <cellStyle name="60% - Énfasis1" xfId="31"/>
    <cellStyle name="60% - Énfasis2" xfId="32"/>
    <cellStyle name="60% - Énfasis3" xfId="33"/>
    <cellStyle name="60% - Énfasis4" xfId="34"/>
    <cellStyle name="60% - Énfasis5" xfId="35"/>
    <cellStyle name="60% - Énfasis6" xfId="36"/>
    <cellStyle name="Akzent1" xfId="37"/>
    <cellStyle name="Akzent2" xfId="38"/>
    <cellStyle name="Akzent3" xfId="39"/>
    <cellStyle name="Akzent4" xfId="40"/>
    <cellStyle name="Akzent5" xfId="41"/>
    <cellStyle name="Akzent6" xfId="42"/>
    <cellStyle name="Ausgabe" xfId="43"/>
    <cellStyle name="Berechnung" xfId="44"/>
    <cellStyle name="Buena" xfId="45"/>
    <cellStyle name="Celda de comprobación" xfId="46"/>
    <cellStyle name="Celda vinculada" xfId="47"/>
    <cellStyle name="Eingabe" xfId="48"/>
    <cellStyle name="Encabezado 4" xfId="49"/>
    <cellStyle name="Énfasis1" xfId="50"/>
    <cellStyle name="Énfasis2" xfId="51"/>
    <cellStyle name="Énfasis3" xfId="52"/>
    <cellStyle name="Énfasis4" xfId="53"/>
    <cellStyle name="Énfasis5" xfId="54"/>
    <cellStyle name="Énfasis6" xfId="55"/>
    <cellStyle name="Ergebnis" xfId="56"/>
    <cellStyle name="Erklärender Text" xfId="57"/>
    <cellStyle name="Excel Built-in Normal" xfId="58"/>
    <cellStyle name="Gut" xfId="59"/>
    <cellStyle name="Neutral" xfId="60"/>
    <cellStyle name="Neutro" xfId="89" builtinId="28" hidden="1"/>
    <cellStyle name="Normal" xfId="0" builtinId="0"/>
    <cellStyle name="Normal 2" xfId="61"/>
    <cellStyle name="Normale 2" xfId="62"/>
    <cellStyle name="Normale 2 2" xfId="63"/>
    <cellStyle name="Normale 3" xfId="64"/>
    <cellStyle name="Normale 3 2" xfId="65"/>
    <cellStyle name="Normale_Guidelines_NP-Proposals_Standard-Tables_Version-2006_Final" xfId="66"/>
    <cellStyle name="Notas" xfId="67"/>
    <cellStyle name="Notiz" xfId="68"/>
    <cellStyle name="Percentagem" xfId="69" builtinId="5"/>
    <cellStyle name="Percentagem 2" xfId="70"/>
    <cellStyle name="Percentagem 2 2" xfId="71"/>
    <cellStyle name="Salida" xfId="72"/>
    <cellStyle name="Schlecht" xfId="73"/>
    <cellStyle name="Texto de advertencia" xfId="74"/>
    <cellStyle name="Texto explicativo" xfId="75"/>
    <cellStyle name="Título 1" xfId="76"/>
    <cellStyle name="Título 2" xfId="77"/>
    <cellStyle name="Título 3" xfId="78"/>
    <cellStyle name="Total" xfId="79" builtinId="25" customBuiltin="1"/>
    <cellStyle name="Überschrift" xfId="80"/>
    <cellStyle name="Überschrift 1" xfId="81"/>
    <cellStyle name="Überschrift 2" xfId="82"/>
    <cellStyle name="Überschrift 3" xfId="83"/>
    <cellStyle name="Überschrift 4" xfId="84"/>
    <cellStyle name="Verknüpfte Zelle" xfId="85"/>
    <cellStyle name="Vírgula 2" xfId="86"/>
    <cellStyle name="Warnender Text" xfId="87"/>
    <cellStyle name="Zelle überprüfen" xfId="8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666666"/>
      <rgbColor rgb="00800080"/>
      <rgbColor rgb="0000808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mailto:maturity@length" TargetMode="External"/><Relationship Id="rId18" Type="http://schemas.openxmlformats.org/officeDocument/2006/relationships/hyperlink" Target="mailto:maturity@age" TargetMode="External"/><Relationship Id="rId26" Type="http://schemas.openxmlformats.org/officeDocument/2006/relationships/hyperlink" Target="mailto:maturity@age" TargetMode="External"/><Relationship Id="rId3" Type="http://schemas.openxmlformats.org/officeDocument/2006/relationships/hyperlink" Target="mailto:weight@age" TargetMode="External"/><Relationship Id="rId21" Type="http://schemas.openxmlformats.org/officeDocument/2006/relationships/hyperlink" Target="mailto:maturity@age" TargetMode="External"/><Relationship Id="rId34" Type="http://schemas.openxmlformats.org/officeDocument/2006/relationships/printerSettings" Target="../printerSettings/printerSettings13.bin"/><Relationship Id="rId7" Type="http://schemas.openxmlformats.org/officeDocument/2006/relationships/hyperlink" Target="mailto:maturity@age" TargetMode="External"/><Relationship Id="rId12" Type="http://schemas.openxmlformats.org/officeDocument/2006/relationships/hyperlink" Target="mailto:maturity@length" TargetMode="External"/><Relationship Id="rId17" Type="http://schemas.openxmlformats.org/officeDocument/2006/relationships/hyperlink" Target="mailto:maturity@age" TargetMode="External"/><Relationship Id="rId25" Type="http://schemas.openxmlformats.org/officeDocument/2006/relationships/hyperlink" Target="mailto:weight@age" TargetMode="External"/><Relationship Id="rId33" Type="http://schemas.openxmlformats.org/officeDocument/2006/relationships/hyperlink" Target="mailto:fecundity@age" TargetMode="External"/><Relationship Id="rId2" Type="http://schemas.openxmlformats.org/officeDocument/2006/relationships/hyperlink" Target="mailto:maturity@length" TargetMode="External"/><Relationship Id="rId16" Type="http://schemas.openxmlformats.org/officeDocument/2006/relationships/hyperlink" Target="mailto:fecundity@age" TargetMode="External"/><Relationship Id="rId20" Type="http://schemas.openxmlformats.org/officeDocument/2006/relationships/hyperlink" Target="mailto:maturity@age" TargetMode="External"/><Relationship Id="rId29" Type="http://schemas.openxmlformats.org/officeDocument/2006/relationships/hyperlink" Target="mailto:maturity@age" TargetMode="External"/><Relationship Id="rId1" Type="http://schemas.openxmlformats.org/officeDocument/2006/relationships/hyperlink" Target="mailto:maturity@length" TargetMode="External"/><Relationship Id="rId6" Type="http://schemas.openxmlformats.org/officeDocument/2006/relationships/hyperlink" Target="mailto:maturity@age" TargetMode="External"/><Relationship Id="rId11" Type="http://schemas.openxmlformats.org/officeDocument/2006/relationships/hyperlink" Target="mailto:fecundity@age" TargetMode="External"/><Relationship Id="rId24" Type="http://schemas.openxmlformats.org/officeDocument/2006/relationships/hyperlink" Target="mailto:maturity@length" TargetMode="External"/><Relationship Id="rId32" Type="http://schemas.openxmlformats.org/officeDocument/2006/relationships/hyperlink" Target="mailto:maturity@age" TargetMode="External"/><Relationship Id="rId5" Type="http://schemas.openxmlformats.org/officeDocument/2006/relationships/hyperlink" Target="mailto:fecundity@age" TargetMode="External"/><Relationship Id="rId15" Type="http://schemas.openxmlformats.org/officeDocument/2006/relationships/hyperlink" Target="mailto:maturity@age" TargetMode="External"/><Relationship Id="rId23" Type="http://schemas.openxmlformats.org/officeDocument/2006/relationships/hyperlink" Target="mailto:maturity@length" TargetMode="External"/><Relationship Id="rId28" Type="http://schemas.openxmlformats.org/officeDocument/2006/relationships/hyperlink" Target="mailto:maturity@age" TargetMode="External"/><Relationship Id="rId10" Type="http://schemas.openxmlformats.org/officeDocument/2006/relationships/hyperlink" Target="mailto:maturity@age" TargetMode="External"/><Relationship Id="rId19" Type="http://schemas.openxmlformats.org/officeDocument/2006/relationships/hyperlink" Target="mailto:maturity@length" TargetMode="External"/><Relationship Id="rId31" Type="http://schemas.openxmlformats.org/officeDocument/2006/relationships/hyperlink" Target="mailto:maturity@age" TargetMode="External"/><Relationship Id="rId4" Type="http://schemas.openxmlformats.org/officeDocument/2006/relationships/hyperlink" Target="mailto:maturity@age" TargetMode="External"/><Relationship Id="rId9" Type="http://schemas.openxmlformats.org/officeDocument/2006/relationships/hyperlink" Target="mailto:maturity@age" TargetMode="External"/><Relationship Id="rId14" Type="http://schemas.openxmlformats.org/officeDocument/2006/relationships/hyperlink" Target="mailto:weight@age" TargetMode="External"/><Relationship Id="rId22" Type="http://schemas.openxmlformats.org/officeDocument/2006/relationships/hyperlink" Target="mailto:fecundity@age" TargetMode="External"/><Relationship Id="rId27" Type="http://schemas.openxmlformats.org/officeDocument/2006/relationships/hyperlink" Target="mailto:fecundity@age" TargetMode="External"/><Relationship Id="rId30" Type="http://schemas.openxmlformats.org/officeDocument/2006/relationships/hyperlink" Target="mailto:maturity@length" TargetMode="External"/><Relationship Id="rId8" Type="http://schemas.openxmlformats.org/officeDocument/2006/relationships/hyperlink" Target="mailto:maturity@length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view="pageBreakPreview" zoomScaleSheetLayoutView="100" workbookViewId="0">
      <selection activeCell="B31" sqref="B31"/>
    </sheetView>
  </sheetViews>
  <sheetFormatPr defaultColWidth="11.42578125" defaultRowHeight="12.75"/>
  <cols>
    <col min="1" max="1" width="7.7109375" style="1" customWidth="1"/>
    <col min="2" max="2" width="54.7109375" style="1" customWidth="1"/>
    <col min="3" max="3" width="12.85546875" style="1" customWidth="1"/>
    <col min="4" max="4" width="12.42578125" style="1" customWidth="1"/>
    <col min="5" max="5" width="12.85546875" style="1" customWidth="1"/>
    <col min="6" max="6" width="11.85546875" style="1" customWidth="1"/>
    <col min="7" max="7" width="12.7109375" style="1" customWidth="1"/>
    <col min="8" max="8" width="10.85546875" style="1" customWidth="1"/>
    <col min="9" max="9" width="12.28515625" style="1" customWidth="1"/>
    <col min="10" max="16384" width="11.42578125" style="1"/>
  </cols>
  <sheetData>
    <row r="1" spans="1:9" ht="19.149999999999999" customHeight="1">
      <c r="A1" s="2" t="s">
        <v>91</v>
      </c>
      <c r="B1" s="2"/>
      <c r="C1" s="2"/>
      <c r="D1" s="2"/>
      <c r="E1"/>
      <c r="F1"/>
      <c r="G1" s="3"/>
      <c r="H1" s="4" t="s">
        <v>160</v>
      </c>
      <c r="I1" s="175" t="s">
        <v>103</v>
      </c>
    </row>
    <row r="2" spans="1:9" ht="23.1" customHeight="1" thickBot="1">
      <c r="A2" s="2"/>
      <c r="B2" s="2"/>
      <c r="C2" s="2"/>
      <c r="D2" s="2"/>
      <c r="E2"/>
      <c r="F2"/>
      <c r="G2" s="3"/>
      <c r="H2" s="4" t="s">
        <v>93</v>
      </c>
      <c r="I2" s="5"/>
    </row>
    <row r="3" spans="1:9" ht="75" customHeight="1">
      <c r="A3" s="151" t="s">
        <v>94</v>
      </c>
      <c r="B3" s="151" t="s">
        <v>95</v>
      </c>
      <c r="C3" s="151" t="s">
        <v>96</v>
      </c>
      <c r="D3" s="151" t="s">
        <v>97</v>
      </c>
      <c r="E3" s="151" t="s">
        <v>98</v>
      </c>
      <c r="F3" s="151" t="s">
        <v>99</v>
      </c>
      <c r="G3" s="151" t="s">
        <v>100</v>
      </c>
      <c r="H3" s="151" t="s">
        <v>101</v>
      </c>
      <c r="I3" s="152" t="s">
        <v>102</v>
      </c>
    </row>
    <row r="4" spans="1:9" ht="12.75" customHeight="1">
      <c r="A4" s="164"/>
      <c r="B4" s="153" t="s">
        <v>469</v>
      </c>
      <c r="C4" s="164"/>
      <c r="D4" s="164"/>
      <c r="E4" s="164"/>
      <c r="F4" s="164"/>
      <c r="G4" s="164"/>
      <c r="H4" s="164"/>
      <c r="I4" s="165"/>
    </row>
    <row r="5" spans="1:9">
      <c r="A5" s="167" t="s">
        <v>192</v>
      </c>
      <c r="B5" s="154" t="s">
        <v>465</v>
      </c>
      <c r="C5" s="166" t="s">
        <v>468</v>
      </c>
      <c r="D5" s="166" t="s">
        <v>103</v>
      </c>
      <c r="E5" s="166"/>
      <c r="F5" s="166"/>
      <c r="G5" s="167" t="s">
        <v>104</v>
      </c>
      <c r="H5" s="167" t="s">
        <v>201</v>
      </c>
      <c r="I5" s="168"/>
    </row>
    <row r="6" spans="1:9" ht="13.15" customHeight="1">
      <c r="A6" s="167" t="s">
        <v>192</v>
      </c>
      <c r="B6" s="154" t="s">
        <v>466</v>
      </c>
      <c r="C6" s="166" t="s">
        <v>468</v>
      </c>
      <c r="D6" s="166" t="s">
        <v>103</v>
      </c>
      <c r="E6" s="166"/>
      <c r="F6" s="166"/>
      <c r="G6" s="167" t="s">
        <v>104</v>
      </c>
      <c r="H6" s="167" t="s">
        <v>201</v>
      </c>
      <c r="I6" s="168"/>
    </row>
    <row r="7" spans="1:9">
      <c r="A7" s="167" t="s">
        <v>192</v>
      </c>
      <c r="B7" s="154" t="s">
        <v>467</v>
      </c>
      <c r="C7" s="166" t="s">
        <v>468</v>
      </c>
      <c r="D7" s="166" t="s">
        <v>103</v>
      </c>
      <c r="E7" s="166"/>
      <c r="F7" s="166"/>
      <c r="G7" s="167" t="s">
        <v>104</v>
      </c>
      <c r="H7" s="167" t="s">
        <v>201</v>
      </c>
      <c r="I7" s="168"/>
    </row>
    <row r="8" spans="1:9" ht="25.5">
      <c r="A8" s="167" t="s">
        <v>192</v>
      </c>
      <c r="B8" s="157" t="s">
        <v>470</v>
      </c>
      <c r="C8" s="160"/>
      <c r="D8" s="160"/>
      <c r="E8" s="160"/>
      <c r="F8" s="160"/>
      <c r="G8" s="167"/>
      <c r="H8" s="167"/>
      <c r="I8" s="169"/>
    </row>
    <row r="9" spans="1:9">
      <c r="A9" s="167" t="s">
        <v>192</v>
      </c>
      <c r="B9" s="155" t="s">
        <v>473</v>
      </c>
      <c r="C9" s="166" t="s">
        <v>105</v>
      </c>
      <c r="D9" s="166" t="s">
        <v>103</v>
      </c>
      <c r="E9" s="160"/>
      <c r="F9" s="160"/>
      <c r="G9" s="167" t="s">
        <v>104</v>
      </c>
      <c r="H9" s="167" t="s">
        <v>201</v>
      </c>
      <c r="I9" s="169"/>
    </row>
    <row r="10" spans="1:9">
      <c r="A10" s="167" t="s">
        <v>192</v>
      </c>
      <c r="B10" s="156" t="s">
        <v>471</v>
      </c>
      <c r="C10" s="166" t="s">
        <v>105</v>
      </c>
      <c r="D10" s="166" t="s">
        <v>103</v>
      </c>
      <c r="E10" s="160"/>
      <c r="F10" s="160"/>
      <c r="G10" s="167" t="s">
        <v>104</v>
      </c>
      <c r="H10" s="167" t="s">
        <v>201</v>
      </c>
      <c r="I10" s="169"/>
    </row>
    <row r="11" spans="1:9">
      <c r="A11" s="170"/>
      <c r="B11" s="153" t="s">
        <v>472</v>
      </c>
      <c r="C11" s="166"/>
      <c r="D11" s="160"/>
      <c r="E11" s="160"/>
      <c r="F11" s="160"/>
      <c r="G11" s="167" t="s">
        <v>104</v>
      </c>
      <c r="H11" s="167" t="s">
        <v>201</v>
      </c>
      <c r="I11" s="169"/>
    </row>
    <row r="12" spans="1:9">
      <c r="A12" s="167" t="s">
        <v>192</v>
      </c>
      <c r="B12" s="153" t="s">
        <v>474</v>
      </c>
      <c r="C12" s="166" t="s">
        <v>105</v>
      </c>
      <c r="D12" s="166" t="s">
        <v>103</v>
      </c>
      <c r="E12" s="160"/>
      <c r="F12" s="160"/>
      <c r="G12" s="167" t="s">
        <v>104</v>
      </c>
      <c r="H12" s="167" t="s">
        <v>201</v>
      </c>
      <c r="I12" s="169"/>
    </row>
    <row r="13" spans="1:9" ht="25.5">
      <c r="A13" s="167" t="s">
        <v>192</v>
      </c>
      <c r="B13" s="157" t="s">
        <v>475</v>
      </c>
      <c r="C13" s="166" t="s">
        <v>105</v>
      </c>
      <c r="D13" s="166" t="s">
        <v>103</v>
      </c>
      <c r="E13" s="160"/>
      <c r="F13" s="160"/>
      <c r="G13" s="167" t="s">
        <v>104</v>
      </c>
      <c r="H13" s="167" t="s">
        <v>201</v>
      </c>
      <c r="I13" s="169"/>
    </row>
    <row r="14" spans="1:9" ht="25.5">
      <c r="A14" s="167" t="s">
        <v>192</v>
      </c>
      <c r="B14" s="158" t="s">
        <v>476</v>
      </c>
      <c r="C14" s="166" t="s">
        <v>105</v>
      </c>
      <c r="D14" s="166" t="s">
        <v>103</v>
      </c>
      <c r="E14" s="160"/>
      <c r="F14" s="160"/>
      <c r="G14" s="167" t="s">
        <v>104</v>
      </c>
      <c r="H14" s="167" t="s">
        <v>201</v>
      </c>
      <c r="I14" s="169"/>
    </row>
    <row r="15" spans="1:9" ht="25.5">
      <c r="A15" s="167" t="s">
        <v>192</v>
      </c>
      <c r="B15" s="158" t="s">
        <v>477</v>
      </c>
      <c r="C15" s="166" t="s">
        <v>105</v>
      </c>
      <c r="D15" s="166" t="s">
        <v>103</v>
      </c>
      <c r="E15" s="160"/>
      <c r="F15" s="160"/>
      <c r="G15" s="167" t="s">
        <v>104</v>
      </c>
      <c r="H15" s="167" t="s">
        <v>201</v>
      </c>
      <c r="I15" s="169"/>
    </row>
    <row r="16" spans="1:9" ht="25.5">
      <c r="A16" s="167" t="s">
        <v>192</v>
      </c>
      <c r="B16" s="159" t="s">
        <v>478</v>
      </c>
      <c r="C16" s="166" t="s">
        <v>105</v>
      </c>
      <c r="D16" s="166" t="s">
        <v>103</v>
      </c>
      <c r="E16" s="160"/>
      <c r="F16" s="160"/>
      <c r="G16" s="167" t="s">
        <v>104</v>
      </c>
      <c r="H16" s="167" t="s">
        <v>201</v>
      </c>
      <c r="I16" s="169"/>
    </row>
    <row r="17" spans="1:9">
      <c r="A17" s="167" t="s">
        <v>192</v>
      </c>
      <c r="B17" s="158" t="s">
        <v>479</v>
      </c>
      <c r="C17" s="166" t="s">
        <v>105</v>
      </c>
      <c r="D17" s="166" t="s">
        <v>103</v>
      </c>
      <c r="E17" s="160"/>
      <c r="F17" s="160"/>
      <c r="G17" s="166" t="s">
        <v>104</v>
      </c>
      <c r="H17" s="166" t="s">
        <v>200</v>
      </c>
      <c r="I17" s="169"/>
    </row>
    <row r="18" spans="1:9">
      <c r="A18" s="170"/>
      <c r="B18" s="158" t="s">
        <v>485</v>
      </c>
      <c r="C18" s="160"/>
      <c r="D18" s="160"/>
      <c r="E18" s="160"/>
      <c r="F18" s="160"/>
      <c r="G18" s="160"/>
      <c r="H18" s="160"/>
      <c r="I18" s="169"/>
    </row>
    <row r="19" spans="1:9">
      <c r="A19" s="167" t="s">
        <v>192</v>
      </c>
      <c r="B19" s="171" t="s">
        <v>480</v>
      </c>
      <c r="C19" s="166" t="s">
        <v>105</v>
      </c>
      <c r="D19" s="166" t="s">
        <v>103</v>
      </c>
      <c r="E19" s="170">
        <v>2</v>
      </c>
      <c r="F19" s="160"/>
      <c r="G19" s="166" t="s">
        <v>104</v>
      </c>
      <c r="H19" s="167" t="s">
        <v>201</v>
      </c>
      <c r="I19" s="169"/>
    </row>
    <row r="20" spans="1:9">
      <c r="A20" s="167" t="s">
        <v>192</v>
      </c>
      <c r="B20" s="171" t="s">
        <v>481</v>
      </c>
      <c r="C20" s="166" t="s">
        <v>105</v>
      </c>
      <c r="D20" s="166" t="s">
        <v>103</v>
      </c>
      <c r="E20" s="170">
        <v>1</v>
      </c>
      <c r="F20" s="160"/>
      <c r="G20" s="166" t="s">
        <v>104</v>
      </c>
      <c r="H20" s="167" t="s">
        <v>201</v>
      </c>
      <c r="I20" s="169"/>
    </row>
    <row r="21" spans="1:9">
      <c r="A21" s="167" t="s">
        <v>192</v>
      </c>
      <c r="B21" s="171" t="s">
        <v>435</v>
      </c>
      <c r="C21" s="166" t="s">
        <v>105</v>
      </c>
      <c r="D21" s="166" t="s">
        <v>103</v>
      </c>
      <c r="E21" s="160"/>
      <c r="F21" s="160"/>
      <c r="G21" s="166" t="s">
        <v>104</v>
      </c>
      <c r="H21" s="167" t="s">
        <v>201</v>
      </c>
      <c r="I21" s="169"/>
    </row>
    <row r="22" spans="1:9">
      <c r="A22" s="167" t="s">
        <v>192</v>
      </c>
      <c r="B22" s="171" t="s">
        <v>436</v>
      </c>
      <c r="C22" s="166" t="s">
        <v>105</v>
      </c>
      <c r="D22" s="166" t="s">
        <v>103</v>
      </c>
      <c r="E22" s="160"/>
      <c r="F22" s="160"/>
      <c r="G22" s="166" t="s">
        <v>104</v>
      </c>
      <c r="H22" s="167" t="s">
        <v>201</v>
      </c>
      <c r="I22" s="169"/>
    </row>
    <row r="23" spans="1:9">
      <c r="A23" s="167" t="s">
        <v>192</v>
      </c>
      <c r="B23" s="171" t="s">
        <v>437</v>
      </c>
      <c r="C23" s="166" t="s">
        <v>105</v>
      </c>
      <c r="D23" s="166" t="s">
        <v>103</v>
      </c>
      <c r="E23" s="160">
        <v>2</v>
      </c>
      <c r="F23" s="160"/>
      <c r="G23" s="166" t="s">
        <v>104</v>
      </c>
      <c r="H23" s="167" t="s">
        <v>201</v>
      </c>
      <c r="I23" s="169"/>
    </row>
    <row r="24" spans="1:9">
      <c r="A24" s="167" t="s">
        <v>192</v>
      </c>
      <c r="B24" s="176" t="s">
        <v>482</v>
      </c>
      <c r="C24" s="166" t="s">
        <v>105</v>
      </c>
      <c r="D24" s="166" t="s">
        <v>103</v>
      </c>
      <c r="E24" s="160">
        <v>1</v>
      </c>
      <c r="F24" s="160"/>
      <c r="G24" s="166" t="s">
        <v>104</v>
      </c>
      <c r="H24" s="167" t="s">
        <v>201</v>
      </c>
      <c r="I24" s="169"/>
    </row>
    <row r="25" spans="1:9">
      <c r="A25" s="167" t="s">
        <v>192</v>
      </c>
      <c r="B25" s="171" t="s">
        <v>446</v>
      </c>
      <c r="C25" s="166" t="s">
        <v>105</v>
      </c>
      <c r="D25" s="166" t="s">
        <v>103</v>
      </c>
      <c r="E25" s="171"/>
      <c r="F25" s="171"/>
      <c r="G25" s="166" t="s">
        <v>104</v>
      </c>
      <c r="H25" s="167" t="s">
        <v>201</v>
      </c>
      <c r="I25" s="169"/>
    </row>
    <row r="26" spans="1:9">
      <c r="A26" s="167" t="s">
        <v>192</v>
      </c>
      <c r="B26" s="176" t="s">
        <v>483</v>
      </c>
      <c r="C26" s="166" t="s">
        <v>105</v>
      </c>
      <c r="D26" s="166" t="s">
        <v>103</v>
      </c>
      <c r="E26" s="171"/>
      <c r="F26" s="171"/>
      <c r="G26" s="166" t="s">
        <v>104</v>
      </c>
      <c r="H26" s="167" t="s">
        <v>201</v>
      </c>
      <c r="I26" s="169"/>
    </row>
    <row r="27" spans="1:9">
      <c r="A27" s="167" t="s">
        <v>192</v>
      </c>
      <c r="B27" s="176" t="s">
        <v>484</v>
      </c>
      <c r="C27" s="166" t="s">
        <v>105</v>
      </c>
      <c r="D27" s="166" t="s">
        <v>103</v>
      </c>
      <c r="E27" s="171"/>
      <c r="F27" s="171"/>
      <c r="G27" s="166" t="s">
        <v>104</v>
      </c>
      <c r="H27" s="167" t="s">
        <v>201</v>
      </c>
      <c r="I27" s="169"/>
    </row>
    <row r="28" spans="1:9">
      <c r="A28" s="167" t="s">
        <v>192</v>
      </c>
      <c r="B28" s="176" t="s">
        <v>447</v>
      </c>
      <c r="C28" s="166" t="s">
        <v>105</v>
      </c>
      <c r="D28" s="166" t="s">
        <v>103</v>
      </c>
      <c r="E28" s="171">
        <v>1</v>
      </c>
      <c r="F28" s="171"/>
      <c r="G28" s="166" t="s">
        <v>104</v>
      </c>
      <c r="H28" s="167" t="s">
        <v>200</v>
      </c>
      <c r="I28" s="169"/>
    </row>
    <row r="29" spans="1:9">
      <c r="A29" s="167" t="s">
        <v>192</v>
      </c>
      <c r="B29" s="176" t="s">
        <v>602</v>
      </c>
      <c r="C29" s="166" t="s">
        <v>105</v>
      </c>
      <c r="D29" s="166" t="s">
        <v>103</v>
      </c>
      <c r="E29" s="171"/>
      <c r="F29" s="171"/>
      <c r="G29" s="166" t="s">
        <v>410</v>
      </c>
      <c r="H29" s="167" t="s">
        <v>200</v>
      </c>
      <c r="I29" s="169"/>
    </row>
    <row r="30" spans="1:9">
      <c r="A30" s="167" t="s">
        <v>192</v>
      </c>
      <c r="B30" s="176" t="s">
        <v>603</v>
      </c>
      <c r="C30" s="166" t="s">
        <v>105</v>
      </c>
      <c r="D30" s="166" t="s">
        <v>103</v>
      </c>
      <c r="E30" s="171"/>
      <c r="F30" s="171"/>
      <c r="G30" s="166" t="s">
        <v>410</v>
      </c>
      <c r="H30" s="167" t="s">
        <v>200</v>
      </c>
      <c r="I30" s="169"/>
    </row>
    <row r="31" spans="1:9">
      <c r="A31" s="167" t="s">
        <v>192</v>
      </c>
      <c r="B31" s="171" t="s">
        <v>604</v>
      </c>
      <c r="C31" s="166" t="s">
        <v>105</v>
      </c>
      <c r="D31" s="166" t="s">
        <v>103</v>
      </c>
      <c r="E31" s="171"/>
      <c r="F31" s="171"/>
      <c r="G31" s="166" t="s">
        <v>410</v>
      </c>
      <c r="H31" s="167" t="s">
        <v>200</v>
      </c>
      <c r="I31" s="169"/>
    </row>
    <row r="32" spans="1:9">
      <c r="A32" s="167" t="s">
        <v>192</v>
      </c>
      <c r="B32" s="171" t="s">
        <v>693</v>
      </c>
      <c r="C32" s="166" t="s">
        <v>105</v>
      </c>
      <c r="D32" s="166" t="s">
        <v>103</v>
      </c>
      <c r="E32" s="171"/>
      <c r="F32" s="171"/>
      <c r="G32" s="166" t="s">
        <v>410</v>
      </c>
      <c r="H32" s="167" t="s">
        <v>200</v>
      </c>
      <c r="I32" s="169"/>
    </row>
    <row r="33" spans="1:9">
      <c r="A33" s="176"/>
      <c r="B33" s="161" t="s">
        <v>486</v>
      </c>
      <c r="C33" s="167"/>
      <c r="D33" s="166" t="s">
        <v>103</v>
      </c>
      <c r="E33" s="171"/>
      <c r="F33" s="171"/>
      <c r="G33" s="171"/>
      <c r="H33" s="171"/>
      <c r="I33" s="169"/>
    </row>
    <row r="34" spans="1:9" ht="15">
      <c r="A34" s="167" t="s">
        <v>192</v>
      </c>
      <c r="B34" s="162" t="s">
        <v>487</v>
      </c>
      <c r="C34" s="167" t="s">
        <v>432</v>
      </c>
      <c r="D34" s="166" t="s">
        <v>103</v>
      </c>
      <c r="E34" s="171"/>
      <c r="F34" s="171"/>
      <c r="G34" s="172"/>
      <c r="H34" s="167" t="s">
        <v>201</v>
      </c>
      <c r="I34" s="169"/>
    </row>
    <row r="35" spans="1:9" ht="15">
      <c r="A35" s="167" t="s">
        <v>192</v>
      </c>
      <c r="B35" s="162" t="s">
        <v>488</v>
      </c>
      <c r="C35" s="167" t="s">
        <v>432</v>
      </c>
      <c r="D35" s="166" t="s">
        <v>103</v>
      </c>
      <c r="E35" s="171"/>
      <c r="F35" s="171"/>
      <c r="G35" s="172"/>
      <c r="H35" s="167" t="s">
        <v>201</v>
      </c>
      <c r="I35" s="169"/>
    </row>
    <row r="36" spans="1:9" ht="15">
      <c r="A36" s="167" t="s">
        <v>192</v>
      </c>
      <c r="B36" s="162" t="s">
        <v>490</v>
      </c>
      <c r="C36" s="167" t="s">
        <v>432</v>
      </c>
      <c r="D36" s="166" t="s">
        <v>103</v>
      </c>
      <c r="E36" s="171"/>
      <c r="F36" s="171"/>
      <c r="G36" s="172"/>
      <c r="H36" s="167" t="s">
        <v>201</v>
      </c>
      <c r="I36" s="169"/>
    </row>
    <row r="37" spans="1:9" ht="15">
      <c r="A37" s="167" t="s">
        <v>192</v>
      </c>
      <c r="B37" s="163" t="s">
        <v>489</v>
      </c>
      <c r="C37" s="167" t="s">
        <v>432</v>
      </c>
      <c r="D37" s="166" t="s">
        <v>103</v>
      </c>
      <c r="E37" s="171"/>
      <c r="F37" s="171"/>
      <c r="G37" s="173" t="s">
        <v>104</v>
      </c>
      <c r="H37" s="174" t="s">
        <v>201</v>
      </c>
      <c r="I37" s="169"/>
    </row>
    <row r="39" spans="1:9" ht="15">
      <c r="B39" s="150" t="s">
        <v>605</v>
      </c>
    </row>
  </sheetData>
  <phoneticPr fontId="37" type="noConversion"/>
  <pageMargins left="0.70866141732283472" right="0.70866141732283472" top="0.98425196850393704" bottom="0.98425196850393704" header="0.51181102362204722" footer="0.51181102362204722"/>
  <pageSetup paperSize="9" scale="60" firstPageNumber="0" orientation="portrait" horizontalDpi="300" verticalDpi="300" r:id="rId1"/>
  <headerFooter alignWithMargins="0"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4"/>
  <sheetViews>
    <sheetView view="pageBreakPreview" zoomScaleSheetLayoutView="100" workbookViewId="0">
      <selection activeCell="F19" sqref="F19"/>
    </sheetView>
  </sheetViews>
  <sheetFormatPr defaultColWidth="11.5703125" defaultRowHeight="12.75"/>
  <cols>
    <col min="1" max="1" width="7.5703125" style="1" customWidth="1"/>
    <col min="2" max="2" width="11.7109375" style="1" customWidth="1"/>
    <col min="3" max="3" width="10.85546875" style="1" customWidth="1"/>
    <col min="4" max="4" width="26.42578125" style="1" customWidth="1"/>
    <col min="5" max="5" width="27.28515625" style="1" customWidth="1"/>
    <col min="6" max="6" width="25.5703125" style="1" customWidth="1"/>
    <col min="7" max="7" width="15" style="1" customWidth="1"/>
    <col min="8" max="8" width="19.85546875" style="1" customWidth="1"/>
    <col min="9" max="9" width="16.42578125" style="1" customWidth="1"/>
    <col min="10" max="10" width="18.140625" style="1" customWidth="1"/>
    <col min="11" max="11" width="21.28515625" style="1" customWidth="1"/>
    <col min="12" max="12" width="12.5703125" style="1" customWidth="1"/>
    <col min="13" max="13" width="11.85546875" style="1" customWidth="1"/>
    <col min="14" max="14" width="19.140625" style="1" customWidth="1"/>
    <col min="15" max="15" width="11.5703125" style="1"/>
    <col min="16" max="16" width="15.42578125" style="1" customWidth="1"/>
    <col min="17" max="17" width="18" style="1" customWidth="1"/>
    <col min="18" max="18" width="20.28515625" style="1" customWidth="1"/>
    <col min="19" max="20" width="16.42578125" style="1" customWidth="1"/>
    <col min="21" max="22" width="17.42578125" style="1" customWidth="1"/>
    <col min="23" max="23" width="22.85546875" style="1" customWidth="1"/>
    <col min="24" max="16384" width="11.5703125" style="1"/>
  </cols>
  <sheetData>
    <row r="1" spans="1:25" ht="15.75" customHeight="1" thickBot="1">
      <c r="A1" s="72" t="s">
        <v>388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3"/>
      <c r="S1" s="317" t="s">
        <v>92</v>
      </c>
      <c r="T1" s="756" t="s">
        <v>103</v>
      </c>
    </row>
    <row r="2" spans="1:25" ht="15.75" customHeight="1" thickBo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5"/>
      <c r="S2" s="317" t="s">
        <v>93</v>
      </c>
      <c r="T2" s="757"/>
    </row>
    <row r="3" spans="1:25" ht="12.95" customHeight="1" thickBot="1">
      <c r="A3" s="1012" t="s">
        <v>94</v>
      </c>
      <c r="B3" s="1012" t="s">
        <v>234</v>
      </c>
      <c r="C3" s="1012" t="s">
        <v>205</v>
      </c>
      <c r="D3" s="1012" t="s">
        <v>108</v>
      </c>
      <c r="E3" s="1012" t="s">
        <v>176</v>
      </c>
      <c r="F3" s="1012" t="s">
        <v>235</v>
      </c>
      <c r="G3" s="1012" t="s">
        <v>236</v>
      </c>
      <c r="H3" s="401"/>
      <c r="I3" s="401"/>
      <c r="J3" s="401"/>
      <c r="K3" s="401"/>
      <c r="L3" s="401"/>
      <c r="M3" s="1013" t="s">
        <v>237</v>
      </c>
      <c r="N3" s="1013"/>
      <c r="O3" s="1013"/>
      <c r="P3" s="1013"/>
      <c r="Q3" s="1013"/>
      <c r="R3" s="1013"/>
      <c r="S3" s="758"/>
      <c r="T3" s="759"/>
    </row>
    <row r="4" spans="1:25" ht="64.5" thickBot="1">
      <c r="A4" s="1012"/>
      <c r="B4" s="1012"/>
      <c r="C4" s="1012"/>
      <c r="D4" s="1012"/>
      <c r="E4" s="1012"/>
      <c r="F4" s="1012"/>
      <c r="G4" s="1012"/>
      <c r="H4" s="760" t="s">
        <v>238</v>
      </c>
      <c r="I4" s="760" t="s">
        <v>550</v>
      </c>
      <c r="J4" s="760" t="s">
        <v>239</v>
      </c>
      <c r="K4" s="760" t="s">
        <v>695</v>
      </c>
      <c r="L4" s="761" t="s">
        <v>227</v>
      </c>
      <c r="M4" s="762" t="s">
        <v>240</v>
      </c>
      <c r="N4" s="763" t="s">
        <v>241</v>
      </c>
      <c r="O4" s="763" t="s">
        <v>242</v>
      </c>
      <c r="P4" s="763" t="s">
        <v>243</v>
      </c>
      <c r="Q4" s="763" t="s">
        <v>244</v>
      </c>
      <c r="R4" s="763" t="s">
        <v>245</v>
      </c>
      <c r="S4" s="764" t="s">
        <v>246</v>
      </c>
      <c r="T4" s="764" t="s">
        <v>247</v>
      </c>
    </row>
    <row r="5" spans="1:25">
      <c r="A5" s="692" t="s">
        <v>192</v>
      </c>
      <c r="B5" s="692" t="s">
        <v>192</v>
      </c>
      <c r="C5" s="510">
        <v>2011</v>
      </c>
      <c r="D5" s="691" t="s">
        <v>538</v>
      </c>
      <c r="E5" s="765" t="s">
        <v>404</v>
      </c>
      <c r="F5" s="535" t="s">
        <v>405</v>
      </c>
      <c r="G5" s="510">
        <v>1</v>
      </c>
      <c r="H5" s="766">
        <v>0.125</v>
      </c>
      <c r="I5" s="510"/>
      <c r="J5" s="537">
        <v>10000</v>
      </c>
      <c r="K5" s="510"/>
      <c r="L5" s="510" t="s">
        <v>651</v>
      </c>
      <c r="M5" s="767"/>
      <c r="N5" s="767"/>
      <c r="O5" s="768"/>
      <c r="P5" s="769"/>
      <c r="Q5" s="768"/>
      <c r="R5" s="768"/>
      <c r="S5" s="768"/>
      <c r="T5" s="768"/>
    </row>
    <row r="6" spans="1:25">
      <c r="A6" s="516" t="s">
        <v>192</v>
      </c>
      <c r="B6" s="516" t="s">
        <v>192</v>
      </c>
      <c r="C6" s="403">
        <v>2011</v>
      </c>
      <c r="D6" s="503" t="s">
        <v>538</v>
      </c>
      <c r="E6" s="765" t="s">
        <v>404</v>
      </c>
      <c r="F6" s="191" t="s">
        <v>450</v>
      </c>
      <c r="G6" s="403">
        <v>1</v>
      </c>
      <c r="H6" s="766">
        <v>0.125</v>
      </c>
      <c r="I6" s="403"/>
      <c r="J6" s="178">
        <v>1500</v>
      </c>
      <c r="K6" s="403"/>
      <c r="L6" s="403" t="s">
        <v>651</v>
      </c>
      <c r="M6" s="754"/>
      <c r="N6" s="754"/>
      <c r="O6" s="754"/>
      <c r="P6" s="754"/>
      <c r="Q6" s="754"/>
      <c r="R6" s="754"/>
      <c r="S6" s="754"/>
      <c r="T6" s="754"/>
    </row>
    <row r="7" spans="1:25">
      <c r="A7" s="516" t="s">
        <v>192</v>
      </c>
      <c r="B7" s="516" t="s">
        <v>192</v>
      </c>
      <c r="C7" s="403">
        <v>2011</v>
      </c>
      <c r="D7" s="503" t="s">
        <v>538</v>
      </c>
      <c r="E7" s="765" t="s">
        <v>404</v>
      </c>
      <c r="F7" s="191" t="s">
        <v>257</v>
      </c>
      <c r="G7" s="403">
        <v>1</v>
      </c>
      <c r="H7" s="766">
        <v>0.125</v>
      </c>
      <c r="I7" s="403"/>
      <c r="J7" s="178">
        <v>2500</v>
      </c>
      <c r="K7" s="403"/>
      <c r="L7" s="403" t="s">
        <v>651</v>
      </c>
      <c r="M7" s="754"/>
      <c r="N7" s="754"/>
      <c r="O7" s="754"/>
      <c r="P7" s="754"/>
      <c r="Q7" s="754"/>
      <c r="R7" s="754"/>
      <c r="S7" s="754"/>
      <c r="T7" s="754"/>
      <c r="V7" s="64"/>
      <c r="W7" s="64"/>
      <c r="X7" s="64"/>
      <c r="Y7" s="64"/>
    </row>
    <row r="8" spans="1:25" ht="12.75" customHeight="1">
      <c r="A8" s="516" t="s">
        <v>192</v>
      </c>
      <c r="B8" s="516" t="s">
        <v>192</v>
      </c>
      <c r="C8" s="403">
        <v>2011</v>
      </c>
      <c r="D8" s="503" t="s">
        <v>538</v>
      </c>
      <c r="E8" s="765" t="s">
        <v>404</v>
      </c>
      <c r="F8" s="530" t="s">
        <v>406</v>
      </c>
      <c r="G8" s="403">
        <v>1</v>
      </c>
      <c r="H8" s="766">
        <v>0.125</v>
      </c>
      <c r="I8" s="403"/>
      <c r="J8" s="178">
        <v>200</v>
      </c>
      <c r="K8" s="403"/>
      <c r="L8" s="403" t="s">
        <v>651</v>
      </c>
      <c r="M8" s="728"/>
      <c r="N8" s="728"/>
      <c r="O8" s="728"/>
      <c r="P8" s="728"/>
      <c r="Q8" s="728"/>
      <c r="R8" s="728"/>
      <c r="S8" s="728"/>
      <c r="T8" s="728"/>
    </row>
    <row r="9" spans="1:25" ht="12.75" customHeight="1">
      <c r="A9" s="516" t="s">
        <v>192</v>
      </c>
      <c r="B9" s="516" t="s">
        <v>192</v>
      </c>
      <c r="C9" s="403">
        <v>2011</v>
      </c>
      <c r="D9" s="503" t="s">
        <v>538</v>
      </c>
      <c r="E9" s="765" t="s">
        <v>404</v>
      </c>
      <c r="F9" s="530" t="s">
        <v>429</v>
      </c>
      <c r="G9" s="403">
        <v>3</v>
      </c>
      <c r="H9" s="770">
        <v>0.125</v>
      </c>
      <c r="I9" s="178"/>
      <c r="J9" s="178">
        <v>800</v>
      </c>
      <c r="K9" s="189"/>
      <c r="L9" s="403" t="s">
        <v>651</v>
      </c>
      <c r="M9" s="726"/>
      <c r="N9" s="728"/>
      <c r="O9" s="728"/>
      <c r="P9" s="728"/>
      <c r="Q9" s="728"/>
      <c r="R9" s="728"/>
      <c r="S9" s="728"/>
      <c r="T9" s="728"/>
      <c r="U9" s="69"/>
    </row>
    <row r="10" spans="1:25">
      <c r="A10" s="516" t="s">
        <v>192</v>
      </c>
      <c r="B10" s="516" t="s">
        <v>192</v>
      </c>
      <c r="C10" s="403">
        <v>2011</v>
      </c>
      <c r="D10" s="697" t="s">
        <v>118</v>
      </c>
      <c r="E10" s="725" t="s">
        <v>47</v>
      </c>
      <c r="F10" s="530" t="s">
        <v>686</v>
      </c>
      <c r="G10" s="403">
        <v>1</v>
      </c>
      <c r="H10" s="771">
        <v>0.125</v>
      </c>
      <c r="I10" s="178"/>
      <c r="J10" s="178">
        <v>1500</v>
      </c>
      <c r="K10" s="189"/>
      <c r="L10" s="403" t="s">
        <v>231</v>
      </c>
      <c r="M10" s="726"/>
      <c r="N10" s="728"/>
      <c r="O10" s="728"/>
      <c r="P10" s="728"/>
      <c r="Q10" s="728"/>
      <c r="R10" s="728"/>
      <c r="S10" s="728"/>
      <c r="T10" s="728"/>
      <c r="U10" s="69"/>
    </row>
    <row r="11" spans="1:25">
      <c r="A11" s="516" t="s">
        <v>192</v>
      </c>
      <c r="B11" s="516" t="s">
        <v>192</v>
      </c>
      <c r="C11" s="403">
        <v>2011</v>
      </c>
      <c r="D11" s="697" t="s">
        <v>118</v>
      </c>
      <c r="E11" s="725" t="s">
        <v>47</v>
      </c>
      <c r="F11" s="530" t="s">
        <v>571</v>
      </c>
      <c r="G11" s="403">
        <v>1</v>
      </c>
      <c r="H11" s="539">
        <v>0.125</v>
      </c>
      <c r="I11" s="189"/>
      <c r="J11" s="178">
        <v>2500</v>
      </c>
      <c r="K11" s="189"/>
      <c r="L11" s="403" t="s">
        <v>231</v>
      </c>
      <c r="M11" s="728"/>
      <c r="N11" s="728"/>
      <c r="O11" s="728"/>
      <c r="P11" s="728"/>
      <c r="Q11" s="728"/>
      <c r="R11" s="728"/>
      <c r="S11" s="728"/>
      <c r="T11" s="728"/>
      <c r="U11" s="69"/>
    </row>
    <row r="12" spans="1:25">
      <c r="A12" s="516" t="s">
        <v>192</v>
      </c>
      <c r="B12" s="516" t="s">
        <v>192</v>
      </c>
      <c r="C12" s="403">
        <v>2011</v>
      </c>
      <c r="D12" s="697" t="s">
        <v>118</v>
      </c>
      <c r="E12" s="725" t="s">
        <v>47</v>
      </c>
      <c r="F12" s="191" t="s">
        <v>259</v>
      </c>
      <c r="G12" s="403">
        <v>1</v>
      </c>
      <c r="H12" s="772">
        <v>0.125</v>
      </c>
      <c r="I12" s="403"/>
      <c r="J12" s="403">
        <v>20000</v>
      </c>
      <c r="K12" s="403"/>
      <c r="L12" s="403" t="s">
        <v>231</v>
      </c>
      <c r="M12" s="726"/>
      <c r="N12" s="728"/>
      <c r="O12" s="728"/>
      <c r="P12" s="728"/>
      <c r="Q12" s="728"/>
      <c r="R12" s="728"/>
      <c r="S12" s="728"/>
      <c r="T12" s="728"/>
      <c r="U12" s="69"/>
    </row>
    <row r="13" spans="1:25">
      <c r="A13" s="516" t="s">
        <v>192</v>
      </c>
      <c r="B13" s="516" t="s">
        <v>192</v>
      </c>
      <c r="C13" s="403">
        <v>2011</v>
      </c>
      <c r="D13" s="697" t="s">
        <v>118</v>
      </c>
      <c r="E13" s="725" t="s">
        <v>47</v>
      </c>
      <c r="F13" s="531" t="s">
        <v>409</v>
      </c>
      <c r="G13" s="403">
        <v>1</v>
      </c>
      <c r="H13" s="772">
        <v>0.125</v>
      </c>
      <c r="I13" s="403"/>
      <c r="J13" s="403">
        <v>200</v>
      </c>
      <c r="K13" s="403"/>
      <c r="L13" s="403" t="s">
        <v>231</v>
      </c>
      <c r="M13" s="726"/>
      <c r="N13" s="728"/>
      <c r="O13" s="728"/>
      <c r="P13" s="728"/>
      <c r="Q13" s="728"/>
      <c r="R13" s="728"/>
      <c r="S13" s="728"/>
      <c r="T13" s="728"/>
      <c r="U13" s="69"/>
    </row>
    <row r="14" spans="1:25">
      <c r="A14" s="516" t="s">
        <v>192</v>
      </c>
      <c r="B14" s="516" t="s">
        <v>192</v>
      </c>
      <c r="C14" s="403">
        <v>2011</v>
      </c>
      <c r="D14" s="697" t="s">
        <v>118</v>
      </c>
      <c r="E14" s="725" t="s">
        <v>47</v>
      </c>
      <c r="F14" s="191" t="s">
        <v>411</v>
      </c>
      <c r="G14" s="403">
        <v>1</v>
      </c>
      <c r="H14" s="772">
        <v>0.125</v>
      </c>
      <c r="I14" s="403"/>
      <c r="J14" s="403">
        <v>5000</v>
      </c>
      <c r="K14" s="403"/>
      <c r="L14" s="403" t="s">
        <v>231</v>
      </c>
      <c r="M14" s="726"/>
      <c r="N14" s="728"/>
      <c r="O14" s="728"/>
      <c r="P14" s="728"/>
      <c r="Q14" s="728"/>
      <c r="R14" s="728"/>
      <c r="S14" s="728"/>
      <c r="T14" s="728"/>
      <c r="U14" s="69"/>
    </row>
    <row r="15" spans="1:25">
      <c r="A15" s="516" t="s">
        <v>192</v>
      </c>
      <c r="B15" s="516" t="s">
        <v>192</v>
      </c>
      <c r="C15" s="403">
        <v>2011</v>
      </c>
      <c r="D15" s="697" t="s">
        <v>118</v>
      </c>
      <c r="E15" s="725" t="s">
        <v>47</v>
      </c>
      <c r="F15" s="191" t="s">
        <v>412</v>
      </c>
      <c r="G15" s="403">
        <v>2</v>
      </c>
      <c r="H15" s="772">
        <v>0.125</v>
      </c>
      <c r="I15" s="403"/>
      <c r="J15" s="403">
        <v>5000</v>
      </c>
      <c r="K15" s="403"/>
      <c r="L15" s="403" t="s">
        <v>231</v>
      </c>
      <c r="M15" s="726"/>
      <c r="N15" s="728"/>
      <c r="O15" s="728"/>
      <c r="P15" s="728"/>
      <c r="Q15" s="728"/>
      <c r="R15" s="728"/>
      <c r="S15" s="728"/>
      <c r="T15" s="728"/>
      <c r="U15" s="69"/>
    </row>
    <row r="16" spans="1:25">
      <c r="A16" s="516" t="s">
        <v>192</v>
      </c>
      <c r="B16" s="516" t="s">
        <v>192</v>
      </c>
      <c r="C16" s="403">
        <v>2011</v>
      </c>
      <c r="D16" s="697" t="s">
        <v>118</v>
      </c>
      <c r="E16" s="725" t="s">
        <v>47</v>
      </c>
      <c r="F16" s="191" t="s">
        <v>413</v>
      </c>
      <c r="G16" s="403">
        <v>1</v>
      </c>
      <c r="H16" s="772">
        <v>0.125</v>
      </c>
      <c r="I16" s="189"/>
      <c r="J16" s="403">
        <v>1000</v>
      </c>
      <c r="K16" s="189"/>
      <c r="L16" s="403" t="s">
        <v>231</v>
      </c>
      <c r="M16" s="728"/>
      <c r="N16" s="728"/>
      <c r="O16" s="728"/>
      <c r="P16" s="728"/>
      <c r="Q16" s="728"/>
      <c r="R16" s="728"/>
      <c r="S16" s="728"/>
      <c r="T16" s="728"/>
      <c r="U16" s="69"/>
    </row>
    <row r="17" spans="1:22">
      <c r="A17" s="516" t="s">
        <v>192</v>
      </c>
      <c r="B17" s="516" t="s">
        <v>192</v>
      </c>
      <c r="C17" s="403">
        <v>2011</v>
      </c>
      <c r="D17" s="697" t="s">
        <v>118</v>
      </c>
      <c r="E17" s="725" t="s">
        <v>47</v>
      </c>
      <c r="F17" s="191" t="s">
        <v>414</v>
      </c>
      <c r="G17" s="403">
        <v>1</v>
      </c>
      <c r="H17" s="772">
        <v>0.125</v>
      </c>
      <c r="I17" s="189"/>
      <c r="J17" s="403">
        <v>1100</v>
      </c>
      <c r="K17" s="189"/>
      <c r="L17" s="403" t="s">
        <v>231</v>
      </c>
      <c r="M17" s="728"/>
      <c r="N17" s="728"/>
      <c r="O17" s="728"/>
      <c r="P17" s="728"/>
      <c r="Q17" s="728"/>
      <c r="R17" s="728"/>
      <c r="S17" s="728"/>
      <c r="T17" s="728"/>
      <c r="U17" s="69"/>
    </row>
    <row r="18" spans="1:22">
      <c r="A18" s="516" t="s">
        <v>192</v>
      </c>
      <c r="B18" s="516" t="s">
        <v>192</v>
      </c>
      <c r="C18" s="403">
        <v>2011</v>
      </c>
      <c r="D18" s="697" t="s">
        <v>118</v>
      </c>
      <c r="E18" s="725" t="s">
        <v>47</v>
      </c>
      <c r="F18" s="194" t="s">
        <v>415</v>
      </c>
      <c r="G18" s="178">
        <v>1</v>
      </c>
      <c r="H18" s="772">
        <v>0.125</v>
      </c>
      <c r="I18" s="189"/>
      <c r="J18" s="403">
        <v>5000</v>
      </c>
      <c r="K18" s="189"/>
      <c r="L18" s="403" t="s">
        <v>231</v>
      </c>
      <c r="M18" s="728"/>
      <c r="N18" s="728"/>
      <c r="O18" s="728"/>
      <c r="P18" s="728"/>
      <c r="Q18" s="728"/>
      <c r="R18" s="728"/>
      <c r="S18" s="728"/>
      <c r="T18" s="728"/>
      <c r="U18" s="69"/>
    </row>
    <row r="19" spans="1:22">
      <c r="A19" s="516" t="s">
        <v>192</v>
      </c>
      <c r="B19" s="516" t="s">
        <v>192</v>
      </c>
      <c r="C19" s="403">
        <v>2011</v>
      </c>
      <c r="D19" s="697" t="s">
        <v>118</v>
      </c>
      <c r="E19" s="725" t="s">
        <v>47</v>
      </c>
      <c r="F19" s="194" t="s">
        <v>258</v>
      </c>
      <c r="G19" s="178">
        <v>1</v>
      </c>
      <c r="H19" s="772">
        <v>0.125</v>
      </c>
      <c r="I19" s="189"/>
      <c r="J19" s="403">
        <v>15000</v>
      </c>
      <c r="K19" s="189"/>
      <c r="L19" s="403" t="s">
        <v>231</v>
      </c>
      <c r="M19" s="728"/>
      <c r="N19" s="728"/>
      <c r="O19" s="728"/>
      <c r="P19" s="728"/>
      <c r="Q19" s="728"/>
      <c r="R19" s="728"/>
      <c r="S19" s="728"/>
      <c r="T19" s="728"/>
      <c r="U19" s="69"/>
    </row>
    <row r="20" spans="1:22">
      <c r="A20" s="516" t="s">
        <v>192</v>
      </c>
      <c r="B20" s="516" t="s">
        <v>192</v>
      </c>
      <c r="C20" s="403">
        <v>2011</v>
      </c>
      <c r="D20" s="697" t="s">
        <v>118</v>
      </c>
      <c r="E20" s="725" t="s">
        <v>47</v>
      </c>
      <c r="F20" s="194" t="s">
        <v>416</v>
      </c>
      <c r="G20" s="178">
        <v>2</v>
      </c>
      <c r="H20" s="772">
        <v>0.125</v>
      </c>
      <c r="I20" s="189"/>
      <c r="J20" s="403">
        <v>10000</v>
      </c>
      <c r="K20" s="189"/>
      <c r="L20" s="403" t="s">
        <v>231</v>
      </c>
      <c r="M20" s="728"/>
      <c r="N20" s="728"/>
      <c r="O20" s="728"/>
      <c r="P20" s="728"/>
      <c r="Q20" s="728"/>
      <c r="R20" s="728"/>
      <c r="S20" s="728"/>
      <c r="T20" s="728"/>
      <c r="U20" s="69"/>
    </row>
    <row r="21" spans="1:22">
      <c r="A21" s="516" t="s">
        <v>192</v>
      </c>
      <c r="B21" s="516" t="s">
        <v>192</v>
      </c>
      <c r="C21" s="403">
        <v>2011</v>
      </c>
      <c r="D21" s="697" t="s">
        <v>118</v>
      </c>
      <c r="E21" s="725" t="s">
        <v>47</v>
      </c>
      <c r="F21" s="194" t="s">
        <v>249</v>
      </c>
      <c r="G21" s="178">
        <v>2</v>
      </c>
      <c r="H21" s="772">
        <v>0.125</v>
      </c>
      <c r="I21" s="189"/>
      <c r="J21" s="403">
        <v>10000</v>
      </c>
      <c r="K21" s="189"/>
      <c r="L21" s="403" t="s">
        <v>231</v>
      </c>
      <c r="M21" s="728"/>
      <c r="N21" s="728"/>
      <c r="O21" s="728"/>
      <c r="P21" s="728"/>
      <c r="Q21" s="728"/>
      <c r="R21" s="728"/>
      <c r="S21" s="728"/>
      <c r="T21" s="728"/>
      <c r="U21" s="69"/>
    </row>
    <row r="22" spans="1:22">
      <c r="A22" s="516" t="s">
        <v>192</v>
      </c>
      <c r="B22" s="516" t="s">
        <v>192</v>
      </c>
      <c r="C22" s="403">
        <v>2011</v>
      </c>
      <c r="D22" s="697" t="s">
        <v>118</v>
      </c>
      <c r="E22" s="725" t="s">
        <v>47</v>
      </c>
      <c r="F22" s="194" t="s">
        <v>417</v>
      </c>
      <c r="G22" s="178">
        <v>1</v>
      </c>
      <c r="H22" s="772">
        <v>0.125</v>
      </c>
      <c r="I22" s="189"/>
      <c r="J22" s="403">
        <v>1000</v>
      </c>
      <c r="K22" s="189"/>
      <c r="L22" s="403" t="s">
        <v>231</v>
      </c>
      <c r="M22" s="728"/>
      <c r="N22" s="728"/>
      <c r="O22" s="728"/>
      <c r="P22" s="728"/>
      <c r="Q22" s="728"/>
      <c r="R22" s="728"/>
      <c r="S22" s="728"/>
      <c r="T22" s="728"/>
      <c r="U22" s="69"/>
    </row>
    <row r="23" spans="1:22">
      <c r="A23" s="516" t="s">
        <v>192</v>
      </c>
      <c r="B23" s="516" t="s">
        <v>192</v>
      </c>
      <c r="C23" s="403">
        <v>2011</v>
      </c>
      <c r="D23" s="697" t="s">
        <v>118</v>
      </c>
      <c r="E23" s="725" t="s">
        <v>47</v>
      </c>
      <c r="F23" s="194" t="s">
        <v>418</v>
      </c>
      <c r="G23" s="178">
        <v>1</v>
      </c>
      <c r="H23" s="772">
        <v>0.125</v>
      </c>
      <c r="I23" s="189"/>
      <c r="J23" s="403">
        <v>2500</v>
      </c>
      <c r="K23" s="189"/>
      <c r="L23" s="403" t="s">
        <v>231</v>
      </c>
      <c r="M23" s="728"/>
      <c r="N23" s="728"/>
      <c r="O23" s="728"/>
      <c r="P23" s="728"/>
      <c r="Q23" s="728"/>
      <c r="R23" s="728"/>
      <c r="S23" s="728"/>
      <c r="T23" s="728"/>
      <c r="U23" s="69"/>
    </row>
    <row r="24" spans="1:22">
      <c r="A24" s="516" t="s">
        <v>192</v>
      </c>
      <c r="B24" s="516" t="s">
        <v>192</v>
      </c>
      <c r="C24" s="403">
        <v>2011</v>
      </c>
      <c r="D24" s="697" t="s">
        <v>118</v>
      </c>
      <c r="E24" s="725" t="s">
        <v>47</v>
      </c>
      <c r="F24" s="194" t="s">
        <v>419</v>
      </c>
      <c r="G24" s="178">
        <v>1</v>
      </c>
      <c r="H24" s="772">
        <v>0.125</v>
      </c>
      <c r="I24" s="189"/>
      <c r="J24" s="403">
        <v>1000</v>
      </c>
      <c r="K24" s="189"/>
      <c r="L24" s="403" t="s">
        <v>231</v>
      </c>
      <c r="M24" s="728"/>
      <c r="N24" s="728"/>
      <c r="O24" s="728"/>
      <c r="P24" s="728"/>
      <c r="Q24" s="728"/>
      <c r="R24" s="728"/>
      <c r="S24" s="728"/>
      <c r="T24" s="728"/>
      <c r="U24" s="69"/>
    </row>
    <row r="25" spans="1:22">
      <c r="A25" s="516" t="s">
        <v>192</v>
      </c>
      <c r="B25" s="516" t="s">
        <v>192</v>
      </c>
      <c r="C25" s="403">
        <v>2011</v>
      </c>
      <c r="D25" s="697" t="s">
        <v>118</v>
      </c>
      <c r="E25" s="725" t="s">
        <v>47</v>
      </c>
      <c r="F25" s="194" t="s">
        <v>420</v>
      </c>
      <c r="G25" s="178">
        <v>1</v>
      </c>
      <c r="H25" s="772">
        <v>0.125</v>
      </c>
      <c r="I25" s="189"/>
      <c r="J25" s="403">
        <v>150</v>
      </c>
      <c r="K25" s="189"/>
      <c r="L25" s="403" t="s">
        <v>231</v>
      </c>
      <c r="M25" s="728"/>
      <c r="N25" s="728"/>
      <c r="O25" s="728"/>
      <c r="P25" s="728"/>
      <c r="Q25" s="728"/>
      <c r="R25" s="728"/>
      <c r="S25" s="728"/>
      <c r="T25" s="728"/>
      <c r="U25" s="69"/>
    </row>
    <row r="26" spans="1:22">
      <c r="A26" s="516" t="s">
        <v>192</v>
      </c>
      <c r="B26" s="516" t="s">
        <v>192</v>
      </c>
      <c r="C26" s="403">
        <v>2011</v>
      </c>
      <c r="D26" s="697" t="s">
        <v>118</v>
      </c>
      <c r="E26" s="725" t="s">
        <v>47</v>
      </c>
      <c r="F26" s="194" t="s">
        <v>48</v>
      </c>
      <c r="G26" s="178">
        <v>1</v>
      </c>
      <c r="H26" s="772" t="s">
        <v>233</v>
      </c>
      <c r="I26" s="189"/>
      <c r="J26" s="403" t="s">
        <v>233</v>
      </c>
      <c r="K26" s="189"/>
      <c r="L26" s="403" t="s">
        <v>231</v>
      </c>
      <c r="M26" s="728"/>
      <c r="N26" s="728"/>
      <c r="O26" s="728"/>
      <c r="P26" s="728"/>
      <c r="Q26" s="728"/>
      <c r="R26" s="728"/>
      <c r="S26" s="728"/>
      <c r="T26" s="728"/>
      <c r="U26" s="69"/>
    </row>
    <row r="27" spans="1:22">
      <c r="A27" s="516" t="s">
        <v>192</v>
      </c>
      <c r="B27" s="516" t="s">
        <v>192</v>
      </c>
      <c r="C27" s="403">
        <v>2011</v>
      </c>
      <c r="D27" s="697" t="s">
        <v>118</v>
      </c>
      <c r="E27" s="725" t="s">
        <v>47</v>
      </c>
      <c r="F27" s="194" t="s">
        <v>421</v>
      </c>
      <c r="G27" s="178">
        <v>1</v>
      </c>
      <c r="H27" s="772">
        <v>0.125</v>
      </c>
      <c r="I27" s="189"/>
      <c r="J27" s="403">
        <v>23000</v>
      </c>
      <c r="K27" s="189"/>
      <c r="L27" s="403" t="s">
        <v>231</v>
      </c>
      <c r="M27" s="728"/>
      <c r="N27" s="728"/>
      <c r="O27" s="728"/>
      <c r="P27" s="728"/>
      <c r="Q27" s="728"/>
      <c r="R27" s="728"/>
      <c r="S27" s="728"/>
      <c r="T27" s="728"/>
      <c r="U27" s="69"/>
    </row>
    <row r="28" spans="1:22">
      <c r="A28" s="516" t="s">
        <v>192</v>
      </c>
      <c r="B28" s="516" t="s">
        <v>192</v>
      </c>
      <c r="C28" s="403">
        <v>2011</v>
      </c>
      <c r="D28" s="697" t="s">
        <v>118</v>
      </c>
      <c r="E28" s="725" t="s">
        <v>47</v>
      </c>
      <c r="F28" s="194" t="s">
        <v>422</v>
      </c>
      <c r="G28" s="178">
        <v>2</v>
      </c>
      <c r="H28" s="772">
        <v>0.125</v>
      </c>
      <c r="I28" s="189"/>
      <c r="J28" s="403">
        <v>4500</v>
      </c>
      <c r="K28" s="189"/>
      <c r="L28" s="403" t="s">
        <v>231</v>
      </c>
      <c r="M28" s="728"/>
      <c r="N28" s="728"/>
      <c r="O28" s="728"/>
      <c r="P28" s="728"/>
      <c r="Q28" s="728"/>
      <c r="R28" s="728"/>
      <c r="S28" s="728"/>
      <c r="T28" s="728"/>
      <c r="U28" s="69"/>
      <c r="V28" s="69"/>
    </row>
    <row r="29" spans="1:22">
      <c r="A29" s="516" t="s">
        <v>192</v>
      </c>
      <c r="B29" s="516" t="s">
        <v>192</v>
      </c>
      <c r="C29" s="403">
        <v>2011</v>
      </c>
      <c r="D29" s="697" t="s">
        <v>118</v>
      </c>
      <c r="E29" s="725" t="s">
        <v>47</v>
      </c>
      <c r="F29" s="194" t="s">
        <v>423</v>
      </c>
      <c r="G29" s="178">
        <v>1</v>
      </c>
      <c r="H29" s="772">
        <v>0.125</v>
      </c>
      <c r="I29" s="189"/>
      <c r="J29" s="403">
        <v>7500</v>
      </c>
      <c r="K29" s="189"/>
      <c r="L29" s="403" t="s">
        <v>231</v>
      </c>
      <c r="M29" s="728"/>
      <c r="N29" s="728"/>
      <c r="O29" s="728"/>
      <c r="P29" s="728"/>
      <c r="Q29" s="728"/>
      <c r="R29" s="728"/>
      <c r="S29" s="728"/>
      <c r="T29" s="728"/>
      <c r="U29" s="69"/>
      <c r="V29" s="69"/>
    </row>
    <row r="30" spans="1:22">
      <c r="A30" s="516" t="s">
        <v>192</v>
      </c>
      <c r="B30" s="516" t="s">
        <v>192</v>
      </c>
      <c r="C30" s="403">
        <v>2011</v>
      </c>
      <c r="D30" s="697" t="s">
        <v>118</v>
      </c>
      <c r="E30" s="725" t="s">
        <v>47</v>
      </c>
      <c r="F30" s="194" t="s">
        <v>424</v>
      </c>
      <c r="G30" s="178">
        <v>2</v>
      </c>
      <c r="H30" s="772">
        <v>0.125</v>
      </c>
      <c r="I30" s="189"/>
      <c r="J30" s="178">
        <v>2500</v>
      </c>
      <c r="K30" s="189"/>
      <c r="L30" s="403" t="s">
        <v>231</v>
      </c>
      <c r="M30" s="728"/>
      <c r="N30" s="728"/>
      <c r="O30" s="728"/>
      <c r="P30" s="728"/>
      <c r="Q30" s="728"/>
      <c r="R30" s="728"/>
      <c r="S30" s="728"/>
      <c r="T30" s="728"/>
      <c r="U30" s="69"/>
      <c r="V30" s="69"/>
    </row>
    <row r="31" spans="1:22">
      <c r="A31" s="516" t="s">
        <v>192</v>
      </c>
      <c r="B31" s="516" t="s">
        <v>192</v>
      </c>
      <c r="C31" s="403">
        <v>2011</v>
      </c>
      <c r="D31" s="697" t="s">
        <v>118</v>
      </c>
      <c r="E31" s="725" t="s">
        <v>47</v>
      </c>
      <c r="F31" s="194" t="s">
        <v>248</v>
      </c>
      <c r="G31" s="178">
        <v>1</v>
      </c>
      <c r="H31" s="772">
        <v>0.125</v>
      </c>
      <c r="I31" s="189"/>
      <c r="J31" s="403">
        <v>3000</v>
      </c>
      <c r="K31" s="189"/>
      <c r="L31" s="403" t="s">
        <v>231</v>
      </c>
      <c r="M31" s="728"/>
      <c r="N31" s="728"/>
      <c r="O31" s="728"/>
      <c r="P31" s="728"/>
      <c r="Q31" s="728"/>
      <c r="R31" s="728"/>
      <c r="S31" s="728"/>
      <c r="T31" s="728"/>
      <c r="U31" s="69"/>
      <c r="V31" s="69"/>
    </row>
    <row r="32" spans="1:22">
      <c r="A32" s="516" t="s">
        <v>192</v>
      </c>
      <c r="B32" s="516" t="s">
        <v>192</v>
      </c>
      <c r="C32" s="403">
        <v>2011</v>
      </c>
      <c r="D32" s="697" t="s">
        <v>118</v>
      </c>
      <c r="E32" s="725" t="s">
        <v>47</v>
      </c>
      <c r="F32" s="194" t="s">
        <v>522</v>
      </c>
      <c r="G32" s="178">
        <v>1</v>
      </c>
      <c r="H32" s="772">
        <v>0.125</v>
      </c>
      <c r="I32" s="189"/>
      <c r="J32" s="403">
        <v>3500</v>
      </c>
      <c r="K32" s="189"/>
      <c r="L32" s="403" t="s">
        <v>231</v>
      </c>
      <c r="M32" s="728"/>
      <c r="N32" s="728"/>
      <c r="O32" s="728"/>
      <c r="P32" s="728"/>
      <c r="Q32" s="728"/>
      <c r="R32" s="728"/>
      <c r="S32" s="728"/>
      <c r="T32" s="728"/>
      <c r="U32" s="69"/>
      <c r="V32" s="69"/>
    </row>
    <row r="33" spans="1:22">
      <c r="A33" s="516" t="s">
        <v>192</v>
      </c>
      <c r="B33" s="516" t="s">
        <v>192</v>
      </c>
      <c r="C33" s="403">
        <v>2011</v>
      </c>
      <c r="D33" s="697" t="s">
        <v>118</v>
      </c>
      <c r="E33" s="725" t="s">
        <v>47</v>
      </c>
      <c r="F33" s="194" t="s">
        <v>425</v>
      </c>
      <c r="G33" s="178">
        <v>2</v>
      </c>
      <c r="H33" s="772">
        <v>0.125</v>
      </c>
      <c r="I33" s="189"/>
      <c r="J33" s="403">
        <v>23000</v>
      </c>
      <c r="K33" s="189"/>
      <c r="L33" s="403" t="s">
        <v>231</v>
      </c>
      <c r="M33" s="728"/>
      <c r="N33" s="728"/>
      <c r="O33" s="728"/>
      <c r="P33" s="728"/>
      <c r="Q33" s="728"/>
      <c r="R33" s="728"/>
      <c r="S33" s="728"/>
      <c r="T33" s="728"/>
      <c r="U33" s="69"/>
      <c r="V33" s="69"/>
    </row>
    <row r="34" spans="1:22">
      <c r="A34" s="516" t="s">
        <v>192</v>
      </c>
      <c r="B34" s="516" t="s">
        <v>192</v>
      </c>
      <c r="C34" s="403">
        <v>2011</v>
      </c>
      <c r="D34" s="697" t="s">
        <v>118</v>
      </c>
      <c r="E34" s="725" t="s">
        <v>47</v>
      </c>
      <c r="F34" s="194" t="s">
        <v>523</v>
      </c>
      <c r="G34" s="178">
        <v>2</v>
      </c>
      <c r="H34" s="772">
        <v>0.125</v>
      </c>
      <c r="I34" s="189"/>
      <c r="J34" s="696">
        <v>15000</v>
      </c>
      <c r="K34" s="189"/>
      <c r="L34" s="403" t="s">
        <v>231</v>
      </c>
      <c r="M34" s="728"/>
      <c r="N34" s="728"/>
      <c r="O34" s="728"/>
      <c r="P34" s="728"/>
      <c r="Q34" s="728"/>
      <c r="R34" s="728"/>
      <c r="S34" s="728"/>
      <c r="T34" s="728"/>
      <c r="U34" s="69"/>
      <c r="V34" s="69"/>
    </row>
    <row r="35" spans="1:22">
      <c r="A35" s="516" t="s">
        <v>192</v>
      </c>
      <c r="B35" s="516" t="s">
        <v>192</v>
      </c>
      <c r="C35" s="403">
        <v>2011</v>
      </c>
      <c r="D35" s="697" t="s">
        <v>118</v>
      </c>
      <c r="E35" s="725" t="s">
        <v>47</v>
      </c>
      <c r="F35" s="194" t="s">
        <v>752</v>
      </c>
      <c r="G35" s="178">
        <v>2</v>
      </c>
      <c r="H35" s="772">
        <v>0.125</v>
      </c>
      <c r="I35" s="189"/>
      <c r="J35" s="403">
        <v>20000</v>
      </c>
      <c r="K35" s="189"/>
      <c r="L35" s="403" t="s">
        <v>231</v>
      </c>
      <c r="M35" s="728"/>
      <c r="N35" s="728"/>
      <c r="O35" s="728"/>
      <c r="P35" s="728"/>
      <c r="Q35" s="728"/>
      <c r="R35" s="728"/>
      <c r="S35" s="728"/>
      <c r="T35" s="728"/>
    </row>
    <row r="36" spans="1:22">
      <c r="A36" s="516" t="s">
        <v>192</v>
      </c>
      <c r="B36" s="516" t="s">
        <v>192</v>
      </c>
      <c r="C36" s="403">
        <v>2011</v>
      </c>
      <c r="D36" s="697" t="s">
        <v>118</v>
      </c>
      <c r="E36" s="725" t="s">
        <v>47</v>
      </c>
      <c r="F36" s="532" t="s">
        <v>524</v>
      </c>
      <c r="G36" s="178">
        <v>2</v>
      </c>
      <c r="H36" s="772">
        <v>0.125</v>
      </c>
      <c r="I36" s="189"/>
      <c r="J36" s="696">
        <v>100</v>
      </c>
      <c r="K36" s="189"/>
      <c r="L36" s="403" t="s">
        <v>231</v>
      </c>
      <c r="M36" s="728"/>
      <c r="N36" s="728"/>
      <c r="O36" s="728"/>
      <c r="P36" s="728"/>
      <c r="Q36" s="728"/>
      <c r="R36" s="728"/>
      <c r="S36" s="728"/>
      <c r="T36" s="728"/>
    </row>
    <row r="37" spans="1:22">
      <c r="A37" s="516" t="s">
        <v>192</v>
      </c>
      <c r="B37" s="516" t="s">
        <v>192</v>
      </c>
      <c r="C37" s="403">
        <v>2011</v>
      </c>
      <c r="D37" s="697" t="s">
        <v>118</v>
      </c>
      <c r="E37" s="725" t="s">
        <v>47</v>
      </c>
      <c r="F37" s="532" t="s">
        <v>525</v>
      </c>
      <c r="G37" s="178">
        <v>2</v>
      </c>
      <c r="H37" s="772">
        <v>0.125</v>
      </c>
      <c r="I37" s="189"/>
      <c r="J37" s="696">
        <v>3000</v>
      </c>
      <c r="K37" s="189"/>
      <c r="L37" s="403" t="s">
        <v>231</v>
      </c>
      <c r="M37" s="728"/>
      <c r="N37" s="728"/>
      <c r="O37" s="728"/>
      <c r="P37" s="728"/>
      <c r="Q37" s="728"/>
      <c r="R37" s="728"/>
      <c r="S37" s="728"/>
      <c r="T37" s="728"/>
    </row>
    <row r="38" spans="1:22">
      <c r="A38" s="516" t="s">
        <v>192</v>
      </c>
      <c r="B38" s="516" t="s">
        <v>192</v>
      </c>
      <c r="C38" s="403">
        <v>2011</v>
      </c>
      <c r="D38" s="697" t="s">
        <v>118</v>
      </c>
      <c r="E38" s="725" t="s">
        <v>47</v>
      </c>
      <c r="F38" s="532" t="s">
        <v>439</v>
      </c>
      <c r="G38" s="178">
        <v>1</v>
      </c>
      <c r="H38" s="772">
        <v>0.125</v>
      </c>
      <c r="I38" s="189"/>
      <c r="J38" s="696">
        <v>250</v>
      </c>
      <c r="K38" s="189"/>
      <c r="L38" s="403" t="s">
        <v>231</v>
      </c>
      <c r="M38" s="728"/>
      <c r="N38" s="728"/>
      <c r="O38" s="728"/>
      <c r="P38" s="728"/>
      <c r="Q38" s="728"/>
      <c r="R38" s="728"/>
      <c r="S38" s="728"/>
      <c r="T38" s="728"/>
    </row>
    <row r="39" spans="1:22">
      <c r="A39" s="516" t="s">
        <v>192</v>
      </c>
      <c r="B39" s="516" t="s">
        <v>192</v>
      </c>
      <c r="C39" s="403">
        <v>2011</v>
      </c>
      <c r="D39" s="697" t="s">
        <v>118</v>
      </c>
      <c r="E39" s="773" t="s">
        <v>20</v>
      </c>
      <c r="F39" s="191" t="s">
        <v>427</v>
      </c>
      <c r="G39" s="403">
        <v>1</v>
      </c>
      <c r="H39" s="772">
        <v>0.125</v>
      </c>
      <c r="I39" s="189"/>
      <c r="J39" s="403">
        <v>2800</v>
      </c>
      <c r="K39" s="189"/>
      <c r="L39" s="403" t="s">
        <v>190</v>
      </c>
      <c r="M39" s="728"/>
      <c r="N39" s="728"/>
      <c r="O39" s="728"/>
      <c r="P39" s="728"/>
      <c r="Q39" s="728"/>
      <c r="R39" s="728"/>
      <c r="S39" s="728"/>
      <c r="T39" s="728"/>
    </row>
    <row r="40" spans="1:22">
      <c r="A40" s="516" t="s">
        <v>192</v>
      </c>
      <c r="B40" s="516" t="s">
        <v>192</v>
      </c>
      <c r="C40" s="403">
        <v>2011</v>
      </c>
      <c r="D40" s="697" t="s">
        <v>118</v>
      </c>
      <c r="E40" s="732" t="s">
        <v>49</v>
      </c>
      <c r="F40" s="194" t="s">
        <v>450</v>
      </c>
      <c r="G40" s="178">
        <v>1</v>
      </c>
      <c r="H40" s="772">
        <v>0.125</v>
      </c>
      <c r="I40" s="189"/>
      <c r="J40" s="403">
        <v>500</v>
      </c>
      <c r="K40" s="189"/>
      <c r="L40" s="403" t="s">
        <v>190</v>
      </c>
      <c r="M40" s="728"/>
      <c r="N40" s="728"/>
      <c r="O40" s="728"/>
      <c r="P40" s="728"/>
      <c r="Q40" s="728"/>
      <c r="R40" s="728"/>
      <c r="S40" s="728"/>
      <c r="T40" s="728"/>
    </row>
    <row r="41" spans="1:22">
      <c r="A41" s="516" t="s">
        <v>192</v>
      </c>
      <c r="B41" s="516" t="s">
        <v>192</v>
      </c>
      <c r="C41" s="403">
        <v>2011</v>
      </c>
      <c r="D41" s="697" t="s">
        <v>118</v>
      </c>
      <c r="E41" s="732" t="s">
        <v>49</v>
      </c>
      <c r="F41" s="194" t="s">
        <v>428</v>
      </c>
      <c r="G41" s="178">
        <v>1</v>
      </c>
      <c r="H41" s="772">
        <v>0.125</v>
      </c>
      <c r="I41" s="189"/>
      <c r="J41" s="403">
        <v>15000</v>
      </c>
      <c r="K41" s="189"/>
      <c r="L41" s="403" t="s">
        <v>190</v>
      </c>
      <c r="M41" s="728"/>
      <c r="N41" s="728"/>
      <c r="O41" s="728"/>
      <c r="P41" s="728"/>
      <c r="Q41" s="728"/>
      <c r="R41" s="728"/>
      <c r="S41" s="728"/>
      <c r="T41" s="728"/>
    </row>
    <row r="42" spans="1:22">
      <c r="A42" s="516" t="s">
        <v>192</v>
      </c>
      <c r="B42" s="516" t="s">
        <v>192</v>
      </c>
      <c r="C42" s="403">
        <v>2011</v>
      </c>
      <c r="D42" s="697" t="s">
        <v>118</v>
      </c>
      <c r="E42" s="732" t="s">
        <v>430</v>
      </c>
      <c r="F42" s="194" t="s">
        <v>428</v>
      </c>
      <c r="G42" s="178">
        <v>1</v>
      </c>
      <c r="H42" s="772">
        <v>0.125</v>
      </c>
      <c r="I42" s="189"/>
      <c r="J42" s="403">
        <v>3000</v>
      </c>
      <c r="K42" s="189"/>
      <c r="L42" s="403" t="s">
        <v>190</v>
      </c>
      <c r="M42" s="728"/>
      <c r="N42" s="728"/>
      <c r="O42" s="728"/>
      <c r="P42" s="728"/>
      <c r="Q42" s="728"/>
      <c r="R42" s="728"/>
      <c r="S42" s="728"/>
      <c r="T42" s="728"/>
    </row>
    <row r="43" spans="1:22">
      <c r="A43" s="516" t="s">
        <v>192</v>
      </c>
      <c r="B43" s="516" t="s">
        <v>192</v>
      </c>
      <c r="C43" s="403">
        <v>2011</v>
      </c>
      <c r="D43" s="697" t="s">
        <v>118</v>
      </c>
      <c r="E43" s="732" t="s">
        <v>49</v>
      </c>
      <c r="F43" s="530" t="s">
        <v>429</v>
      </c>
      <c r="G43" s="178">
        <v>1</v>
      </c>
      <c r="H43" s="772">
        <v>0.125</v>
      </c>
      <c r="I43" s="189"/>
      <c r="J43" s="696" t="s">
        <v>233</v>
      </c>
      <c r="K43" s="189"/>
      <c r="L43" s="403" t="s">
        <v>190</v>
      </c>
      <c r="M43" s="728"/>
      <c r="N43" s="728"/>
      <c r="O43" s="728"/>
      <c r="P43" s="728"/>
      <c r="Q43" s="728"/>
      <c r="R43" s="728"/>
      <c r="S43" s="728"/>
      <c r="T43" s="728"/>
    </row>
    <row r="44" spans="1:22">
      <c r="A44" s="516" t="s">
        <v>192</v>
      </c>
      <c r="B44" s="516" t="s">
        <v>192</v>
      </c>
      <c r="C44" s="403">
        <v>2011</v>
      </c>
      <c r="D44" s="697" t="s">
        <v>118</v>
      </c>
      <c r="E44" s="732" t="s">
        <v>430</v>
      </c>
      <c r="F44" s="530" t="s">
        <v>429</v>
      </c>
      <c r="G44" s="178">
        <v>1</v>
      </c>
      <c r="H44" s="772">
        <v>0.125</v>
      </c>
      <c r="I44" s="189"/>
      <c r="J44" s="403">
        <v>2500</v>
      </c>
      <c r="K44" s="189"/>
      <c r="L44" s="403" t="s">
        <v>190</v>
      </c>
      <c r="M44" s="728"/>
      <c r="N44" s="728"/>
      <c r="O44" s="728"/>
      <c r="P44" s="728"/>
      <c r="Q44" s="728"/>
      <c r="R44" s="728"/>
      <c r="S44" s="728"/>
      <c r="T44" s="728"/>
    </row>
    <row r="45" spans="1:22">
      <c r="A45" s="516" t="s">
        <v>192</v>
      </c>
      <c r="B45" s="516" t="s">
        <v>192</v>
      </c>
      <c r="C45" s="403">
        <v>2011</v>
      </c>
      <c r="D45" s="697" t="s">
        <v>118</v>
      </c>
      <c r="E45" s="732" t="s">
        <v>430</v>
      </c>
      <c r="F45" s="533" t="s">
        <v>431</v>
      </c>
      <c r="G45" s="178">
        <v>1</v>
      </c>
      <c r="H45" s="772">
        <v>0.125</v>
      </c>
      <c r="I45" s="189"/>
      <c r="J45" s="403">
        <v>1500</v>
      </c>
      <c r="K45" s="189"/>
      <c r="L45" s="403" t="s">
        <v>190</v>
      </c>
      <c r="M45" s="728"/>
      <c r="N45" s="728"/>
      <c r="O45" s="728"/>
      <c r="P45" s="728"/>
      <c r="Q45" s="728"/>
      <c r="R45" s="728"/>
      <c r="S45" s="728"/>
      <c r="T45" s="728"/>
    </row>
    <row r="46" spans="1:22">
      <c r="A46" s="516" t="s">
        <v>192</v>
      </c>
      <c r="B46" s="516" t="s">
        <v>192</v>
      </c>
      <c r="C46" s="403">
        <v>2011</v>
      </c>
      <c r="D46" s="697" t="s">
        <v>118</v>
      </c>
      <c r="E46" s="732" t="s">
        <v>638</v>
      </c>
      <c r="F46" s="530" t="s">
        <v>406</v>
      </c>
      <c r="G46" s="178">
        <v>1</v>
      </c>
      <c r="H46" s="772">
        <v>0.125</v>
      </c>
      <c r="I46" s="189"/>
      <c r="J46" s="403">
        <v>16000</v>
      </c>
      <c r="K46" s="189"/>
      <c r="L46" s="403" t="s">
        <v>190</v>
      </c>
      <c r="M46" s="728"/>
      <c r="N46" s="728"/>
      <c r="O46" s="728"/>
      <c r="P46" s="728"/>
      <c r="Q46" s="728"/>
      <c r="R46" s="728"/>
      <c r="S46" s="728"/>
      <c r="T46" s="728"/>
    </row>
    <row r="47" spans="1:22">
      <c r="A47" s="516" t="s">
        <v>192</v>
      </c>
      <c r="B47" s="516" t="s">
        <v>192</v>
      </c>
      <c r="C47" s="403">
        <v>2011</v>
      </c>
      <c r="D47" s="697" t="s">
        <v>118</v>
      </c>
      <c r="E47" s="732" t="s">
        <v>638</v>
      </c>
      <c r="F47" s="194" t="s">
        <v>48</v>
      </c>
      <c r="G47" s="178">
        <v>1</v>
      </c>
      <c r="H47" s="772">
        <v>0.125</v>
      </c>
      <c r="I47" s="189"/>
      <c r="J47" s="403">
        <v>1500</v>
      </c>
      <c r="K47" s="189"/>
      <c r="L47" s="403" t="s">
        <v>231</v>
      </c>
      <c r="M47" s="728"/>
      <c r="N47" s="728"/>
      <c r="O47" s="728"/>
      <c r="P47" s="728"/>
      <c r="Q47" s="728"/>
      <c r="R47" s="728"/>
      <c r="S47" s="728"/>
      <c r="T47" s="728"/>
    </row>
    <row r="48" spans="1:22">
      <c r="A48" s="516" t="s">
        <v>192</v>
      </c>
      <c r="B48" s="516" t="s">
        <v>192</v>
      </c>
      <c r="C48" s="403">
        <v>2011</v>
      </c>
      <c r="D48" s="697" t="s">
        <v>118</v>
      </c>
      <c r="E48" s="732" t="s">
        <v>49</v>
      </c>
      <c r="F48" s="194" t="s">
        <v>257</v>
      </c>
      <c r="G48" s="178">
        <v>1</v>
      </c>
      <c r="H48" s="772">
        <v>0.125</v>
      </c>
      <c r="I48" s="189"/>
      <c r="J48" s="403">
        <v>7500</v>
      </c>
      <c r="K48" s="189"/>
      <c r="L48" s="403" t="s">
        <v>231</v>
      </c>
      <c r="M48" s="728"/>
      <c r="N48" s="728"/>
      <c r="O48" s="728"/>
      <c r="P48" s="728"/>
      <c r="Q48" s="728"/>
      <c r="R48" s="728"/>
      <c r="S48" s="728"/>
      <c r="T48" s="728"/>
    </row>
    <row r="49" spans="1:20">
      <c r="A49" s="516" t="s">
        <v>192</v>
      </c>
      <c r="B49" s="516" t="s">
        <v>192</v>
      </c>
      <c r="C49" s="403">
        <v>2011</v>
      </c>
      <c r="D49" s="697" t="s">
        <v>118</v>
      </c>
      <c r="E49" s="732" t="s">
        <v>430</v>
      </c>
      <c r="F49" s="194" t="s">
        <v>257</v>
      </c>
      <c r="G49" s="178">
        <v>1</v>
      </c>
      <c r="H49" s="772">
        <v>0.125</v>
      </c>
      <c r="I49" s="189"/>
      <c r="J49" s="403">
        <v>1500</v>
      </c>
      <c r="K49" s="189"/>
      <c r="L49" s="403" t="s">
        <v>231</v>
      </c>
      <c r="M49" s="728"/>
      <c r="N49" s="728"/>
      <c r="O49" s="728"/>
      <c r="P49" s="728"/>
      <c r="Q49" s="728"/>
      <c r="R49" s="728"/>
      <c r="S49" s="728"/>
      <c r="T49" s="728"/>
    </row>
    <row r="50" spans="1:20">
      <c r="A50" s="516" t="s">
        <v>192</v>
      </c>
      <c r="B50" s="516" t="s">
        <v>192</v>
      </c>
      <c r="C50" s="403">
        <v>2011</v>
      </c>
      <c r="D50" s="697" t="s">
        <v>118</v>
      </c>
      <c r="E50" s="732" t="s">
        <v>638</v>
      </c>
      <c r="F50" s="194" t="s">
        <v>526</v>
      </c>
      <c r="G50" s="178">
        <v>1</v>
      </c>
      <c r="H50" s="772">
        <v>0.125</v>
      </c>
      <c r="I50" s="189"/>
      <c r="J50" s="403">
        <v>10000</v>
      </c>
      <c r="K50" s="189"/>
      <c r="L50" s="403" t="s">
        <v>231</v>
      </c>
      <c r="M50" s="728"/>
      <c r="N50" s="728"/>
      <c r="O50" s="728"/>
      <c r="P50" s="728"/>
      <c r="Q50" s="728"/>
      <c r="R50" s="728"/>
      <c r="S50" s="728"/>
      <c r="T50" s="728"/>
    </row>
    <row r="51" spans="1:20">
      <c r="A51" s="516" t="s">
        <v>192</v>
      </c>
      <c r="B51" s="516" t="s">
        <v>192</v>
      </c>
      <c r="C51" s="403">
        <v>2011</v>
      </c>
      <c r="D51" s="503" t="s">
        <v>1004</v>
      </c>
      <c r="E51" s="316" t="s">
        <v>861</v>
      </c>
      <c r="F51" s="194" t="s">
        <v>527</v>
      </c>
      <c r="G51" s="178">
        <v>1</v>
      </c>
      <c r="H51" s="772">
        <v>0.125</v>
      </c>
      <c r="I51" s="189"/>
      <c r="J51" s="403">
        <v>500</v>
      </c>
      <c r="K51" s="189"/>
      <c r="L51" s="403" t="s">
        <v>231</v>
      </c>
      <c r="M51" s="728"/>
      <c r="N51" s="728"/>
      <c r="O51" s="728"/>
      <c r="P51" s="728"/>
      <c r="Q51" s="728"/>
      <c r="R51" s="728"/>
      <c r="S51" s="728"/>
      <c r="T51" s="728"/>
    </row>
    <row r="52" spans="1:20">
      <c r="A52" s="516" t="s">
        <v>192</v>
      </c>
      <c r="B52" s="516" t="s">
        <v>192</v>
      </c>
      <c r="C52" s="403">
        <v>2011</v>
      </c>
      <c r="D52" s="503" t="s">
        <v>1004</v>
      </c>
      <c r="E52" s="316" t="s">
        <v>861</v>
      </c>
      <c r="F52" s="194" t="s">
        <v>528</v>
      </c>
      <c r="G52" s="178">
        <v>1</v>
      </c>
      <c r="H52" s="772">
        <v>0.125</v>
      </c>
      <c r="I52" s="189"/>
      <c r="J52" s="696">
        <v>200</v>
      </c>
      <c r="K52" s="189"/>
      <c r="L52" s="403" t="s">
        <v>231</v>
      </c>
      <c r="M52" s="728"/>
      <c r="N52" s="728"/>
      <c r="O52" s="728"/>
      <c r="P52" s="728"/>
      <c r="Q52" s="728"/>
      <c r="R52" s="728"/>
      <c r="S52" s="728"/>
      <c r="T52" s="728"/>
    </row>
    <row r="53" spans="1:20">
      <c r="A53" s="516" t="s">
        <v>192</v>
      </c>
      <c r="B53" s="516" t="s">
        <v>192</v>
      </c>
      <c r="C53" s="403">
        <v>2011</v>
      </c>
      <c r="D53" s="503" t="s">
        <v>1004</v>
      </c>
      <c r="E53" s="316" t="s">
        <v>862</v>
      </c>
      <c r="F53" s="194" t="s">
        <v>529</v>
      </c>
      <c r="G53" s="178">
        <v>1</v>
      </c>
      <c r="H53" s="772">
        <v>0.125</v>
      </c>
      <c r="I53" s="189"/>
      <c r="J53" s="696">
        <v>50</v>
      </c>
      <c r="K53" s="189"/>
      <c r="L53" s="403" t="s">
        <v>231</v>
      </c>
      <c r="M53" s="728"/>
      <c r="N53" s="728"/>
      <c r="O53" s="728"/>
      <c r="P53" s="728"/>
      <c r="Q53" s="728"/>
      <c r="R53" s="728"/>
      <c r="S53" s="728"/>
      <c r="T53" s="728"/>
    </row>
    <row r="54" spans="1:20">
      <c r="A54" s="516" t="s">
        <v>192</v>
      </c>
      <c r="B54" s="516" t="s">
        <v>192</v>
      </c>
      <c r="C54" s="403">
        <v>2011</v>
      </c>
      <c r="D54" s="503" t="s">
        <v>1004</v>
      </c>
      <c r="E54" s="316" t="s">
        <v>863</v>
      </c>
      <c r="F54" s="194" t="s">
        <v>529</v>
      </c>
      <c r="G54" s="178">
        <v>1</v>
      </c>
      <c r="H54" s="772">
        <v>0.125</v>
      </c>
      <c r="I54" s="189"/>
      <c r="J54" s="696">
        <v>150</v>
      </c>
      <c r="K54" s="189"/>
      <c r="L54" s="403" t="s">
        <v>231</v>
      </c>
      <c r="M54" s="728"/>
      <c r="N54" s="728"/>
      <c r="O54" s="728"/>
      <c r="P54" s="728"/>
      <c r="Q54" s="728"/>
      <c r="R54" s="728"/>
      <c r="S54" s="728"/>
      <c r="T54" s="728"/>
    </row>
    <row r="55" spans="1:20">
      <c r="A55" s="516" t="s">
        <v>192</v>
      </c>
      <c r="B55" s="516" t="s">
        <v>192</v>
      </c>
      <c r="C55" s="403">
        <v>2011</v>
      </c>
      <c r="D55" s="503" t="s">
        <v>1004</v>
      </c>
      <c r="E55" s="316" t="s">
        <v>864</v>
      </c>
      <c r="F55" s="194" t="s">
        <v>530</v>
      </c>
      <c r="G55" s="178">
        <v>1</v>
      </c>
      <c r="H55" s="772">
        <v>0.125</v>
      </c>
      <c r="I55" s="189"/>
      <c r="J55" s="403">
        <v>3000</v>
      </c>
      <c r="K55" s="189"/>
      <c r="L55" s="403" t="s">
        <v>231</v>
      </c>
      <c r="M55" s="728"/>
      <c r="N55" s="728"/>
      <c r="O55" s="728"/>
      <c r="P55" s="728"/>
      <c r="Q55" s="728"/>
      <c r="R55" s="728"/>
      <c r="S55" s="728"/>
      <c r="T55" s="728"/>
    </row>
    <row r="56" spans="1:20">
      <c r="A56" s="516" t="s">
        <v>192</v>
      </c>
      <c r="B56" s="516" t="s">
        <v>192</v>
      </c>
      <c r="C56" s="403">
        <v>2011</v>
      </c>
      <c r="D56" s="503" t="s">
        <v>1004</v>
      </c>
      <c r="E56" s="316" t="s">
        <v>865</v>
      </c>
      <c r="F56" s="194" t="s">
        <v>530</v>
      </c>
      <c r="G56" s="178">
        <v>1</v>
      </c>
      <c r="H56" s="772">
        <v>0.125</v>
      </c>
      <c r="I56" s="189"/>
      <c r="J56" s="403">
        <v>5000</v>
      </c>
      <c r="K56" s="189"/>
      <c r="L56" s="403" t="s">
        <v>231</v>
      </c>
      <c r="M56" s="728"/>
      <c r="N56" s="728"/>
      <c r="O56" s="728"/>
      <c r="P56" s="728"/>
      <c r="Q56" s="728"/>
      <c r="R56" s="728"/>
      <c r="S56" s="728"/>
      <c r="T56" s="728"/>
    </row>
    <row r="57" spans="1:20">
      <c r="A57" s="516" t="s">
        <v>192</v>
      </c>
      <c r="B57" s="516" t="s">
        <v>192</v>
      </c>
      <c r="C57" s="403">
        <v>2011</v>
      </c>
      <c r="D57" s="503" t="s">
        <v>1004</v>
      </c>
      <c r="E57" s="316" t="s">
        <v>864</v>
      </c>
      <c r="F57" s="194" t="s">
        <v>531</v>
      </c>
      <c r="G57" s="178">
        <v>1</v>
      </c>
      <c r="H57" s="772">
        <v>0.125</v>
      </c>
      <c r="I57" s="189"/>
      <c r="J57" s="403">
        <v>500</v>
      </c>
      <c r="K57" s="189"/>
      <c r="L57" s="403" t="s">
        <v>231</v>
      </c>
      <c r="M57" s="728"/>
      <c r="N57" s="728"/>
      <c r="O57" s="728"/>
      <c r="P57" s="728"/>
      <c r="Q57" s="728"/>
      <c r="R57" s="728"/>
      <c r="S57" s="728"/>
      <c r="T57" s="728"/>
    </row>
    <row r="58" spans="1:20">
      <c r="A58" s="516" t="s">
        <v>192</v>
      </c>
      <c r="B58" s="516" t="s">
        <v>192</v>
      </c>
      <c r="C58" s="403">
        <v>2011</v>
      </c>
      <c r="D58" s="503" t="s">
        <v>1004</v>
      </c>
      <c r="E58" s="316" t="s">
        <v>865</v>
      </c>
      <c r="F58" s="194" t="s">
        <v>531</v>
      </c>
      <c r="G58" s="178">
        <v>1</v>
      </c>
      <c r="H58" s="772">
        <v>0.125</v>
      </c>
      <c r="I58" s="189"/>
      <c r="J58" s="403">
        <v>150</v>
      </c>
      <c r="K58" s="189"/>
      <c r="L58" s="403" t="s">
        <v>231</v>
      </c>
      <c r="M58" s="728"/>
      <c r="N58" s="728"/>
      <c r="O58" s="728"/>
      <c r="P58" s="728"/>
      <c r="Q58" s="728"/>
      <c r="R58" s="728"/>
      <c r="S58" s="728"/>
      <c r="T58" s="728"/>
    </row>
    <row r="59" spans="1:20">
      <c r="A59" s="516" t="s">
        <v>192</v>
      </c>
      <c r="B59" s="516" t="s">
        <v>192</v>
      </c>
      <c r="C59" s="403">
        <v>2011</v>
      </c>
      <c r="D59" s="503" t="s">
        <v>1004</v>
      </c>
      <c r="E59" s="316" t="s">
        <v>864</v>
      </c>
      <c r="F59" s="194" t="s">
        <v>434</v>
      </c>
      <c r="G59" s="178">
        <v>1</v>
      </c>
      <c r="H59" s="772">
        <v>0.125</v>
      </c>
      <c r="I59" s="189"/>
      <c r="J59" s="403">
        <v>10000</v>
      </c>
      <c r="K59" s="189"/>
      <c r="L59" s="403" t="s">
        <v>231</v>
      </c>
      <c r="M59" s="728"/>
      <c r="N59" s="728"/>
      <c r="O59" s="728"/>
      <c r="P59" s="728"/>
      <c r="Q59" s="728"/>
      <c r="R59" s="728"/>
      <c r="S59" s="728"/>
      <c r="T59" s="728"/>
    </row>
    <row r="60" spans="1:20">
      <c r="A60" s="516" t="s">
        <v>192</v>
      </c>
      <c r="B60" s="516" t="s">
        <v>192</v>
      </c>
      <c r="C60" s="403">
        <v>2011</v>
      </c>
      <c r="D60" s="503" t="s">
        <v>1004</v>
      </c>
      <c r="E60" s="316" t="s">
        <v>865</v>
      </c>
      <c r="F60" s="194" t="s">
        <v>434</v>
      </c>
      <c r="G60" s="178">
        <v>1</v>
      </c>
      <c r="H60" s="772">
        <v>0.125</v>
      </c>
      <c r="I60" s="189"/>
      <c r="J60" s="403">
        <v>2000</v>
      </c>
      <c r="K60" s="189"/>
      <c r="L60" s="403" t="s">
        <v>231</v>
      </c>
      <c r="M60" s="728"/>
      <c r="N60" s="728"/>
      <c r="O60" s="728"/>
      <c r="P60" s="728"/>
      <c r="Q60" s="728"/>
      <c r="R60" s="728"/>
      <c r="S60" s="728"/>
      <c r="T60" s="728"/>
    </row>
    <row r="61" spans="1:20">
      <c r="A61" s="516" t="s">
        <v>192</v>
      </c>
      <c r="B61" s="516" t="s">
        <v>192</v>
      </c>
      <c r="C61" s="403">
        <v>2011</v>
      </c>
      <c r="D61" s="503" t="s">
        <v>1004</v>
      </c>
      <c r="E61" s="316" t="s">
        <v>864</v>
      </c>
      <c r="F61" s="194" t="s">
        <v>532</v>
      </c>
      <c r="G61" s="178">
        <v>1</v>
      </c>
      <c r="H61" s="539">
        <v>0.125</v>
      </c>
      <c r="I61" s="189"/>
      <c r="J61" s="696">
        <v>50</v>
      </c>
      <c r="K61" s="189"/>
      <c r="L61" s="403" t="s">
        <v>231</v>
      </c>
      <c r="M61" s="728"/>
      <c r="N61" s="728"/>
      <c r="O61" s="728"/>
      <c r="P61" s="728"/>
      <c r="Q61" s="728"/>
      <c r="R61" s="728"/>
      <c r="S61" s="728"/>
      <c r="T61" s="728"/>
    </row>
    <row r="62" spans="1:20">
      <c r="A62" s="516" t="s">
        <v>192</v>
      </c>
      <c r="B62" s="516" t="s">
        <v>192</v>
      </c>
      <c r="C62" s="403">
        <v>2011</v>
      </c>
      <c r="D62" s="503" t="s">
        <v>1004</v>
      </c>
      <c r="E62" s="316" t="s">
        <v>865</v>
      </c>
      <c r="F62" s="194" t="s">
        <v>532</v>
      </c>
      <c r="G62" s="178">
        <v>1</v>
      </c>
      <c r="H62" s="539">
        <v>0.125</v>
      </c>
      <c r="I62" s="189"/>
      <c r="J62" s="696">
        <v>50</v>
      </c>
      <c r="K62" s="189"/>
      <c r="L62" s="403" t="s">
        <v>231</v>
      </c>
      <c r="M62" s="728"/>
      <c r="N62" s="728"/>
      <c r="O62" s="728"/>
      <c r="P62" s="728"/>
      <c r="Q62" s="728"/>
      <c r="R62" s="728"/>
      <c r="S62" s="728"/>
      <c r="T62" s="728"/>
    </row>
    <row r="63" spans="1:20">
      <c r="A63" s="516" t="s">
        <v>192</v>
      </c>
      <c r="B63" s="516" t="s">
        <v>192</v>
      </c>
      <c r="C63" s="403">
        <v>2011</v>
      </c>
      <c r="D63" s="503" t="s">
        <v>1004</v>
      </c>
      <c r="E63" s="316" t="s">
        <v>864</v>
      </c>
      <c r="F63" s="194" t="s">
        <v>533</v>
      </c>
      <c r="G63" s="178">
        <v>1</v>
      </c>
      <c r="H63" s="772">
        <v>0.125</v>
      </c>
      <c r="I63" s="189"/>
      <c r="J63" s="696">
        <v>50</v>
      </c>
      <c r="K63" s="189"/>
      <c r="L63" s="403" t="s">
        <v>231</v>
      </c>
      <c r="M63" s="728"/>
      <c r="N63" s="728"/>
      <c r="O63" s="728"/>
      <c r="P63" s="728"/>
      <c r="Q63" s="728"/>
      <c r="R63" s="728"/>
      <c r="S63" s="728"/>
      <c r="T63" s="728"/>
    </row>
    <row r="64" spans="1:20">
      <c r="A64" s="516" t="s">
        <v>192</v>
      </c>
      <c r="B64" s="516" t="s">
        <v>192</v>
      </c>
      <c r="C64" s="403">
        <v>2011</v>
      </c>
      <c r="D64" s="503" t="s">
        <v>1004</v>
      </c>
      <c r="E64" s="316" t="s">
        <v>865</v>
      </c>
      <c r="F64" s="194" t="s">
        <v>533</v>
      </c>
      <c r="G64" s="178">
        <v>1</v>
      </c>
      <c r="H64" s="772">
        <v>0.125</v>
      </c>
      <c r="I64" s="189"/>
      <c r="J64" s="696">
        <v>100</v>
      </c>
      <c r="K64" s="189"/>
      <c r="L64" s="403" t="s">
        <v>231</v>
      </c>
      <c r="M64" s="728"/>
      <c r="N64" s="728"/>
      <c r="O64" s="728"/>
      <c r="P64" s="728"/>
      <c r="Q64" s="728"/>
      <c r="R64" s="728"/>
      <c r="S64" s="728"/>
      <c r="T64" s="728"/>
    </row>
    <row r="65" spans="1:25">
      <c r="A65" s="516" t="s">
        <v>192</v>
      </c>
      <c r="B65" s="516" t="s">
        <v>192</v>
      </c>
      <c r="C65" s="403">
        <v>2011</v>
      </c>
      <c r="D65" s="503" t="s">
        <v>1004</v>
      </c>
      <c r="E65" s="316" t="s">
        <v>864</v>
      </c>
      <c r="F65" s="194" t="s">
        <v>534</v>
      </c>
      <c r="G65" s="178">
        <v>1</v>
      </c>
      <c r="H65" s="772">
        <v>0.125</v>
      </c>
      <c r="I65" s="189"/>
      <c r="J65" s="696">
        <v>50</v>
      </c>
      <c r="K65" s="189"/>
      <c r="L65" s="403" t="s">
        <v>231</v>
      </c>
      <c r="M65" s="728"/>
      <c r="N65" s="728"/>
      <c r="O65" s="728"/>
      <c r="P65" s="728"/>
      <c r="Q65" s="728"/>
      <c r="R65" s="728"/>
      <c r="S65" s="728"/>
      <c r="T65" s="728"/>
    </row>
    <row r="66" spans="1:25">
      <c r="A66" s="516" t="s">
        <v>192</v>
      </c>
      <c r="B66" s="516" t="s">
        <v>192</v>
      </c>
      <c r="C66" s="403">
        <v>2011</v>
      </c>
      <c r="D66" s="503" t="s">
        <v>1004</v>
      </c>
      <c r="E66" s="316" t="s">
        <v>865</v>
      </c>
      <c r="F66" s="194" t="s">
        <v>534</v>
      </c>
      <c r="G66" s="178">
        <v>1</v>
      </c>
      <c r="H66" s="772">
        <v>0.125</v>
      </c>
      <c r="I66" s="189"/>
      <c r="J66" s="696">
        <v>50</v>
      </c>
      <c r="K66" s="189"/>
      <c r="L66" s="403" t="s">
        <v>231</v>
      </c>
      <c r="M66" s="728"/>
      <c r="N66" s="728"/>
      <c r="O66" s="728"/>
      <c r="P66" s="728"/>
      <c r="Q66" s="728"/>
      <c r="R66" s="728"/>
      <c r="S66" s="728"/>
      <c r="T66" s="728"/>
    </row>
    <row r="67" spans="1:25">
      <c r="A67" s="516" t="s">
        <v>192</v>
      </c>
      <c r="B67" s="516" t="s">
        <v>192</v>
      </c>
      <c r="C67" s="403">
        <v>2011</v>
      </c>
      <c r="D67" s="503" t="s">
        <v>1004</v>
      </c>
      <c r="E67" s="316" t="s">
        <v>866</v>
      </c>
      <c r="F67" s="194" t="s">
        <v>464</v>
      </c>
      <c r="G67" s="178">
        <v>1</v>
      </c>
      <c r="H67" s="772">
        <v>0.125</v>
      </c>
      <c r="I67" s="189"/>
      <c r="J67" s="403">
        <v>300</v>
      </c>
      <c r="K67" s="189"/>
      <c r="L67" s="403" t="s">
        <v>231</v>
      </c>
      <c r="M67" s="728"/>
      <c r="N67" s="728"/>
      <c r="O67" s="728"/>
      <c r="P67" s="728"/>
      <c r="Q67" s="728"/>
      <c r="R67" s="728"/>
      <c r="S67" s="728"/>
      <c r="T67" s="728"/>
    </row>
    <row r="68" spans="1:25">
      <c r="A68" s="516" t="s">
        <v>192</v>
      </c>
      <c r="B68" s="516" t="s">
        <v>192</v>
      </c>
      <c r="C68" s="403">
        <v>2011</v>
      </c>
      <c r="D68" s="503" t="s">
        <v>1004</v>
      </c>
      <c r="E68" s="316" t="s">
        <v>866</v>
      </c>
      <c r="F68" s="194" t="s">
        <v>535</v>
      </c>
      <c r="G68" s="178">
        <v>1</v>
      </c>
      <c r="H68" s="772">
        <v>0.125</v>
      </c>
      <c r="I68" s="189"/>
      <c r="J68" s="696">
        <v>50</v>
      </c>
      <c r="K68" s="189"/>
      <c r="L68" s="403" t="s">
        <v>231</v>
      </c>
      <c r="M68" s="728"/>
      <c r="N68" s="728"/>
      <c r="O68" s="728"/>
      <c r="P68" s="728"/>
      <c r="Q68" s="728"/>
      <c r="R68" s="728"/>
      <c r="S68" s="728"/>
      <c r="T68" s="728"/>
    </row>
    <row r="69" spans="1:25">
      <c r="A69" s="516" t="s">
        <v>192</v>
      </c>
      <c r="B69" s="516" t="s">
        <v>192</v>
      </c>
      <c r="C69" s="403">
        <v>2011</v>
      </c>
      <c r="D69" s="503" t="s">
        <v>1004</v>
      </c>
      <c r="E69" s="316" t="s">
        <v>866</v>
      </c>
      <c r="F69" s="194" t="s">
        <v>536</v>
      </c>
      <c r="G69" s="178">
        <v>1</v>
      </c>
      <c r="H69" s="772">
        <v>0.125</v>
      </c>
      <c r="I69" s="189"/>
      <c r="J69" s="696">
        <v>50</v>
      </c>
      <c r="K69" s="189"/>
      <c r="L69" s="403" t="s">
        <v>231</v>
      </c>
      <c r="M69" s="728"/>
      <c r="N69" s="728"/>
      <c r="O69" s="728"/>
      <c r="P69" s="728"/>
      <c r="Q69" s="728"/>
      <c r="R69" s="728"/>
      <c r="S69" s="728"/>
      <c r="T69" s="728"/>
    </row>
    <row r="70" spans="1:25">
      <c r="A70" s="774" t="s">
        <v>192</v>
      </c>
      <c r="B70" s="774" t="s">
        <v>192</v>
      </c>
      <c r="C70" s="589">
        <v>2011</v>
      </c>
      <c r="D70" s="704" t="s">
        <v>1004</v>
      </c>
      <c r="E70" s="749" t="s">
        <v>866</v>
      </c>
      <c r="F70" s="775" t="s">
        <v>537</v>
      </c>
      <c r="G70" s="706">
        <v>2</v>
      </c>
      <c r="H70" s="772">
        <v>0.125</v>
      </c>
      <c r="I70" s="776"/>
      <c r="J70" s="589">
        <v>300</v>
      </c>
      <c r="K70" s="776"/>
      <c r="L70" s="589" t="s">
        <v>231</v>
      </c>
      <c r="M70" s="750"/>
      <c r="N70" s="750"/>
      <c r="O70" s="750"/>
      <c r="P70" s="750"/>
      <c r="Q70" s="750"/>
      <c r="R70" s="750"/>
      <c r="S70" s="750"/>
      <c r="T70" s="750"/>
    </row>
    <row r="71" spans="1:25">
      <c r="A71" s="516" t="s">
        <v>192</v>
      </c>
      <c r="B71" s="516" t="s">
        <v>192</v>
      </c>
      <c r="C71" s="403">
        <v>2012</v>
      </c>
      <c r="D71" s="503" t="s">
        <v>538</v>
      </c>
      <c r="E71" s="765" t="s">
        <v>404</v>
      </c>
      <c r="F71" s="191" t="s">
        <v>405</v>
      </c>
      <c r="G71" s="403">
        <v>1</v>
      </c>
      <c r="H71" s="772">
        <v>0.125</v>
      </c>
      <c r="I71" s="403"/>
      <c r="J71" s="178">
        <v>10000</v>
      </c>
      <c r="K71" s="403"/>
      <c r="L71" s="403" t="s">
        <v>651</v>
      </c>
      <c r="M71" s="728"/>
      <c r="N71" s="728"/>
      <c r="O71" s="754"/>
      <c r="P71" s="777"/>
      <c r="Q71" s="754"/>
      <c r="R71" s="754"/>
      <c r="S71" s="754"/>
      <c r="T71" s="754"/>
    </row>
    <row r="72" spans="1:25">
      <c r="A72" s="516" t="s">
        <v>192</v>
      </c>
      <c r="B72" s="516" t="s">
        <v>192</v>
      </c>
      <c r="C72" s="403">
        <v>2012</v>
      </c>
      <c r="D72" s="503" t="s">
        <v>538</v>
      </c>
      <c r="E72" s="765" t="s">
        <v>404</v>
      </c>
      <c r="F72" s="191" t="s">
        <v>450</v>
      </c>
      <c r="G72" s="403">
        <v>1</v>
      </c>
      <c r="H72" s="772">
        <v>0.125</v>
      </c>
      <c r="I72" s="403"/>
      <c r="J72" s="178">
        <v>1500</v>
      </c>
      <c r="K72" s="403"/>
      <c r="L72" s="403" t="s">
        <v>651</v>
      </c>
      <c r="M72" s="754"/>
      <c r="N72" s="754"/>
      <c r="O72" s="754"/>
      <c r="P72" s="754"/>
      <c r="Q72" s="754"/>
      <c r="R72" s="754"/>
      <c r="S72" s="754"/>
      <c r="T72" s="754"/>
    </row>
    <row r="73" spans="1:25">
      <c r="A73" s="516" t="s">
        <v>192</v>
      </c>
      <c r="B73" s="516" t="s">
        <v>192</v>
      </c>
      <c r="C73" s="403">
        <v>2012</v>
      </c>
      <c r="D73" s="503" t="s">
        <v>538</v>
      </c>
      <c r="E73" s="765" t="s">
        <v>404</v>
      </c>
      <c r="F73" s="191" t="s">
        <v>257</v>
      </c>
      <c r="G73" s="403">
        <v>1</v>
      </c>
      <c r="H73" s="772">
        <v>0.125</v>
      </c>
      <c r="I73" s="403"/>
      <c r="J73" s="178">
        <v>2500</v>
      </c>
      <c r="K73" s="403"/>
      <c r="L73" s="403" t="s">
        <v>651</v>
      </c>
      <c r="M73" s="754"/>
      <c r="N73" s="754"/>
      <c r="O73" s="754"/>
      <c r="P73" s="754"/>
      <c r="Q73" s="754"/>
      <c r="R73" s="754"/>
      <c r="S73" s="754"/>
      <c r="T73" s="754"/>
      <c r="V73" s="64"/>
      <c r="W73" s="64"/>
      <c r="X73" s="64"/>
      <c r="Y73" s="64"/>
    </row>
    <row r="74" spans="1:25" ht="12.75" customHeight="1">
      <c r="A74" s="516" t="s">
        <v>192</v>
      </c>
      <c r="B74" s="516" t="s">
        <v>192</v>
      </c>
      <c r="C74" s="403">
        <v>2012</v>
      </c>
      <c r="D74" s="503" t="s">
        <v>538</v>
      </c>
      <c r="E74" s="765" t="s">
        <v>404</v>
      </c>
      <c r="F74" s="530" t="s">
        <v>406</v>
      </c>
      <c r="G74" s="403">
        <v>1</v>
      </c>
      <c r="H74" s="772">
        <v>0.125</v>
      </c>
      <c r="I74" s="403"/>
      <c r="J74" s="178">
        <v>200</v>
      </c>
      <c r="K74" s="403"/>
      <c r="L74" s="403" t="s">
        <v>651</v>
      </c>
      <c r="M74" s="728"/>
      <c r="N74" s="728"/>
      <c r="O74" s="728"/>
      <c r="P74" s="728"/>
      <c r="Q74" s="728"/>
      <c r="R74" s="728"/>
      <c r="S74" s="728"/>
      <c r="T74" s="728"/>
    </row>
    <row r="75" spans="1:25" ht="12.75" customHeight="1">
      <c r="A75" s="516" t="s">
        <v>192</v>
      </c>
      <c r="B75" s="516" t="s">
        <v>192</v>
      </c>
      <c r="C75" s="403">
        <v>2012</v>
      </c>
      <c r="D75" s="503" t="s">
        <v>538</v>
      </c>
      <c r="E75" s="765" t="s">
        <v>404</v>
      </c>
      <c r="F75" s="530" t="s">
        <v>429</v>
      </c>
      <c r="G75" s="403">
        <v>3</v>
      </c>
      <c r="H75" s="772">
        <v>0.125</v>
      </c>
      <c r="I75" s="178"/>
      <c r="J75" s="178">
        <v>800</v>
      </c>
      <c r="K75" s="189"/>
      <c r="L75" s="403" t="s">
        <v>651</v>
      </c>
      <c r="M75" s="726"/>
      <c r="N75" s="728"/>
      <c r="O75" s="728"/>
      <c r="P75" s="728"/>
      <c r="Q75" s="728"/>
      <c r="R75" s="728"/>
      <c r="S75" s="728"/>
      <c r="T75" s="728"/>
      <c r="U75" s="69"/>
    </row>
    <row r="76" spans="1:25">
      <c r="A76" s="516" t="s">
        <v>192</v>
      </c>
      <c r="B76" s="516" t="s">
        <v>192</v>
      </c>
      <c r="C76" s="403">
        <v>2012</v>
      </c>
      <c r="D76" s="697" t="s">
        <v>118</v>
      </c>
      <c r="E76" s="725" t="s">
        <v>47</v>
      </c>
      <c r="F76" s="530" t="s">
        <v>686</v>
      </c>
      <c r="G76" s="403">
        <v>1</v>
      </c>
      <c r="H76" s="772">
        <v>0.125</v>
      </c>
      <c r="I76" s="178"/>
      <c r="J76" s="178">
        <v>1500</v>
      </c>
      <c r="K76" s="189"/>
      <c r="L76" s="403" t="s">
        <v>231</v>
      </c>
      <c r="M76" s="726"/>
      <c r="N76" s="728"/>
      <c r="O76" s="728"/>
      <c r="P76" s="728"/>
      <c r="Q76" s="728"/>
      <c r="R76" s="728"/>
      <c r="S76" s="728"/>
      <c r="T76" s="728"/>
      <c r="U76" s="69"/>
    </row>
    <row r="77" spans="1:25">
      <c r="A77" s="516" t="s">
        <v>192</v>
      </c>
      <c r="B77" s="516" t="s">
        <v>192</v>
      </c>
      <c r="C77" s="403">
        <v>2012</v>
      </c>
      <c r="D77" s="697" t="s">
        <v>118</v>
      </c>
      <c r="E77" s="725" t="s">
        <v>47</v>
      </c>
      <c r="F77" s="530" t="s">
        <v>571</v>
      </c>
      <c r="G77" s="403">
        <v>1</v>
      </c>
      <c r="H77" s="539">
        <v>0.125</v>
      </c>
      <c r="I77" s="189"/>
      <c r="J77" s="178">
        <v>2500</v>
      </c>
      <c r="K77" s="189"/>
      <c r="L77" s="403" t="s">
        <v>231</v>
      </c>
      <c r="M77" s="728"/>
      <c r="N77" s="728"/>
      <c r="O77" s="728"/>
      <c r="P77" s="728"/>
      <c r="Q77" s="728"/>
      <c r="R77" s="728"/>
      <c r="S77" s="728"/>
      <c r="T77" s="728"/>
      <c r="U77" s="69"/>
    </row>
    <row r="78" spans="1:25">
      <c r="A78" s="516" t="s">
        <v>192</v>
      </c>
      <c r="B78" s="516" t="s">
        <v>192</v>
      </c>
      <c r="C78" s="403">
        <v>2012</v>
      </c>
      <c r="D78" s="697" t="s">
        <v>118</v>
      </c>
      <c r="E78" s="725" t="s">
        <v>47</v>
      </c>
      <c r="F78" s="191" t="s">
        <v>259</v>
      </c>
      <c r="G78" s="403">
        <v>1</v>
      </c>
      <c r="H78" s="772">
        <v>0.125</v>
      </c>
      <c r="I78" s="403"/>
      <c r="J78" s="403">
        <v>20000</v>
      </c>
      <c r="K78" s="403"/>
      <c r="L78" s="403" t="s">
        <v>231</v>
      </c>
      <c r="M78" s="726"/>
      <c r="N78" s="728"/>
      <c r="O78" s="728"/>
      <c r="P78" s="728"/>
      <c r="Q78" s="728"/>
      <c r="R78" s="728"/>
      <c r="S78" s="728"/>
      <c r="T78" s="728"/>
      <c r="U78" s="69"/>
    </row>
    <row r="79" spans="1:25">
      <c r="A79" s="516" t="s">
        <v>192</v>
      </c>
      <c r="B79" s="516" t="s">
        <v>192</v>
      </c>
      <c r="C79" s="403">
        <v>2012</v>
      </c>
      <c r="D79" s="697" t="s">
        <v>118</v>
      </c>
      <c r="E79" s="725" t="s">
        <v>47</v>
      </c>
      <c r="F79" s="531" t="s">
        <v>409</v>
      </c>
      <c r="G79" s="403">
        <v>1</v>
      </c>
      <c r="H79" s="772">
        <v>0.125</v>
      </c>
      <c r="I79" s="403"/>
      <c r="J79" s="403">
        <v>200</v>
      </c>
      <c r="K79" s="403"/>
      <c r="L79" s="403" t="s">
        <v>231</v>
      </c>
      <c r="M79" s="726"/>
      <c r="N79" s="728"/>
      <c r="O79" s="728"/>
      <c r="P79" s="728"/>
      <c r="Q79" s="728"/>
      <c r="R79" s="728"/>
      <c r="S79" s="728"/>
      <c r="T79" s="728"/>
      <c r="U79" s="69"/>
    </row>
    <row r="80" spans="1:25">
      <c r="A80" s="516" t="s">
        <v>192</v>
      </c>
      <c r="B80" s="516" t="s">
        <v>192</v>
      </c>
      <c r="C80" s="403">
        <v>2012</v>
      </c>
      <c r="D80" s="697" t="s">
        <v>118</v>
      </c>
      <c r="E80" s="725" t="s">
        <v>47</v>
      </c>
      <c r="F80" s="191" t="s">
        <v>411</v>
      </c>
      <c r="G80" s="403">
        <v>1</v>
      </c>
      <c r="H80" s="772">
        <v>0.125</v>
      </c>
      <c r="I80" s="403"/>
      <c r="J80" s="403">
        <v>5000</v>
      </c>
      <c r="K80" s="403"/>
      <c r="L80" s="403" t="s">
        <v>231</v>
      </c>
      <c r="M80" s="726"/>
      <c r="N80" s="728"/>
      <c r="O80" s="728"/>
      <c r="P80" s="728"/>
      <c r="Q80" s="728"/>
      <c r="R80" s="728"/>
      <c r="S80" s="728"/>
      <c r="T80" s="728"/>
      <c r="U80" s="69"/>
    </row>
    <row r="81" spans="1:22">
      <c r="A81" s="516" t="s">
        <v>192</v>
      </c>
      <c r="B81" s="516" t="s">
        <v>192</v>
      </c>
      <c r="C81" s="403">
        <v>2012</v>
      </c>
      <c r="D81" s="697" t="s">
        <v>118</v>
      </c>
      <c r="E81" s="725" t="s">
        <v>47</v>
      </c>
      <c r="F81" s="191" t="s">
        <v>412</v>
      </c>
      <c r="G81" s="403">
        <v>2</v>
      </c>
      <c r="H81" s="772">
        <v>0.125</v>
      </c>
      <c r="I81" s="403"/>
      <c r="J81" s="403">
        <v>5000</v>
      </c>
      <c r="K81" s="403"/>
      <c r="L81" s="403" t="s">
        <v>231</v>
      </c>
      <c r="M81" s="726"/>
      <c r="N81" s="728"/>
      <c r="O81" s="728"/>
      <c r="P81" s="728"/>
      <c r="Q81" s="728"/>
      <c r="R81" s="728"/>
      <c r="S81" s="728"/>
      <c r="T81" s="728"/>
      <c r="U81" s="69"/>
    </row>
    <row r="82" spans="1:22">
      <c r="A82" s="516" t="s">
        <v>192</v>
      </c>
      <c r="B82" s="516" t="s">
        <v>192</v>
      </c>
      <c r="C82" s="403">
        <v>2012</v>
      </c>
      <c r="D82" s="697" t="s">
        <v>118</v>
      </c>
      <c r="E82" s="725" t="s">
        <v>47</v>
      </c>
      <c r="F82" s="191" t="s">
        <v>413</v>
      </c>
      <c r="G82" s="403">
        <v>1</v>
      </c>
      <c r="H82" s="772">
        <v>0.125</v>
      </c>
      <c r="I82" s="189"/>
      <c r="J82" s="403">
        <v>1000</v>
      </c>
      <c r="K82" s="189"/>
      <c r="L82" s="403" t="s">
        <v>231</v>
      </c>
      <c r="M82" s="728"/>
      <c r="N82" s="728"/>
      <c r="O82" s="728"/>
      <c r="P82" s="728"/>
      <c r="Q82" s="728"/>
      <c r="R82" s="728"/>
      <c r="S82" s="728"/>
      <c r="T82" s="728"/>
      <c r="U82" s="69"/>
    </row>
    <row r="83" spans="1:22">
      <c r="A83" s="516" t="s">
        <v>192</v>
      </c>
      <c r="B83" s="516" t="s">
        <v>192</v>
      </c>
      <c r="C83" s="403">
        <v>2012</v>
      </c>
      <c r="D83" s="697" t="s">
        <v>118</v>
      </c>
      <c r="E83" s="725" t="s">
        <v>47</v>
      </c>
      <c r="F83" s="191" t="s">
        <v>414</v>
      </c>
      <c r="G83" s="403">
        <v>1</v>
      </c>
      <c r="H83" s="772">
        <v>0.125</v>
      </c>
      <c r="I83" s="189"/>
      <c r="J83" s="403">
        <v>1100</v>
      </c>
      <c r="K83" s="189"/>
      <c r="L83" s="403" t="s">
        <v>231</v>
      </c>
      <c r="M83" s="728"/>
      <c r="N83" s="728"/>
      <c r="O83" s="728"/>
      <c r="P83" s="728"/>
      <c r="Q83" s="728"/>
      <c r="R83" s="728"/>
      <c r="S83" s="728"/>
      <c r="T83" s="728"/>
      <c r="U83" s="69"/>
    </row>
    <row r="84" spans="1:22">
      <c r="A84" s="516" t="s">
        <v>192</v>
      </c>
      <c r="B84" s="516" t="s">
        <v>192</v>
      </c>
      <c r="C84" s="403">
        <v>2012</v>
      </c>
      <c r="D84" s="697" t="s">
        <v>118</v>
      </c>
      <c r="E84" s="725" t="s">
        <v>47</v>
      </c>
      <c r="F84" s="194" t="s">
        <v>415</v>
      </c>
      <c r="G84" s="178">
        <v>1</v>
      </c>
      <c r="H84" s="772">
        <v>0.125</v>
      </c>
      <c r="I84" s="189"/>
      <c r="J84" s="403">
        <v>5000</v>
      </c>
      <c r="K84" s="189"/>
      <c r="L84" s="403" t="s">
        <v>231</v>
      </c>
      <c r="M84" s="728"/>
      <c r="N84" s="728"/>
      <c r="O84" s="728"/>
      <c r="P84" s="728"/>
      <c r="Q84" s="728"/>
      <c r="R84" s="728"/>
      <c r="S84" s="728"/>
      <c r="T84" s="728"/>
      <c r="U84" s="69"/>
    </row>
    <row r="85" spans="1:22">
      <c r="A85" s="516" t="s">
        <v>192</v>
      </c>
      <c r="B85" s="516" t="s">
        <v>192</v>
      </c>
      <c r="C85" s="403">
        <v>2012</v>
      </c>
      <c r="D85" s="697" t="s">
        <v>118</v>
      </c>
      <c r="E85" s="725" t="s">
        <v>47</v>
      </c>
      <c r="F85" s="194" t="s">
        <v>258</v>
      </c>
      <c r="G85" s="178">
        <v>1</v>
      </c>
      <c r="H85" s="772">
        <v>0.125</v>
      </c>
      <c r="I85" s="189"/>
      <c r="J85" s="403">
        <v>15000</v>
      </c>
      <c r="K85" s="189"/>
      <c r="L85" s="403" t="s">
        <v>231</v>
      </c>
      <c r="M85" s="728"/>
      <c r="N85" s="728"/>
      <c r="O85" s="728"/>
      <c r="P85" s="728"/>
      <c r="Q85" s="728"/>
      <c r="R85" s="728"/>
      <c r="S85" s="728"/>
      <c r="T85" s="728"/>
      <c r="U85" s="69"/>
    </row>
    <row r="86" spans="1:22">
      <c r="A86" s="516" t="s">
        <v>192</v>
      </c>
      <c r="B86" s="516" t="s">
        <v>192</v>
      </c>
      <c r="C86" s="403">
        <v>2012</v>
      </c>
      <c r="D86" s="697" t="s">
        <v>118</v>
      </c>
      <c r="E86" s="725" t="s">
        <v>47</v>
      </c>
      <c r="F86" s="194" t="s">
        <v>416</v>
      </c>
      <c r="G86" s="178">
        <v>2</v>
      </c>
      <c r="H86" s="772">
        <v>0.125</v>
      </c>
      <c r="I86" s="189"/>
      <c r="J86" s="403">
        <v>10000</v>
      </c>
      <c r="K86" s="189"/>
      <c r="L86" s="403" t="s">
        <v>231</v>
      </c>
      <c r="M86" s="728"/>
      <c r="N86" s="728"/>
      <c r="O86" s="728"/>
      <c r="P86" s="728"/>
      <c r="Q86" s="728"/>
      <c r="R86" s="728"/>
      <c r="S86" s="728"/>
      <c r="T86" s="728"/>
      <c r="U86" s="69"/>
    </row>
    <row r="87" spans="1:22">
      <c r="A87" s="516" t="s">
        <v>192</v>
      </c>
      <c r="B87" s="516" t="s">
        <v>192</v>
      </c>
      <c r="C87" s="403">
        <v>2012</v>
      </c>
      <c r="D87" s="697" t="s">
        <v>118</v>
      </c>
      <c r="E87" s="725" t="s">
        <v>47</v>
      </c>
      <c r="F87" s="194" t="s">
        <v>249</v>
      </c>
      <c r="G87" s="178">
        <v>2</v>
      </c>
      <c r="H87" s="772">
        <v>0.125</v>
      </c>
      <c r="I87" s="189"/>
      <c r="J87" s="403">
        <v>10000</v>
      </c>
      <c r="K87" s="189"/>
      <c r="L87" s="403" t="s">
        <v>231</v>
      </c>
      <c r="M87" s="728"/>
      <c r="N87" s="728"/>
      <c r="O87" s="728"/>
      <c r="P87" s="728"/>
      <c r="Q87" s="728"/>
      <c r="R87" s="728"/>
      <c r="S87" s="728"/>
      <c r="T87" s="728"/>
      <c r="U87" s="69"/>
    </row>
    <row r="88" spans="1:22">
      <c r="A88" s="516" t="s">
        <v>192</v>
      </c>
      <c r="B88" s="516" t="s">
        <v>192</v>
      </c>
      <c r="C88" s="403">
        <v>2012</v>
      </c>
      <c r="D88" s="697" t="s">
        <v>118</v>
      </c>
      <c r="E88" s="725" t="s">
        <v>47</v>
      </c>
      <c r="F88" s="194" t="s">
        <v>417</v>
      </c>
      <c r="G88" s="178">
        <v>1</v>
      </c>
      <c r="H88" s="772">
        <v>0.125</v>
      </c>
      <c r="I88" s="189"/>
      <c r="J88" s="403">
        <v>1000</v>
      </c>
      <c r="K88" s="189"/>
      <c r="L88" s="403" t="s">
        <v>231</v>
      </c>
      <c r="M88" s="728"/>
      <c r="N88" s="728"/>
      <c r="O88" s="728"/>
      <c r="P88" s="728"/>
      <c r="Q88" s="728"/>
      <c r="R88" s="728"/>
      <c r="S88" s="728"/>
      <c r="T88" s="728"/>
      <c r="U88" s="69"/>
    </row>
    <row r="89" spans="1:22">
      <c r="A89" s="516" t="s">
        <v>192</v>
      </c>
      <c r="B89" s="516" t="s">
        <v>192</v>
      </c>
      <c r="C89" s="403">
        <v>2012</v>
      </c>
      <c r="D89" s="697" t="s">
        <v>118</v>
      </c>
      <c r="E89" s="725" t="s">
        <v>47</v>
      </c>
      <c r="F89" s="194" t="s">
        <v>418</v>
      </c>
      <c r="G89" s="178">
        <v>1</v>
      </c>
      <c r="H89" s="772">
        <v>0.125</v>
      </c>
      <c r="I89" s="189"/>
      <c r="J89" s="403">
        <v>2500</v>
      </c>
      <c r="K89" s="189"/>
      <c r="L89" s="403" t="s">
        <v>231</v>
      </c>
      <c r="M89" s="728"/>
      <c r="N89" s="728"/>
      <c r="O89" s="728"/>
      <c r="P89" s="728"/>
      <c r="Q89" s="728"/>
      <c r="R89" s="728"/>
      <c r="S89" s="728"/>
      <c r="T89" s="728"/>
      <c r="U89" s="69"/>
    </row>
    <row r="90" spans="1:22">
      <c r="A90" s="516" t="s">
        <v>192</v>
      </c>
      <c r="B90" s="516" t="s">
        <v>192</v>
      </c>
      <c r="C90" s="403">
        <v>2012</v>
      </c>
      <c r="D90" s="697" t="s">
        <v>118</v>
      </c>
      <c r="E90" s="725" t="s">
        <v>47</v>
      </c>
      <c r="F90" s="194" t="s">
        <v>419</v>
      </c>
      <c r="G90" s="178">
        <v>1</v>
      </c>
      <c r="H90" s="772">
        <v>0.125</v>
      </c>
      <c r="I90" s="189"/>
      <c r="J90" s="403">
        <v>1000</v>
      </c>
      <c r="K90" s="189"/>
      <c r="L90" s="403" t="s">
        <v>231</v>
      </c>
      <c r="M90" s="728"/>
      <c r="N90" s="728"/>
      <c r="O90" s="728"/>
      <c r="P90" s="728"/>
      <c r="Q90" s="728"/>
      <c r="R90" s="728"/>
      <c r="S90" s="728"/>
      <c r="T90" s="728"/>
      <c r="U90" s="69"/>
    </row>
    <row r="91" spans="1:22">
      <c r="A91" s="516" t="s">
        <v>192</v>
      </c>
      <c r="B91" s="516" t="s">
        <v>192</v>
      </c>
      <c r="C91" s="403">
        <v>2012</v>
      </c>
      <c r="D91" s="697" t="s">
        <v>118</v>
      </c>
      <c r="E91" s="725" t="s">
        <v>47</v>
      </c>
      <c r="F91" s="194" t="s">
        <v>420</v>
      </c>
      <c r="G91" s="178">
        <v>1</v>
      </c>
      <c r="H91" s="772">
        <v>0.125</v>
      </c>
      <c r="I91" s="189"/>
      <c r="J91" s="403">
        <v>150</v>
      </c>
      <c r="K91" s="189"/>
      <c r="L91" s="403" t="s">
        <v>231</v>
      </c>
      <c r="M91" s="728"/>
      <c r="N91" s="728"/>
      <c r="O91" s="728"/>
      <c r="P91" s="728"/>
      <c r="Q91" s="728"/>
      <c r="R91" s="728"/>
      <c r="S91" s="728"/>
      <c r="T91" s="728"/>
      <c r="U91" s="69"/>
    </row>
    <row r="92" spans="1:22">
      <c r="A92" s="516" t="s">
        <v>192</v>
      </c>
      <c r="B92" s="516" t="s">
        <v>192</v>
      </c>
      <c r="C92" s="403">
        <v>2012</v>
      </c>
      <c r="D92" s="697" t="s">
        <v>118</v>
      </c>
      <c r="E92" s="725" t="s">
        <v>47</v>
      </c>
      <c r="F92" s="194" t="s">
        <v>48</v>
      </c>
      <c r="G92" s="178">
        <v>1</v>
      </c>
      <c r="H92" s="772" t="s">
        <v>233</v>
      </c>
      <c r="I92" s="189"/>
      <c r="J92" s="403" t="s">
        <v>233</v>
      </c>
      <c r="K92" s="189"/>
      <c r="L92" s="403" t="s">
        <v>231</v>
      </c>
      <c r="M92" s="728"/>
      <c r="N92" s="728"/>
      <c r="O92" s="728"/>
      <c r="P92" s="728"/>
      <c r="Q92" s="728"/>
      <c r="R92" s="728"/>
      <c r="S92" s="728"/>
      <c r="T92" s="728"/>
      <c r="U92" s="69"/>
    </row>
    <row r="93" spans="1:22">
      <c r="A93" s="516" t="s">
        <v>192</v>
      </c>
      <c r="B93" s="516" t="s">
        <v>192</v>
      </c>
      <c r="C93" s="403">
        <v>2012</v>
      </c>
      <c r="D93" s="697" t="s">
        <v>118</v>
      </c>
      <c r="E93" s="725" t="s">
        <v>47</v>
      </c>
      <c r="F93" s="194" t="s">
        <v>421</v>
      </c>
      <c r="G93" s="178">
        <v>1</v>
      </c>
      <c r="H93" s="772">
        <v>0.125</v>
      </c>
      <c r="I93" s="189"/>
      <c r="J93" s="403">
        <v>23000</v>
      </c>
      <c r="K93" s="189"/>
      <c r="L93" s="403" t="s">
        <v>231</v>
      </c>
      <c r="M93" s="728"/>
      <c r="N93" s="728"/>
      <c r="O93" s="728"/>
      <c r="P93" s="728"/>
      <c r="Q93" s="728"/>
      <c r="R93" s="728"/>
      <c r="S93" s="728"/>
      <c r="T93" s="728"/>
      <c r="U93" s="69"/>
    </row>
    <row r="94" spans="1:22">
      <c r="A94" s="516" t="s">
        <v>192</v>
      </c>
      <c r="B94" s="516" t="s">
        <v>192</v>
      </c>
      <c r="C94" s="403">
        <v>2012</v>
      </c>
      <c r="D94" s="697" t="s">
        <v>118</v>
      </c>
      <c r="E94" s="725" t="s">
        <v>47</v>
      </c>
      <c r="F94" s="194" t="s">
        <v>422</v>
      </c>
      <c r="G94" s="178">
        <v>2</v>
      </c>
      <c r="H94" s="772">
        <v>0.125</v>
      </c>
      <c r="I94" s="189"/>
      <c r="J94" s="403">
        <v>4500</v>
      </c>
      <c r="K94" s="189"/>
      <c r="L94" s="403" t="s">
        <v>231</v>
      </c>
      <c r="M94" s="728"/>
      <c r="N94" s="728"/>
      <c r="O94" s="728"/>
      <c r="P94" s="728"/>
      <c r="Q94" s="728"/>
      <c r="R94" s="728"/>
      <c r="S94" s="728"/>
      <c r="T94" s="728"/>
      <c r="U94" s="69"/>
      <c r="V94" s="69"/>
    </row>
    <row r="95" spans="1:22">
      <c r="A95" s="516" t="s">
        <v>192</v>
      </c>
      <c r="B95" s="516" t="s">
        <v>192</v>
      </c>
      <c r="C95" s="403">
        <v>2012</v>
      </c>
      <c r="D95" s="697" t="s">
        <v>118</v>
      </c>
      <c r="E95" s="725" t="s">
        <v>47</v>
      </c>
      <c r="F95" s="194" t="s">
        <v>423</v>
      </c>
      <c r="G95" s="178">
        <v>1</v>
      </c>
      <c r="H95" s="772">
        <v>0.125</v>
      </c>
      <c r="I95" s="189"/>
      <c r="J95" s="403">
        <v>7500</v>
      </c>
      <c r="K95" s="189"/>
      <c r="L95" s="403" t="s">
        <v>231</v>
      </c>
      <c r="M95" s="728"/>
      <c r="N95" s="728"/>
      <c r="O95" s="728"/>
      <c r="P95" s="728"/>
      <c r="Q95" s="728"/>
      <c r="R95" s="728"/>
      <c r="S95" s="728"/>
      <c r="T95" s="728"/>
      <c r="U95" s="69"/>
      <c r="V95" s="69"/>
    </row>
    <row r="96" spans="1:22">
      <c r="A96" s="516" t="s">
        <v>192</v>
      </c>
      <c r="B96" s="516" t="s">
        <v>192</v>
      </c>
      <c r="C96" s="403">
        <v>2012</v>
      </c>
      <c r="D96" s="697" t="s">
        <v>118</v>
      </c>
      <c r="E96" s="725" t="s">
        <v>47</v>
      </c>
      <c r="F96" s="194" t="s">
        <v>424</v>
      </c>
      <c r="G96" s="178">
        <v>2</v>
      </c>
      <c r="H96" s="772">
        <v>0.125</v>
      </c>
      <c r="I96" s="189"/>
      <c r="J96" s="178">
        <v>2500</v>
      </c>
      <c r="K96" s="189"/>
      <c r="L96" s="403" t="s">
        <v>231</v>
      </c>
      <c r="M96" s="728"/>
      <c r="N96" s="728"/>
      <c r="O96" s="728"/>
      <c r="P96" s="728"/>
      <c r="Q96" s="728"/>
      <c r="R96" s="728"/>
      <c r="S96" s="728"/>
      <c r="T96" s="728"/>
      <c r="U96" s="69"/>
      <c r="V96" s="69"/>
    </row>
    <row r="97" spans="1:22">
      <c r="A97" s="516" t="s">
        <v>192</v>
      </c>
      <c r="B97" s="516" t="s">
        <v>192</v>
      </c>
      <c r="C97" s="403">
        <v>2012</v>
      </c>
      <c r="D97" s="697" t="s">
        <v>118</v>
      </c>
      <c r="E97" s="725" t="s">
        <v>47</v>
      </c>
      <c r="F97" s="194" t="s">
        <v>248</v>
      </c>
      <c r="G97" s="178">
        <v>1</v>
      </c>
      <c r="H97" s="772">
        <v>0.125</v>
      </c>
      <c r="I97" s="189"/>
      <c r="J97" s="403">
        <v>3000</v>
      </c>
      <c r="K97" s="189"/>
      <c r="L97" s="403" t="s">
        <v>231</v>
      </c>
      <c r="M97" s="728"/>
      <c r="N97" s="728"/>
      <c r="O97" s="728"/>
      <c r="P97" s="728"/>
      <c r="Q97" s="728"/>
      <c r="R97" s="728"/>
      <c r="S97" s="728"/>
      <c r="T97" s="728"/>
      <c r="U97" s="69"/>
      <c r="V97" s="69"/>
    </row>
    <row r="98" spans="1:22">
      <c r="A98" s="516" t="s">
        <v>192</v>
      </c>
      <c r="B98" s="516" t="s">
        <v>192</v>
      </c>
      <c r="C98" s="403">
        <v>2012</v>
      </c>
      <c r="D98" s="697" t="s">
        <v>118</v>
      </c>
      <c r="E98" s="725" t="s">
        <v>47</v>
      </c>
      <c r="F98" s="194" t="s">
        <v>522</v>
      </c>
      <c r="G98" s="178">
        <v>1</v>
      </c>
      <c r="H98" s="772">
        <v>0.125</v>
      </c>
      <c r="I98" s="189"/>
      <c r="J98" s="403">
        <v>3500</v>
      </c>
      <c r="K98" s="189"/>
      <c r="L98" s="403" t="s">
        <v>231</v>
      </c>
      <c r="M98" s="728"/>
      <c r="N98" s="728"/>
      <c r="O98" s="728"/>
      <c r="P98" s="728"/>
      <c r="Q98" s="728"/>
      <c r="R98" s="728"/>
      <c r="S98" s="728"/>
      <c r="T98" s="728"/>
      <c r="U98" s="69"/>
      <c r="V98" s="69"/>
    </row>
    <row r="99" spans="1:22">
      <c r="A99" s="516" t="s">
        <v>192</v>
      </c>
      <c r="B99" s="516" t="s">
        <v>192</v>
      </c>
      <c r="C99" s="403">
        <v>2012</v>
      </c>
      <c r="D99" s="697" t="s">
        <v>118</v>
      </c>
      <c r="E99" s="725" t="s">
        <v>47</v>
      </c>
      <c r="F99" s="194" t="s">
        <v>425</v>
      </c>
      <c r="G99" s="178">
        <v>2</v>
      </c>
      <c r="H99" s="772">
        <v>0.125</v>
      </c>
      <c r="I99" s="189"/>
      <c r="J99" s="403">
        <v>23000</v>
      </c>
      <c r="K99" s="189"/>
      <c r="L99" s="403" t="s">
        <v>231</v>
      </c>
      <c r="M99" s="728"/>
      <c r="N99" s="728"/>
      <c r="O99" s="728"/>
      <c r="P99" s="728"/>
      <c r="Q99" s="728"/>
      <c r="R99" s="728"/>
      <c r="S99" s="728"/>
      <c r="T99" s="728"/>
      <c r="U99" s="69"/>
      <c r="V99" s="69"/>
    </row>
    <row r="100" spans="1:22">
      <c r="A100" s="516" t="s">
        <v>192</v>
      </c>
      <c r="B100" s="516" t="s">
        <v>192</v>
      </c>
      <c r="C100" s="403">
        <v>2012</v>
      </c>
      <c r="D100" s="697" t="s">
        <v>118</v>
      </c>
      <c r="E100" s="725" t="s">
        <v>47</v>
      </c>
      <c r="F100" s="194" t="s">
        <v>523</v>
      </c>
      <c r="G100" s="178">
        <v>2</v>
      </c>
      <c r="H100" s="772">
        <v>0.125</v>
      </c>
      <c r="I100" s="189"/>
      <c r="J100" s="696">
        <v>15000</v>
      </c>
      <c r="K100" s="189"/>
      <c r="L100" s="403" t="s">
        <v>231</v>
      </c>
      <c r="M100" s="728"/>
      <c r="N100" s="728"/>
      <c r="O100" s="728"/>
      <c r="P100" s="728"/>
      <c r="Q100" s="728"/>
      <c r="R100" s="728"/>
      <c r="S100" s="728"/>
      <c r="T100" s="728"/>
      <c r="U100" s="69"/>
      <c r="V100" s="69"/>
    </row>
    <row r="101" spans="1:22">
      <c r="A101" s="516" t="s">
        <v>192</v>
      </c>
      <c r="B101" s="516" t="s">
        <v>192</v>
      </c>
      <c r="C101" s="403">
        <v>2012</v>
      </c>
      <c r="D101" s="697" t="s">
        <v>118</v>
      </c>
      <c r="E101" s="725" t="s">
        <v>47</v>
      </c>
      <c r="F101" s="194" t="s">
        <v>752</v>
      </c>
      <c r="G101" s="178">
        <v>2</v>
      </c>
      <c r="H101" s="772">
        <v>0.125</v>
      </c>
      <c r="I101" s="189"/>
      <c r="J101" s="696">
        <v>20000</v>
      </c>
      <c r="K101" s="189"/>
      <c r="L101" s="403" t="s">
        <v>231</v>
      </c>
      <c r="M101" s="728"/>
      <c r="N101" s="728"/>
      <c r="O101" s="728"/>
      <c r="P101" s="728"/>
      <c r="Q101" s="728"/>
      <c r="R101" s="728"/>
      <c r="S101" s="728"/>
      <c r="T101" s="728"/>
    </row>
    <row r="102" spans="1:22">
      <c r="A102" s="516" t="s">
        <v>192</v>
      </c>
      <c r="B102" s="516" t="s">
        <v>192</v>
      </c>
      <c r="C102" s="403">
        <v>2012</v>
      </c>
      <c r="D102" s="697" t="s">
        <v>118</v>
      </c>
      <c r="E102" s="725" t="s">
        <v>47</v>
      </c>
      <c r="F102" s="532" t="s">
        <v>524</v>
      </c>
      <c r="G102" s="178">
        <v>2</v>
      </c>
      <c r="H102" s="772">
        <v>0.125</v>
      </c>
      <c r="I102" s="189"/>
      <c r="J102" s="696">
        <v>100</v>
      </c>
      <c r="K102" s="189"/>
      <c r="L102" s="403" t="s">
        <v>231</v>
      </c>
      <c r="M102" s="728"/>
      <c r="N102" s="728"/>
      <c r="O102" s="728"/>
      <c r="P102" s="728"/>
      <c r="Q102" s="728"/>
      <c r="R102" s="728"/>
      <c r="S102" s="728"/>
      <c r="T102" s="728"/>
    </row>
    <row r="103" spans="1:22">
      <c r="A103" s="516" t="s">
        <v>192</v>
      </c>
      <c r="B103" s="516" t="s">
        <v>192</v>
      </c>
      <c r="C103" s="403">
        <v>2012</v>
      </c>
      <c r="D103" s="697" t="s">
        <v>118</v>
      </c>
      <c r="E103" s="725" t="s">
        <v>47</v>
      </c>
      <c r="F103" s="532" t="s">
        <v>525</v>
      </c>
      <c r="G103" s="178">
        <v>2</v>
      </c>
      <c r="H103" s="772">
        <v>0.125</v>
      </c>
      <c r="I103" s="189"/>
      <c r="J103" s="696">
        <v>3000</v>
      </c>
      <c r="K103" s="189"/>
      <c r="L103" s="403" t="s">
        <v>231</v>
      </c>
      <c r="M103" s="728"/>
      <c r="N103" s="728"/>
      <c r="O103" s="728"/>
      <c r="P103" s="728"/>
      <c r="Q103" s="728"/>
      <c r="R103" s="728"/>
      <c r="S103" s="728"/>
      <c r="T103" s="728"/>
    </row>
    <row r="104" spans="1:22">
      <c r="A104" s="516" t="s">
        <v>192</v>
      </c>
      <c r="B104" s="516" t="s">
        <v>192</v>
      </c>
      <c r="C104" s="403">
        <v>2012</v>
      </c>
      <c r="D104" s="697" t="s">
        <v>118</v>
      </c>
      <c r="E104" s="725" t="s">
        <v>47</v>
      </c>
      <c r="F104" s="532" t="s">
        <v>439</v>
      </c>
      <c r="G104" s="178">
        <v>1</v>
      </c>
      <c r="H104" s="772">
        <v>0.125</v>
      </c>
      <c r="I104" s="189"/>
      <c r="J104" s="696">
        <v>250</v>
      </c>
      <c r="K104" s="189"/>
      <c r="L104" s="403" t="s">
        <v>231</v>
      </c>
      <c r="M104" s="728"/>
      <c r="N104" s="728"/>
      <c r="O104" s="728"/>
      <c r="P104" s="728"/>
      <c r="Q104" s="728"/>
      <c r="R104" s="728"/>
      <c r="S104" s="728"/>
      <c r="T104" s="728"/>
    </row>
    <row r="105" spans="1:22">
      <c r="A105" s="516" t="s">
        <v>192</v>
      </c>
      <c r="B105" s="516" t="s">
        <v>192</v>
      </c>
      <c r="C105" s="403">
        <v>2012</v>
      </c>
      <c r="D105" s="697" t="s">
        <v>118</v>
      </c>
      <c r="E105" s="773" t="s">
        <v>20</v>
      </c>
      <c r="F105" s="191" t="s">
        <v>427</v>
      </c>
      <c r="G105" s="403">
        <v>1</v>
      </c>
      <c r="H105" s="772">
        <v>0.125</v>
      </c>
      <c r="I105" s="189"/>
      <c r="J105" s="696">
        <v>2800</v>
      </c>
      <c r="K105" s="189"/>
      <c r="L105" s="403" t="s">
        <v>190</v>
      </c>
      <c r="M105" s="728"/>
      <c r="N105" s="728"/>
      <c r="O105" s="728"/>
      <c r="P105" s="728"/>
      <c r="Q105" s="728"/>
      <c r="R105" s="728"/>
      <c r="S105" s="728"/>
      <c r="T105" s="728"/>
    </row>
    <row r="106" spans="1:22">
      <c r="A106" s="516" t="s">
        <v>192</v>
      </c>
      <c r="B106" s="516" t="s">
        <v>192</v>
      </c>
      <c r="C106" s="403">
        <v>2012</v>
      </c>
      <c r="D106" s="697" t="s">
        <v>118</v>
      </c>
      <c r="E106" s="732" t="s">
        <v>49</v>
      </c>
      <c r="F106" s="194" t="s">
        <v>450</v>
      </c>
      <c r="G106" s="178">
        <v>1</v>
      </c>
      <c r="H106" s="772">
        <v>0.125</v>
      </c>
      <c r="I106" s="189"/>
      <c r="J106" s="696">
        <v>500</v>
      </c>
      <c r="K106" s="189"/>
      <c r="L106" s="403" t="s">
        <v>190</v>
      </c>
      <c r="M106" s="728"/>
      <c r="N106" s="728"/>
      <c r="O106" s="728"/>
      <c r="P106" s="728"/>
      <c r="Q106" s="728"/>
      <c r="R106" s="728"/>
      <c r="S106" s="728"/>
      <c r="T106" s="728"/>
    </row>
    <row r="107" spans="1:22">
      <c r="A107" s="516" t="s">
        <v>192</v>
      </c>
      <c r="B107" s="516" t="s">
        <v>192</v>
      </c>
      <c r="C107" s="403">
        <v>2012</v>
      </c>
      <c r="D107" s="697" t="s">
        <v>118</v>
      </c>
      <c r="E107" s="732" t="s">
        <v>49</v>
      </c>
      <c r="F107" s="194" t="s">
        <v>428</v>
      </c>
      <c r="G107" s="178">
        <v>1</v>
      </c>
      <c r="H107" s="772">
        <v>0.125</v>
      </c>
      <c r="I107" s="189"/>
      <c r="J107" s="696">
        <v>15000</v>
      </c>
      <c r="K107" s="189"/>
      <c r="L107" s="403" t="s">
        <v>190</v>
      </c>
      <c r="M107" s="728"/>
      <c r="N107" s="728"/>
      <c r="O107" s="728"/>
      <c r="P107" s="728"/>
      <c r="Q107" s="728"/>
      <c r="R107" s="728"/>
      <c r="S107" s="728"/>
      <c r="T107" s="728"/>
    </row>
    <row r="108" spans="1:22">
      <c r="A108" s="516" t="s">
        <v>192</v>
      </c>
      <c r="B108" s="516" t="s">
        <v>192</v>
      </c>
      <c r="C108" s="403">
        <v>2012</v>
      </c>
      <c r="D108" s="697" t="s">
        <v>118</v>
      </c>
      <c r="E108" s="732" t="s">
        <v>430</v>
      </c>
      <c r="F108" s="194" t="s">
        <v>428</v>
      </c>
      <c r="G108" s="178">
        <v>1</v>
      </c>
      <c r="H108" s="772">
        <v>0.125</v>
      </c>
      <c r="I108" s="189"/>
      <c r="J108" s="696">
        <v>3000</v>
      </c>
      <c r="K108" s="189"/>
      <c r="L108" s="403" t="s">
        <v>190</v>
      </c>
      <c r="M108" s="728"/>
      <c r="N108" s="728"/>
      <c r="O108" s="728"/>
      <c r="P108" s="728"/>
      <c r="Q108" s="728"/>
      <c r="R108" s="728"/>
      <c r="S108" s="728"/>
      <c r="T108" s="728"/>
    </row>
    <row r="109" spans="1:22">
      <c r="A109" s="516" t="s">
        <v>192</v>
      </c>
      <c r="B109" s="516" t="s">
        <v>192</v>
      </c>
      <c r="C109" s="403">
        <v>2012</v>
      </c>
      <c r="D109" s="697" t="s">
        <v>118</v>
      </c>
      <c r="E109" s="732" t="s">
        <v>49</v>
      </c>
      <c r="F109" s="530" t="s">
        <v>429</v>
      </c>
      <c r="G109" s="178">
        <v>1</v>
      </c>
      <c r="H109" s="772">
        <v>0.125</v>
      </c>
      <c r="I109" s="189"/>
      <c r="J109" s="696" t="s">
        <v>233</v>
      </c>
      <c r="K109" s="189"/>
      <c r="L109" s="403" t="s">
        <v>190</v>
      </c>
      <c r="M109" s="728"/>
      <c r="N109" s="728"/>
      <c r="O109" s="728"/>
      <c r="P109" s="728"/>
      <c r="Q109" s="728"/>
      <c r="R109" s="728"/>
      <c r="S109" s="728"/>
      <c r="T109" s="728"/>
    </row>
    <row r="110" spans="1:22">
      <c r="A110" s="516" t="s">
        <v>192</v>
      </c>
      <c r="B110" s="516" t="s">
        <v>192</v>
      </c>
      <c r="C110" s="403">
        <v>2012</v>
      </c>
      <c r="D110" s="697" t="s">
        <v>118</v>
      </c>
      <c r="E110" s="732" t="s">
        <v>430</v>
      </c>
      <c r="F110" s="530" t="s">
        <v>429</v>
      </c>
      <c r="G110" s="178">
        <v>1</v>
      </c>
      <c r="H110" s="772">
        <v>0.125</v>
      </c>
      <c r="I110" s="189"/>
      <c r="J110" s="696">
        <v>2500</v>
      </c>
      <c r="K110" s="189"/>
      <c r="L110" s="403" t="s">
        <v>190</v>
      </c>
      <c r="M110" s="728"/>
      <c r="N110" s="728"/>
      <c r="O110" s="728"/>
      <c r="P110" s="728"/>
      <c r="Q110" s="728"/>
      <c r="R110" s="728"/>
      <c r="S110" s="728"/>
      <c r="T110" s="728"/>
    </row>
    <row r="111" spans="1:22">
      <c r="A111" s="516" t="s">
        <v>192</v>
      </c>
      <c r="B111" s="516" t="s">
        <v>192</v>
      </c>
      <c r="C111" s="403">
        <v>2012</v>
      </c>
      <c r="D111" s="697" t="s">
        <v>118</v>
      </c>
      <c r="E111" s="732" t="s">
        <v>430</v>
      </c>
      <c r="F111" s="533" t="s">
        <v>431</v>
      </c>
      <c r="G111" s="178">
        <v>1</v>
      </c>
      <c r="H111" s="772">
        <v>0.125</v>
      </c>
      <c r="I111" s="189"/>
      <c r="J111" s="696">
        <v>1500</v>
      </c>
      <c r="K111" s="189"/>
      <c r="L111" s="403" t="s">
        <v>190</v>
      </c>
      <c r="M111" s="728"/>
      <c r="N111" s="728"/>
      <c r="O111" s="728"/>
      <c r="P111" s="728"/>
      <c r="Q111" s="728"/>
      <c r="R111" s="728"/>
      <c r="S111" s="728"/>
      <c r="T111" s="728"/>
    </row>
    <row r="112" spans="1:22">
      <c r="A112" s="516" t="s">
        <v>192</v>
      </c>
      <c r="B112" s="516" t="s">
        <v>192</v>
      </c>
      <c r="C112" s="403">
        <v>2012</v>
      </c>
      <c r="D112" s="697" t="s">
        <v>118</v>
      </c>
      <c r="E112" s="732" t="s">
        <v>638</v>
      </c>
      <c r="F112" s="530" t="s">
        <v>406</v>
      </c>
      <c r="G112" s="178">
        <v>1</v>
      </c>
      <c r="H112" s="772">
        <v>0.125</v>
      </c>
      <c r="I112" s="189"/>
      <c r="J112" s="696">
        <v>16000</v>
      </c>
      <c r="K112" s="189"/>
      <c r="L112" s="403" t="s">
        <v>190</v>
      </c>
      <c r="M112" s="728"/>
      <c r="N112" s="728"/>
      <c r="O112" s="728"/>
      <c r="P112" s="728"/>
      <c r="Q112" s="728"/>
      <c r="R112" s="728"/>
      <c r="S112" s="728"/>
      <c r="T112" s="728"/>
    </row>
    <row r="113" spans="1:20">
      <c r="A113" s="516" t="s">
        <v>192</v>
      </c>
      <c r="B113" s="516" t="s">
        <v>192</v>
      </c>
      <c r="C113" s="403">
        <v>2012</v>
      </c>
      <c r="D113" s="697" t="s">
        <v>118</v>
      </c>
      <c r="E113" s="732" t="s">
        <v>638</v>
      </c>
      <c r="F113" s="194" t="s">
        <v>48</v>
      </c>
      <c r="G113" s="178">
        <v>1</v>
      </c>
      <c r="H113" s="772">
        <v>0.125</v>
      </c>
      <c r="I113" s="189"/>
      <c r="J113" s="696">
        <v>1500</v>
      </c>
      <c r="K113" s="189"/>
      <c r="L113" s="403" t="s">
        <v>231</v>
      </c>
      <c r="M113" s="728"/>
      <c r="N113" s="728"/>
      <c r="O113" s="728"/>
      <c r="P113" s="728"/>
      <c r="Q113" s="728"/>
      <c r="R113" s="728"/>
      <c r="S113" s="728"/>
      <c r="T113" s="728"/>
    </row>
    <row r="114" spans="1:20">
      <c r="A114" s="516" t="s">
        <v>192</v>
      </c>
      <c r="B114" s="516" t="s">
        <v>192</v>
      </c>
      <c r="C114" s="403">
        <v>2012</v>
      </c>
      <c r="D114" s="697" t="s">
        <v>118</v>
      </c>
      <c r="E114" s="732" t="s">
        <v>49</v>
      </c>
      <c r="F114" s="194" t="s">
        <v>257</v>
      </c>
      <c r="G114" s="178">
        <v>1</v>
      </c>
      <c r="H114" s="772">
        <v>0.125</v>
      </c>
      <c r="I114" s="189"/>
      <c r="J114" s="696">
        <v>7500</v>
      </c>
      <c r="K114" s="189"/>
      <c r="L114" s="403" t="s">
        <v>231</v>
      </c>
      <c r="M114" s="728"/>
      <c r="N114" s="728"/>
      <c r="O114" s="728"/>
      <c r="P114" s="728"/>
      <c r="Q114" s="728"/>
      <c r="R114" s="728"/>
      <c r="S114" s="728"/>
      <c r="T114" s="728"/>
    </row>
    <row r="115" spans="1:20">
      <c r="A115" s="516" t="s">
        <v>192</v>
      </c>
      <c r="B115" s="516" t="s">
        <v>192</v>
      </c>
      <c r="C115" s="403">
        <v>2012</v>
      </c>
      <c r="D115" s="697" t="s">
        <v>118</v>
      </c>
      <c r="E115" s="732" t="s">
        <v>430</v>
      </c>
      <c r="F115" s="194" t="s">
        <v>257</v>
      </c>
      <c r="G115" s="178">
        <v>1</v>
      </c>
      <c r="H115" s="772">
        <v>0.125</v>
      </c>
      <c r="I115" s="189"/>
      <c r="J115" s="696">
        <v>1500</v>
      </c>
      <c r="K115" s="189"/>
      <c r="L115" s="403" t="s">
        <v>231</v>
      </c>
      <c r="M115" s="728"/>
      <c r="N115" s="728"/>
      <c r="O115" s="728"/>
      <c r="P115" s="728"/>
      <c r="Q115" s="728"/>
      <c r="R115" s="728"/>
      <c r="S115" s="728"/>
      <c r="T115" s="728"/>
    </row>
    <row r="116" spans="1:20">
      <c r="A116" s="516" t="s">
        <v>192</v>
      </c>
      <c r="B116" s="516" t="s">
        <v>192</v>
      </c>
      <c r="C116" s="403">
        <v>2012</v>
      </c>
      <c r="D116" s="697" t="s">
        <v>118</v>
      </c>
      <c r="E116" s="732" t="s">
        <v>638</v>
      </c>
      <c r="F116" s="194" t="s">
        <v>526</v>
      </c>
      <c r="G116" s="178">
        <v>1</v>
      </c>
      <c r="H116" s="772">
        <v>0.125</v>
      </c>
      <c r="I116" s="189"/>
      <c r="J116" s="696">
        <v>10000</v>
      </c>
      <c r="K116" s="189"/>
      <c r="L116" s="403" t="s">
        <v>231</v>
      </c>
      <c r="M116" s="728"/>
      <c r="N116" s="728"/>
      <c r="O116" s="728"/>
      <c r="P116" s="728"/>
      <c r="Q116" s="728"/>
      <c r="R116" s="728"/>
      <c r="S116" s="728"/>
      <c r="T116" s="728"/>
    </row>
    <row r="117" spans="1:20">
      <c r="A117" s="516" t="s">
        <v>192</v>
      </c>
      <c r="B117" s="516" t="s">
        <v>192</v>
      </c>
      <c r="C117" s="403">
        <v>2012</v>
      </c>
      <c r="D117" s="503" t="s">
        <v>1004</v>
      </c>
      <c r="E117" s="316" t="s">
        <v>861</v>
      </c>
      <c r="F117" s="194" t="s">
        <v>527</v>
      </c>
      <c r="G117" s="178">
        <v>1</v>
      </c>
      <c r="H117" s="772">
        <v>0.125</v>
      </c>
      <c r="I117" s="189"/>
      <c r="J117" s="696">
        <v>500</v>
      </c>
      <c r="K117" s="189"/>
      <c r="L117" s="403" t="s">
        <v>231</v>
      </c>
      <c r="M117" s="728"/>
      <c r="N117" s="728"/>
      <c r="O117" s="728"/>
      <c r="P117" s="728"/>
      <c r="Q117" s="728"/>
      <c r="R117" s="728"/>
      <c r="S117" s="728"/>
      <c r="T117" s="728"/>
    </row>
    <row r="118" spans="1:20">
      <c r="A118" s="516" t="s">
        <v>192</v>
      </c>
      <c r="B118" s="516" t="s">
        <v>192</v>
      </c>
      <c r="C118" s="403">
        <v>2012</v>
      </c>
      <c r="D118" s="503" t="s">
        <v>1004</v>
      </c>
      <c r="E118" s="316" t="s">
        <v>861</v>
      </c>
      <c r="F118" s="194" t="s">
        <v>528</v>
      </c>
      <c r="G118" s="178">
        <v>1</v>
      </c>
      <c r="H118" s="772">
        <v>0.125</v>
      </c>
      <c r="I118" s="189"/>
      <c r="J118" s="696">
        <v>200</v>
      </c>
      <c r="K118" s="189"/>
      <c r="L118" s="403" t="s">
        <v>231</v>
      </c>
      <c r="M118" s="728"/>
      <c r="N118" s="728"/>
      <c r="O118" s="728"/>
      <c r="P118" s="728"/>
      <c r="Q118" s="728"/>
      <c r="R118" s="728"/>
      <c r="S118" s="728"/>
      <c r="T118" s="728"/>
    </row>
    <row r="119" spans="1:20">
      <c r="A119" s="516" t="s">
        <v>192</v>
      </c>
      <c r="B119" s="516" t="s">
        <v>192</v>
      </c>
      <c r="C119" s="403">
        <v>2012</v>
      </c>
      <c r="D119" s="503" t="s">
        <v>1004</v>
      </c>
      <c r="E119" s="316" t="s">
        <v>862</v>
      </c>
      <c r="F119" s="194" t="s">
        <v>529</v>
      </c>
      <c r="G119" s="178">
        <v>1</v>
      </c>
      <c r="H119" s="772">
        <v>0.125</v>
      </c>
      <c r="I119" s="189"/>
      <c r="J119" s="696">
        <v>50</v>
      </c>
      <c r="K119" s="189"/>
      <c r="L119" s="403" t="s">
        <v>231</v>
      </c>
      <c r="M119" s="728"/>
      <c r="N119" s="728"/>
      <c r="O119" s="728"/>
      <c r="P119" s="728"/>
      <c r="Q119" s="728"/>
      <c r="R119" s="728"/>
      <c r="S119" s="728"/>
      <c r="T119" s="728"/>
    </row>
    <row r="120" spans="1:20">
      <c r="A120" s="516" t="s">
        <v>192</v>
      </c>
      <c r="B120" s="516" t="s">
        <v>192</v>
      </c>
      <c r="C120" s="403">
        <v>2012</v>
      </c>
      <c r="D120" s="503" t="s">
        <v>1004</v>
      </c>
      <c r="E120" s="316" t="s">
        <v>863</v>
      </c>
      <c r="F120" s="194" t="s">
        <v>529</v>
      </c>
      <c r="G120" s="178">
        <v>1</v>
      </c>
      <c r="H120" s="772">
        <v>0.125</v>
      </c>
      <c r="I120" s="189"/>
      <c r="J120" s="696">
        <v>150</v>
      </c>
      <c r="K120" s="189"/>
      <c r="L120" s="403" t="s">
        <v>231</v>
      </c>
      <c r="M120" s="728"/>
      <c r="N120" s="728"/>
      <c r="O120" s="728"/>
      <c r="P120" s="728"/>
      <c r="Q120" s="728"/>
      <c r="R120" s="728"/>
      <c r="S120" s="728"/>
      <c r="T120" s="728"/>
    </row>
    <row r="121" spans="1:20">
      <c r="A121" s="516" t="s">
        <v>192</v>
      </c>
      <c r="B121" s="516" t="s">
        <v>192</v>
      </c>
      <c r="C121" s="403">
        <v>2012</v>
      </c>
      <c r="D121" s="503" t="s">
        <v>1004</v>
      </c>
      <c r="E121" s="316" t="s">
        <v>864</v>
      </c>
      <c r="F121" s="194" t="s">
        <v>530</v>
      </c>
      <c r="G121" s="178">
        <v>1</v>
      </c>
      <c r="H121" s="772">
        <v>0.125</v>
      </c>
      <c r="I121" s="189"/>
      <c r="J121" s="696">
        <v>3000</v>
      </c>
      <c r="K121" s="189"/>
      <c r="L121" s="403" t="s">
        <v>231</v>
      </c>
      <c r="M121" s="728"/>
      <c r="N121" s="728"/>
      <c r="O121" s="728"/>
      <c r="P121" s="728"/>
      <c r="Q121" s="728"/>
      <c r="R121" s="728"/>
      <c r="S121" s="728"/>
      <c r="T121" s="728"/>
    </row>
    <row r="122" spans="1:20">
      <c r="A122" s="516" t="s">
        <v>192</v>
      </c>
      <c r="B122" s="516" t="s">
        <v>192</v>
      </c>
      <c r="C122" s="403">
        <v>2012</v>
      </c>
      <c r="D122" s="503" t="s">
        <v>1004</v>
      </c>
      <c r="E122" s="316" t="s">
        <v>865</v>
      </c>
      <c r="F122" s="194" t="s">
        <v>530</v>
      </c>
      <c r="G122" s="178">
        <v>1</v>
      </c>
      <c r="H122" s="772">
        <v>0.125</v>
      </c>
      <c r="I122" s="189"/>
      <c r="J122" s="696">
        <v>5000</v>
      </c>
      <c r="K122" s="189"/>
      <c r="L122" s="403" t="s">
        <v>231</v>
      </c>
      <c r="M122" s="728"/>
      <c r="N122" s="728"/>
      <c r="O122" s="728"/>
      <c r="P122" s="728"/>
      <c r="Q122" s="728"/>
      <c r="R122" s="728"/>
      <c r="S122" s="728"/>
      <c r="T122" s="728"/>
    </row>
    <row r="123" spans="1:20">
      <c r="A123" s="516" t="s">
        <v>192</v>
      </c>
      <c r="B123" s="516" t="s">
        <v>192</v>
      </c>
      <c r="C123" s="403">
        <v>2012</v>
      </c>
      <c r="D123" s="503" t="s">
        <v>1004</v>
      </c>
      <c r="E123" s="316" t="s">
        <v>864</v>
      </c>
      <c r="F123" s="194" t="s">
        <v>531</v>
      </c>
      <c r="G123" s="178">
        <v>1</v>
      </c>
      <c r="H123" s="772">
        <v>0.125</v>
      </c>
      <c r="I123" s="189"/>
      <c r="J123" s="696">
        <v>500</v>
      </c>
      <c r="K123" s="189"/>
      <c r="L123" s="403" t="s">
        <v>231</v>
      </c>
      <c r="M123" s="728"/>
      <c r="N123" s="728"/>
      <c r="O123" s="728"/>
      <c r="P123" s="728"/>
      <c r="Q123" s="728"/>
      <c r="R123" s="728"/>
      <c r="S123" s="728"/>
      <c r="T123" s="728"/>
    </row>
    <row r="124" spans="1:20">
      <c r="A124" s="516" t="s">
        <v>192</v>
      </c>
      <c r="B124" s="516" t="s">
        <v>192</v>
      </c>
      <c r="C124" s="403">
        <v>2012</v>
      </c>
      <c r="D124" s="503" t="s">
        <v>1004</v>
      </c>
      <c r="E124" s="316" t="s">
        <v>865</v>
      </c>
      <c r="F124" s="194" t="s">
        <v>531</v>
      </c>
      <c r="G124" s="178">
        <v>1</v>
      </c>
      <c r="H124" s="772">
        <v>0.125</v>
      </c>
      <c r="I124" s="189"/>
      <c r="J124" s="696">
        <v>150</v>
      </c>
      <c r="K124" s="189"/>
      <c r="L124" s="403" t="s">
        <v>231</v>
      </c>
      <c r="M124" s="728"/>
      <c r="N124" s="728"/>
      <c r="O124" s="728"/>
      <c r="P124" s="728"/>
      <c r="Q124" s="728"/>
      <c r="R124" s="728"/>
      <c r="S124" s="728"/>
      <c r="T124" s="728"/>
    </row>
    <row r="125" spans="1:20">
      <c r="A125" s="516" t="s">
        <v>192</v>
      </c>
      <c r="B125" s="516" t="s">
        <v>192</v>
      </c>
      <c r="C125" s="403">
        <v>2012</v>
      </c>
      <c r="D125" s="503" t="s">
        <v>1004</v>
      </c>
      <c r="E125" s="316" t="s">
        <v>864</v>
      </c>
      <c r="F125" s="194" t="s">
        <v>434</v>
      </c>
      <c r="G125" s="178">
        <v>1</v>
      </c>
      <c r="H125" s="772">
        <v>0.125</v>
      </c>
      <c r="I125" s="189"/>
      <c r="J125" s="696">
        <v>10000</v>
      </c>
      <c r="K125" s="189"/>
      <c r="L125" s="403" t="s">
        <v>231</v>
      </c>
      <c r="M125" s="728"/>
      <c r="N125" s="728"/>
      <c r="O125" s="728"/>
      <c r="P125" s="728"/>
      <c r="Q125" s="728"/>
      <c r="R125" s="728"/>
      <c r="S125" s="728"/>
      <c r="T125" s="728"/>
    </row>
    <row r="126" spans="1:20">
      <c r="A126" s="516" t="s">
        <v>192</v>
      </c>
      <c r="B126" s="516" t="s">
        <v>192</v>
      </c>
      <c r="C126" s="403">
        <v>2012</v>
      </c>
      <c r="D126" s="503" t="s">
        <v>1004</v>
      </c>
      <c r="E126" s="316" t="s">
        <v>865</v>
      </c>
      <c r="F126" s="194" t="s">
        <v>434</v>
      </c>
      <c r="G126" s="178">
        <v>1</v>
      </c>
      <c r="H126" s="772">
        <v>0.125</v>
      </c>
      <c r="I126" s="189"/>
      <c r="J126" s="696">
        <v>2000</v>
      </c>
      <c r="K126" s="189"/>
      <c r="L126" s="403" t="s">
        <v>231</v>
      </c>
      <c r="M126" s="728"/>
      <c r="N126" s="728"/>
      <c r="O126" s="728"/>
      <c r="P126" s="728"/>
      <c r="Q126" s="728"/>
      <c r="R126" s="728"/>
      <c r="S126" s="728"/>
      <c r="T126" s="728"/>
    </row>
    <row r="127" spans="1:20">
      <c r="A127" s="516" t="s">
        <v>192</v>
      </c>
      <c r="B127" s="516" t="s">
        <v>192</v>
      </c>
      <c r="C127" s="403">
        <v>2012</v>
      </c>
      <c r="D127" s="503" t="s">
        <v>1004</v>
      </c>
      <c r="E127" s="316" t="s">
        <v>864</v>
      </c>
      <c r="F127" s="194" t="s">
        <v>532</v>
      </c>
      <c r="G127" s="178">
        <v>1</v>
      </c>
      <c r="H127" s="539">
        <v>0.125</v>
      </c>
      <c r="I127" s="189"/>
      <c r="J127" s="696">
        <v>50</v>
      </c>
      <c r="K127" s="189"/>
      <c r="L127" s="403" t="s">
        <v>231</v>
      </c>
      <c r="M127" s="728"/>
      <c r="N127" s="728"/>
      <c r="O127" s="728"/>
      <c r="P127" s="728"/>
      <c r="Q127" s="728"/>
      <c r="R127" s="728"/>
      <c r="S127" s="728"/>
      <c r="T127" s="728"/>
    </row>
    <row r="128" spans="1:20">
      <c r="A128" s="516" t="s">
        <v>192</v>
      </c>
      <c r="B128" s="516" t="s">
        <v>192</v>
      </c>
      <c r="C128" s="403">
        <v>2012</v>
      </c>
      <c r="D128" s="503" t="s">
        <v>1004</v>
      </c>
      <c r="E128" s="316" t="s">
        <v>865</v>
      </c>
      <c r="F128" s="194" t="s">
        <v>532</v>
      </c>
      <c r="G128" s="178">
        <v>1</v>
      </c>
      <c r="H128" s="539">
        <v>0.125</v>
      </c>
      <c r="I128" s="189"/>
      <c r="J128" s="696">
        <v>50</v>
      </c>
      <c r="K128" s="189"/>
      <c r="L128" s="403" t="s">
        <v>231</v>
      </c>
      <c r="M128" s="728"/>
      <c r="N128" s="728"/>
      <c r="O128" s="728"/>
      <c r="P128" s="728"/>
      <c r="Q128" s="728"/>
      <c r="R128" s="728"/>
      <c r="S128" s="728"/>
      <c r="T128" s="728"/>
    </row>
    <row r="129" spans="1:25">
      <c r="A129" s="516" t="s">
        <v>192</v>
      </c>
      <c r="B129" s="516" t="s">
        <v>192</v>
      </c>
      <c r="C129" s="403">
        <v>2012</v>
      </c>
      <c r="D129" s="503" t="s">
        <v>1004</v>
      </c>
      <c r="E129" s="316" t="s">
        <v>864</v>
      </c>
      <c r="F129" s="194" t="s">
        <v>533</v>
      </c>
      <c r="G129" s="178">
        <v>1</v>
      </c>
      <c r="H129" s="772">
        <v>0.125</v>
      </c>
      <c r="I129" s="189"/>
      <c r="J129" s="696">
        <v>50</v>
      </c>
      <c r="K129" s="189"/>
      <c r="L129" s="403" t="s">
        <v>231</v>
      </c>
      <c r="M129" s="728"/>
      <c r="N129" s="728"/>
      <c r="O129" s="728"/>
      <c r="P129" s="728"/>
      <c r="Q129" s="728"/>
      <c r="R129" s="728"/>
      <c r="S129" s="728"/>
      <c r="T129" s="728"/>
    </row>
    <row r="130" spans="1:25">
      <c r="A130" s="516" t="s">
        <v>192</v>
      </c>
      <c r="B130" s="516" t="s">
        <v>192</v>
      </c>
      <c r="C130" s="403">
        <v>2012</v>
      </c>
      <c r="D130" s="503" t="s">
        <v>1004</v>
      </c>
      <c r="E130" s="316" t="s">
        <v>865</v>
      </c>
      <c r="F130" s="194" t="s">
        <v>533</v>
      </c>
      <c r="G130" s="178">
        <v>1</v>
      </c>
      <c r="H130" s="772">
        <v>0.125</v>
      </c>
      <c r="I130" s="189"/>
      <c r="J130" s="696">
        <v>100</v>
      </c>
      <c r="K130" s="189"/>
      <c r="L130" s="403" t="s">
        <v>231</v>
      </c>
      <c r="M130" s="728"/>
      <c r="N130" s="728"/>
      <c r="O130" s="728"/>
      <c r="P130" s="728"/>
      <c r="Q130" s="728"/>
      <c r="R130" s="728"/>
      <c r="S130" s="728"/>
      <c r="T130" s="728"/>
    </row>
    <row r="131" spans="1:25">
      <c r="A131" s="516" t="s">
        <v>192</v>
      </c>
      <c r="B131" s="516" t="s">
        <v>192</v>
      </c>
      <c r="C131" s="403">
        <v>2012</v>
      </c>
      <c r="D131" s="503" t="s">
        <v>1004</v>
      </c>
      <c r="E131" s="316" t="s">
        <v>864</v>
      </c>
      <c r="F131" s="194" t="s">
        <v>534</v>
      </c>
      <c r="G131" s="178">
        <v>1</v>
      </c>
      <c r="H131" s="772">
        <v>0.125</v>
      </c>
      <c r="I131" s="189"/>
      <c r="J131" s="696">
        <v>50</v>
      </c>
      <c r="K131" s="189"/>
      <c r="L131" s="403" t="s">
        <v>231</v>
      </c>
      <c r="M131" s="728"/>
      <c r="N131" s="728"/>
      <c r="O131" s="728"/>
      <c r="P131" s="728"/>
      <c r="Q131" s="728"/>
      <c r="R131" s="728"/>
      <c r="S131" s="728"/>
      <c r="T131" s="728"/>
    </row>
    <row r="132" spans="1:25">
      <c r="A132" s="516" t="s">
        <v>192</v>
      </c>
      <c r="B132" s="516" t="s">
        <v>192</v>
      </c>
      <c r="C132" s="403">
        <v>2012</v>
      </c>
      <c r="D132" s="503" t="s">
        <v>1004</v>
      </c>
      <c r="E132" s="316" t="s">
        <v>865</v>
      </c>
      <c r="F132" s="194" t="s">
        <v>534</v>
      </c>
      <c r="G132" s="178">
        <v>1</v>
      </c>
      <c r="H132" s="772">
        <v>0.125</v>
      </c>
      <c r="I132" s="189"/>
      <c r="J132" s="696">
        <v>50</v>
      </c>
      <c r="K132" s="189"/>
      <c r="L132" s="403" t="s">
        <v>231</v>
      </c>
      <c r="M132" s="728"/>
      <c r="N132" s="728"/>
      <c r="O132" s="728"/>
      <c r="P132" s="728"/>
      <c r="Q132" s="728"/>
      <c r="R132" s="728"/>
      <c r="S132" s="728"/>
      <c r="T132" s="728"/>
    </row>
    <row r="133" spans="1:25">
      <c r="A133" s="516" t="s">
        <v>192</v>
      </c>
      <c r="B133" s="516" t="s">
        <v>192</v>
      </c>
      <c r="C133" s="403">
        <v>2012</v>
      </c>
      <c r="D133" s="503" t="s">
        <v>1004</v>
      </c>
      <c r="E133" s="316" t="s">
        <v>866</v>
      </c>
      <c r="F133" s="194" t="s">
        <v>464</v>
      </c>
      <c r="G133" s="178">
        <v>1</v>
      </c>
      <c r="H133" s="772">
        <v>0.125</v>
      </c>
      <c r="I133" s="189"/>
      <c r="J133" s="696">
        <v>300</v>
      </c>
      <c r="K133" s="189"/>
      <c r="L133" s="403" t="s">
        <v>231</v>
      </c>
      <c r="M133" s="728"/>
      <c r="N133" s="728"/>
      <c r="O133" s="728"/>
      <c r="P133" s="728"/>
      <c r="Q133" s="728"/>
      <c r="R133" s="728"/>
      <c r="S133" s="728"/>
      <c r="T133" s="728"/>
    </row>
    <row r="134" spans="1:25">
      <c r="A134" s="516" t="s">
        <v>192</v>
      </c>
      <c r="B134" s="516" t="s">
        <v>192</v>
      </c>
      <c r="C134" s="403">
        <v>2012</v>
      </c>
      <c r="D134" s="503" t="s">
        <v>1004</v>
      </c>
      <c r="E134" s="316" t="s">
        <v>866</v>
      </c>
      <c r="F134" s="194" t="s">
        <v>535</v>
      </c>
      <c r="G134" s="178">
        <v>1</v>
      </c>
      <c r="H134" s="772">
        <v>0.125</v>
      </c>
      <c r="I134" s="189"/>
      <c r="J134" s="696">
        <v>50</v>
      </c>
      <c r="K134" s="189"/>
      <c r="L134" s="403" t="s">
        <v>231</v>
      </c>
      <c r="M134" s="728"/>
      <c r="N134" s="728"/>
      <c r="O134" s="728"/>
      <c r="P134" s="728"/>
      <c r="Q134" s="728"/>
      <c r="R134" s="728"/>
      <c r="S134" s="728"/>
      <c r="T134" s="728"/>
    </row>
    <row r="135" spans="1:25">
      <c r="A135" s="516" t="s">
        <v>192</v>
      </c>
      <c r="B135" s="516" t="s">
        <v>192</v>
      </c>
      <c r="C135" s="403">
        <v>2012</v>
      </c>
      <c r="D135" s="503" t="s">
        <v>1004</v>
      </c>
      <c r="E135" s="316" t="s">
        <v>866</v>
      </c>
      <c r="F135" s="194" t="s">
        <v>536</v>
      </c>
      <c r="G135" s="178">
        <v>1</v>
      </c>
      <c r="H135" s="772">
        <v>0.125</v>
      </c>
      <c r="I135" s="189"/>
      <c r="J135" s="696">
        <v>50</v>
      </c>
      <c r="K135" s="189"/>
      <c r="L135" s="403" t="s">
        <v>231</v>
      </c>
      <c r="M135" s="728"/>
      <c r="N135" s="728"/>
      <c r="O135" s="728"/>
      <c r="P135" s="728"/>
      <c r="Q135" s="728"/>
      <c r="R135" s="728"/>
      <c r="S135" s="728"/>
      <c r="T135" s="728"/>
    </row>
    <row r="136" spans="1:25">
      <c r="A136" s="516" t="s">
        <v>192</v>
      </c>
      <c r="B136" s="516" t="s">
        <v>192</v>
      </c>
      <c r="C136" s="403">
        <v>2012</v>
      </c>
      <c r="D136" s="503" t="s">
        <v>1004</v>
      </c>
      <c r="E136" s="316" t="s">
        <v>866</v>
      </c>
      <c r="F136" s="194" t="s">
        <v>537</v>
      </c>
      <c r="G136" s="178">
        <v>2</v>
      </c>
      <c r="H136" s="772">
        <v>0.125</v>
      </c>
      <c r="I136" s="189"/>
      <c r="J136" s="696">
        <v>300</v>
      </c>
      <c r="K136" s="189"/>
      <c r="L136" s="403" t="s">
        <v>231</v>
      </c>
      <c r="M136" s="728"/>
      <c r="N136" s="728"/>
      <c r="O136" s="728"/>
      <c r="P136" s="728"/>
      <c r="Q136" s="728"/>
      <c r="R136" s="728"/>
      <c r="S136" s="728"/>
      <c r="T136" s="728"/>
    </row>
    <row r="137" spans="1:25">
      <c r="A137" s="516" t="s">
        <v>192</v>
      </c>
      <c r="B137" s="516" t="s">
        <v>192</v>
      </c>
      <c r="C137" s="403">
        <v>2013</v>
      </c>
      <c r="D137" s="503" t="s">
        <v>538</v>
      </c>
      <c r="E137" s="765" t="s">
        <v>404</v>
      </c>
      <c r="F137" s="191" t="s">
        <v>405</v>
      </c>
      <c r="G137" s="403">
        <v>1</v>
      </c>
      <c r="H137" s="772">
        <v>0.125</v>
      </c>
      <c r="I137" s="403"/>
      <c r="J137" s="696">
        <v>10000</v>
      </c>
      <c r="K137" s="403"/>
      <c r="L137" s="403" t="s">
        <v>651</v>
      </c>
      <c r="M137" s="728"/>
      <c r="N137" s="728"/>
      <c r="O137" s="754"/>
      <c r="P137" s="777"/>
      <c r="Q137" s="754"/>
      <c r="R137" s="754"/>
      <c r="S137" s="754"/>
      <c r="T137" s="754"/>
    </row>
    <row r="138" spans="1:25">
      <c r="A138" s="516" t="s">
        <v>192</v>
      </c>
      <c r="B138" s="516" t="s">
        <v>192</v>
      </c>
      <c r="C138" s="403">
        <v>2013</v>
      </c>
      <c r="D138" s="503" t="s">
        <v>538</v>
      </c>
      <c r="E138" s="765" t="s">
        <v>404</v>
      </c>
      <c r="F138" s="191" t="s">
        <v>450</v>
      </c>
      <c r="G138" s="403">
        <v>1</v>
      </c>
      <c r="H138" s="772">
        <v>0.125</v>
      </c>
      <c r="I138" s="403"/>
      <c r="J138" s="696">
        <v>1500</v>
      </c>
      <c r="K138" s="403"/>
      <c r="L138" s="403" t="s">
        <v>651</v>
      </c>
      <c r="M138" s="754"/>
      <c r="N138" s="754"/>
      <c r="O138" s="754"/>
      <c r="P138" s="754"/>
      <c r="Q138" s="754"/>
      <c r="R138" s="754"/>
      <c r="S138" s="754"/>
      <c r="T138" s="754"/>
    </row>
    <row r="139" spans="1:25">
      <c r="A139" s="516" t="s">
        <v>192</v>
      </c>
      <c r="B139" s="516" t="s">
        <v>192</v>
      </c>
      <c r="C139" s="403">
        <v>2013</v>
      </c>
      <c r="D139" s="503" t="s">
        <v>538</v>
      </c>
      <c r="E139" s="765" t="s">
        <v>404</v>
      </c>
      <c r="F139" s="191" t="s">
        <v>257</v>
      </c>
      <c r="G139" s="403">
        <v>1</v>
      </c>
      <c r="H139" s="772">
        <v>0.125</v>
      </c>
      <c r="I139" s="403"/>
      <c r="J139" s="696">
        <v>2500</v>
      </c>
      <c r="K139" s="403"/>
      <c r="L139" s="403" t="s">
        <v>651</v>
      </c>
      <c r="M139" s="754"/>
      <c r="N139" s="754"/>
      <c r="O139" s="754"/>
      <c r="P139" s="754"/>
      <c r="Q139" s="754"/>
      <c r="R139" s="754"/>
      <c r="S139" s="754"/>
      <c r="T139" s="754"/>
      <c r="V139" s="64"/>
      <c r="W139" s="64"/>
      <c r="X139" s="64"/>
      <c r="Y139" s="64"/>
    </row>
    <row r="140" spans="1:25" ht="12.75" customHeight="1">
      <c r="A140" s="516" t="s">
        <v>192</v>
      </c>
      <c r="B140" s="516" t="s">
        <v>192</v>
      </c>
      <c r="C140" s="403">
        <v>2013</v>
      </c>
      <c r="D140" s="503" t="s">
        <v>538</v>
      </c>
      <c r="E140" s="765" t="s">
        <v>404</v>
      </c>
      <c r="F140" s="530" t="s">
        <v>406</v>
      </c>
      <c r="G140" s="403">
        <v>1</v>
      </c>
      <c r="H140" s="772">
        <v>0.125</v>
      </c>
      <c r="I140" s="403"/>
      <c r="J140" s="696">
        <v>200</v>
      </c>
      <c r="K140" s="403"/>
      <c r="L140" s="403" t="s">
        <v>651</v>
      </c>
      <c r="M140" s="728"/>
      <c r="N140" s="728"/>
      <c r="O140" s="728"/>
      <c r="P140" s="728"/>
      <c r="Q140" s="728"/>
      <c r="R140" s="728"/>
      <c r="S140" s="728"/>
      <c r="T140" s="728"/>
    </row>
    <row r="141" spans="1:25" ht="12.75" customHeight="1">
      <c r="A141" s="516" t="s">
        <v>192</v>
      </c>
      <c r="B141" s="516" t="s">
        <v>192</v>
      </c>
      <c r="C141" s="403">
        <v>2013</v>
      </c>
      <c r="D141" s="503" t="s">
        <v>538</v>
      </c>
      <c r="E141" s="765" t="s">
        <v>404</v>
      </c>
      <c r="F141" s="530" t="s">
        <v>429</v>
      </c>
      <c r="G141" s="403">
        <v>3</v>
      </c>
      <c r="H141" s="772">
        <v>0.125</v>
      </c>
      <c r="I141" s="178"/>
      <c r="J141" s="696">
        <v>800</v>
      </c>
      <c r="K141" s="189"/>
      <c r="L141" s="403" t="s">
        <v>651</v>
      </c>
      <c r="M141" s="726"/>
      <c r="N141" s="728"/>
      <c r="O141" s="728"/>
      <c r="P141" s="728"/>
      <c r="Q141" s="728"/>
      <c r="R141" s="728"/>
      <c r="S141" s="728"/>
      <c r="T141" s="728"/>
      <c r="U141" s="69"/>
    </row>
    <row r="142" spans="1:25">
      <c r="A142" s="516" t="s">
        <v>192</v>
      </c>
      <c r="B142" s="516" t="s">
        <v>192</v>
      </c>
      <c r="C142" s="403">
        <v>2013</v>
      </c>
      <c r="D142" s="697" t="s">
        <v>118</v>
      </c>
      <c r="E142" s="725" t="s">
        <v>47</v>
      </c>
      <c r="F142" s="530" t="s">
        <v>686</v>
      </c>
      <c r="G142" s="403">
        <v>1</v>
      </c>
      <c r="H142" s="772">
        <v>0.125</v>
      </c>
      <c r="I142" s="178"/>
      <c r="J142" s="696">
        <v>1500</v>
      </c>
      <c r="K142" s="189"/>
      <c r="L142" s="403" t="s">
        <v>231</v>
      </c>
      <c r="M142" s="726"/>
      <c r="N142" s="728"/>
      <c r="O142" s="728"/>
      <c r="P142" s="728"/>
      <c r="Q142" s="728"/>
      <c r="R142" s="728"/>
      <c r="S142" s="728"/>
      <c r="T142" s="728"/>
      <c r="U142" s="69"/>
    </row>
    <row r="143" spans="1:25">
      <c r="A143" s="516" t="s">
        <v>192</v>
      </c>
      <c r="B143" s="516" t="s">
        <v>192</v>
      </c>
      <c r="C143" s="403">
        <v>2013</v>
      </c>
      <c r="D143" s="697" t="s">
        <v>118</v>
      </c>
      <c r="E143" s="725" t="s">
        <v>47</v>
      </c>
      <c r="F143" s="530" t="s">
        <v>571</v>
      </c>
      <c r="G143" s="403">
        <v>1</v>
      </c>
      <c r="H143" s="539">
        <v>0.125</v>
      </c>
      <c r="I143" s="189"/>
      <c r="J143" s="696">
        <v>2500</v>
      </c>
      <c r="K143" s="189"/>
      <c r="L143" s="403" t="s">
        <v>231</v>
      </c>
      <c r="M143" s="728"/>
      <c r="N143" s="728"/>
      <c r="O143" s="728"/>
      <c r="P143" s="728"/>
      <c r="Q143" s="728"/>
      <c r="R143" s="728"/>
      <c r="S143" s="728"/>
      <c r="T143" s="728"/>
      <c r="U143" s="69"/>
    </row>
    <row r="144" spans="1:25">
      <c r="A144" s="516" t="s">
        <v>192</v>
      </c>
      <c r="B144" s="516" t="s">
        <v>192</v>
      </c>
      <c r="C144" s="403">
        <v>2013</v>
      </c>
      <c r="D144" s="697" t="s">
        <v>118</v>
      </c>
      <c r="E144" s="725" t="s">
        <v>47</v>
      </c>
      <c r="F144" s="191" t="s">
        <v>259</v>
      </c>
      <c r="G144" s="403">
        <v>1</v>
      </c>
      <c r="H144" s="766">
        <v>0.125</v>
      </c>
      <c r="I144" s="403"/>
      <c r="J144" s="696">
        <v>20000</v>
      </c>
      <c r="K144" s="403"/>
      <c r="L144" s="403" t="s">
        <v>231</v>
      </c>
      <c r="M144" s="726"/>
      <c r="N144" s="728"/>
      <c r="O144" s="728"/>
      <c r="P144" s="728"/>
      <c r="Q144" s="728"/>
      <c r="R144" s="728"/>
      <c r="S144" s="728"/>
      <c r="T144" s="728"/>
      <c r="U144" s="69"/>
    </row>
    <row r="145" spans="1:22">
      <c r="A145" s="516" t="s">
        <v>192</v>
      </c>
      <c r="B145" s="516" t="s">
        <v>192</v>
      </c>
      <c r="C145" s="403">
        <v>2013</v>
      </c>
      <c r="D145" s="697" t="s">
        <v>118</v>
      </c>
      <c r="E145" s="725" t="s">
        <v>47</v>
      </c>
      <c r="F145" s="531" t="s">
        <v>409</v>
      </c>
      <c r="G145" s="403">
        <v>1</v>
      </c>
      <c r="H145" s="766">
        <v>0.125</v>
      </c>
      <c r="I145" s="403"/>
      <c r="J145" s="696">
        <v>200</v>
      </c>
      <c r="K145" s="403"/>
      <c r="L145" s="403" t="s">
        <v>231</v>
      </c>
      <c r="M145" s="726"/>
      <c r="N145" s="728"/>
      <c r="O145" s="728"/>
      <c r="P145" s="728"/>
      <c r="Q145" s="728"/>
      <c r="R145" s="728"/>
      <c r="S145" s="728"/>
      <c r="T145" s="728"/>
      <c r="U145" s="69"/>
    </row>
    <row r="146" spans="1:22">
      <c r="A146" s="516" t="s">
        <v>192</v>
      </c>
      <c r="B146" s="516" t="s">
        <v>192</v>
      </c>
      <c r="C146" s="403">
        <v>2013</v>
      </c>
      <c r="D146" s="697" t="s">
        <v>118</v>
      </c>
      <c r="E146" s="725" t="s">
        <v>47</v>
      </c>
      <c r="F146" s="191" t="s">
        <v>411</v>
      </c>
      <c r="G146" s="403">
        <v>1</v>
      </c>
      <c r="H146" s="766">
        <v>0.125</v>
      </c>
      <c r="I146" s="403"/>
      <c r="J146" s="696">
        <v>5000</v>
      </c>
      <c r="K146" s="403"/>
      <c r="L146" s="403" t="s">
        <v>231</v>
      </c>
      <c r="M146" s="726"/>
      <c r="N146" s="728"/>
      <c r="O146" s="728"/>
      <c r="P146" s="728"/>
      <c r="Q146" s="728"/>
      <c r="R146" s="728"/>
      <c r="S146" s="728"/>
      <c r="T146" s="728"/>
      <c r="U146" s="69"/>
    </row>
    <row r="147" spans="1:22">
      <c r="A147" s="516" t="s">
        <v>192</v>
      </c>
      <c r="B147" s="516" t="s">
        <v>192</v>
      </c>
      <c r="C147" s="403">
        <v>2013</v>
      </c>
      <c r="D147" s="697" t="s">
        <v>118</v>
      </c>
      <c r="E147" s="725" t="s">
        <v>47</v>
      </c>
      <c r="F147" s="191" t="s">
        <v>412</v>
      </c>
      <c r="G147" s="403">
        <v>2</v>
      </c>
      <c r="H147" s="771">
        <v>0.125</v>
      </c>
      <c r="I147" s="403"/>
      <c r="J147" s="696">
        <v>5000</v>
      </c>
      <c r="K147" s="403"/>
      <c r="L147" s="403" t="s">
        <v>231</v>
      </c>
      <c r="M147" s="726"/>
      <c r="N147" s="728"/>
      <c r="O147" s="728"/>
      <c r="P147" s="728"/>
      <c r="Q147" s="728"/>
      <c r="R147" s="728"/>
      <c r="S147" s="728"/>
      <c r="T147" s="728"/>
      <c r="U147" s="69"/>
    </row>
    <row r="148" spans="1:22">
      <c r="A148" s="516" t="s">
        <v>192</v>
      </c>
      <c r="B148" s="516" t="s">
        <v>192</v>
      </c>
      <c r="C148" s="403">
        <v>2013</v>
      </c>
      <c r="D148" s="697" t="s">
        <v>118</v>
      </c>
      <c r="E148" s="725" t="s">
        <v>47</v>
      </c>
      <c r="F148" s="191" t="s">
        <v>413</v>
      </c>
      <c r="G148" s="403">
        <v>1</v>
      </c>
      <c r="H148" s="766">
        <v>0.125</v>
      </c>
      <c r="I148" s="189"/>
      <c r="J148" s="696">
        <v>1000</v>
      </c>
      <c r="K148" s="189"/>
      <c r="L148" s="403" t="s">
        <v>231</v>
      </c>
      <c r="M148" s="728"/>
      <c r="N148" s="728"/>
      <c r="O148" s="728"/>
      <c r="P148" s="728"/>
      <c r="Q148" s="728"/>
      <c r="R148" s="728"/>
      <c r="S148" s="728"/>
      <c r="T148" s="728"/>
      <c r="U148" s="69"/>
    </row>
    <row r="149" spans="1:22">
      <c r="A149" s="516" t="s">
        <v>192</v>
      </c>
      <c r="B149" s="516" t="s">
        <v>192</v>
      </c>
      <c r="C149" s="403">
        <v>2013</v>
      </c>
      <c r="D149" s="697" t="s">
        <v>118</v>
      </c>
      <c r="E149" s="725" t="s">
        <v>47</v>
      </c>
      <c r="F149" s="191" t="s">
        <v>414</v>
      </c>
      <c r="G149" s="403">
        <v>1</v>
      </c>
      <c r="H149" s="766">
        <v>0.125</v>
      </c>
      <c r="I149" s="189"/>
      <c r="J149" s="696">
        <v>1100</v>
      </c>
      <c r="K149" s="189"/>
      <c r="L149" s="403" t="s">
        <v>231</v>
      </c>
      <c r="M149" s="728"/>
      <c r="N149" s="728"/>
      <c r="O149" s="728"/>
      <c r="P149" s="728"/>
      <c r="Q149" s="728"/>
      <c r="R149" s="728"/>
      <c r="S149" s="728"/>
      <c r="T149" s="728"/>
      <c r="U149" s="69"/>
    </row>
    <row r="150" spans="1:22">
      <c r="A150" s="516" t="s">
        <v>192</v>
      </c>
      <c r="B150" s="516" t="s">
        <v>192</v>
      </c>
      <c r="C150" s="403">
        <v>2013</v>
      </c>
      <c r="D150" s="697" t="s">
        <v>118</v>
      </c>
      <c r="E150" s="725" t="s">
        <v>47</v>
      </c>
      <c r="F150" s="194" t="s">
        <v>415</v>
      </c>
      <c r="G150" s="178">
        <v>1</v>
      </c>
      <c r="H150" s="766">
        <v>0.125</v>
      </c>
      <c r="I150" s="189"/>
      <c r="J150" s="696">
        <v>5000</v>
      </c>
      <c r="K150" s="189"/>
      <c r="L150" s="403" t="s">
        <v>231</v>
      </c>
      <c r="M150" s="728"/>
      <c r="N150" s="728"/>
      <c r="O150" s="728"/>
      <c r="P150" s="728"/>
      <c r="Q150" s="728"/>
      <c r="R150" s="728"/>
      <c r="S150" s="728"/>
      <c r="T150" s="728"/>
      <c r="U150" s="69"/>
    </row>
    <row r="151" spans="1:22">
      <c r="A151" s="516" t="s">
        <v>192</v>
      </c>
      <c r="B151" s="516" t="s">
        <v>192</v>
      </c>
      <c r="C151" s="403">
        <v>2013</v>
      </c>
      <c r="D151" s="697" t="s">
        <v>118</v>
      </c>
      <c r="E151" s="725" t="s">
        <v>47</v>
      </c>
      <c r="F151" s="194" t="s">
        <v>258</v>
      </c>
      <c r="G151" s="178">
        <v>1</v>
      </c>
      <c r="H151" s="766">
        <v>0.125</v>
      </c>
      <c r="I151" s="189"/>
      <c r="J151" s="696">
        <v>15000</v>
      </c>
      <c r="K151" s="189"/>
      <c r="L151" s="403" t="s">
        <v>231</v>
      </c>
      <c r="M151" s="728"/>
      <c r="N151" s="728"/>
      <c r="O151" s="728"/>
      <c r="P151" s="728"/>
      <c r="Q151" s="728"/>
      <c r="R151" s="728"/>
      <c r="S151" s="728"/>
      <c r="T151" s="728"/>
      <c r="U151" s="69"/>
    </row>
    <row r="152" spans="1:22">
      <c r="A152" s="516" t="s">
        <v>192</v>
      </c>
      <c r="B152" s="516" t="s">
        <v>192</v>
      </c>
      <c r="C152" s="403">
        <v>2013</v>
      </c>
      <c r="D152" s="697" t="s">
        <v>118</v>
      </c>
      <c r="E152" s="725" t="s">
        <v>47</v>
      </c>
      <c r="F152" s="194" t="s">
        <v>416</v>
      </c>
      <c r="G152" s="178">
        <v>2</v>
      </c>
      <c r="H152" s="766">
        <v>0.125</v>
      </c>
      <c r="I152" s="189"/>
      <c r="J152" s="696">
        <v>10000</v>
      </c>
      <c r="K152" s="189"/>
      <c r="L152" s="403" t="s">
        <v>231</v>
      </c>
      <c r="M152" s="728"/>
      <c r="N152" s="728"/>
      <c r="O152" s="728"/>
      <c r="P152" s="728"/>
      <c r="Q152" s="728"/>
      <c r="R152" s="728"/>
      <c r="S152" s="728"/>
      <c r="T152" s="728"/>
      <c r="U152" s="69"/>
    </row>
    <row r="153" spans="1:22">
      <c r="A153" s="516" t="s">
        <v>192</v>
      </c>
      <c r="B153" s="516" t="s">
        <v>192</v>
      </c>
      <c r="C153" s="403">
        <v>2013</v>
      </c>
      <c r="D153" s="697" t="s">
        <v>118</v>
      </c>
      <c r="E153" s="725" t="s">
        <v>47</v>
      </c>
      <c r="F153" s="194" t="s">
        <v>249</v>
      </c>
      <c r="G153" s="178">
        <v>2</v>
      </c>
      <c r="H153" s="766">
        <v>0.125</v>
      </c>
      <c r="I153" s="189"/>
      <c r="J153" s="696">
        <v>10000</v>
      </c>
      <c r="K153" s="189"/>
      <c r="L153" s="403" t="s">
        <v>231</v>
      </c>
      <c r="M153" s="728"/>
      <c r="N153" s="728"/>
      <c r="O153" s="728"/>
      <c r="P153" s="728"/>
      <c r="Q153" s="728"/>
      <c r="R153" s="728"/>
      <c r="S153" s="728"/>
      <c r="T153" s="728"/>
      <c r="U153" s="69"/>
    </row>
    <row r="154" spans="1:22">
      <c r="A154" s="516" t="s">
        <v>192</v>
      </c>
      <c r="B154" s="516" t="s">
        <v>192</v>
      </c>
      <c r="C154" s="403">
        <v>2013</v>
      </c>
      <c r="D154" s="697" t="s">
        <v>118</v>
      </c>
      <c r="E154" s="725" t="s">
        <v>47</v>
      </c>
      <c r="F154" s="194" t="s">
        <v>417</v>
      </c>
      <c r="G154" s="178">
        <v>1</v>
      </c>
      <c r="H154" s="766">
        <v>0.125</v>
      </c>
      <c r="I154" s="189"/>
      <c r="J154" s="696">
        <v>1000</v>
      </c>
      <c r="K154" s="189"/>
      <c r="L154" s="403" t="s">
        <v>231</v>
      </c>
      <c r="M154" s="728"/>
      <c r="N154" s="728"/>
      <c r="O154" s="728"/>
      <c r="P154" s="728"/>
      <c r="Q154" s="728"/>
      <c r="R154" s="728"/>
      <c r="S154" s="728"/>
      <c r="T154" s="728"/>
      <c r="U154" s="69"/>
    </row>
    <row r="155" spans="1:22">
      <c r="A155" s="516" t="s">
        <v>192</v>
      </c>
      <c r="B155" s="516" t="s">
        <v>192</v>
      </c>
      <c r="C155" s="403">
        <v>2013</v>
      </c>
      <c r="D155" s="697" t="s">
        <v>118</v>
      </c>
      <c r="E155" s="725" t="s">
        <v>47</v>
      </c>
      <c r="F155" s="194" t="s">
        <v>418</v>
      </c>
      <c r="G155" s="178">
        <v>1</v>
      </c>
      <c r="H155" s="766">
        <v>0.125</v>
      </c>
      <c r="I155" s="189"/>
      <c r="J155" s="696">
        <v>2500</v>
      </c>
      <c r="K155" s="189"/>
      <c r="L155" s="403" t="s">
        <v>231</v>
      </c>
      <c r="M155" s="728"/>
      <c r="N155" s="728"/>
      <c r="O155" s="728"/>
      <c r="P155" s="728"/>
      <c r="Q155" s="728"/>
      <c r="R155" s="728"/>
      <c r="S155" s="728"/>
      <c r="T155" s="728"/>
      <c r="U155" s="69"/>
    </row>
    <row r="156" spans="1:22">
      <c r="A156" s="516" t="s">
        <v>192</v>
      </c>
      <c r="B156" s="516" t="s">
        <v>192</v>
      </c>
      <c r="C156" s="403">
        <v>2013</v>
      </c>
      <c r="D156" s="697" t="s">
        <v>118</v>
      </c>
      <c r="E156" s="725" t="s">
        <v>47</v>
      </c>
      <c r="F156" s="194" t="s">
        <v>419</v>
      </c>
      <c r="G156" s="178">
        <v>1</v>
      </c>
      <c r="H156" s="766">
        <v>0.125</v>
      </c>
      <c r="I156" s="189"/>
      <c r="J156" s="696">
        <v>1000</v>
      </c>
      <c r="K156" s="189"/>
      <c r="L156" s="403" t="s">
        <v>231</v>
      </c>
      <c r="M156" s="728"/>
      <c r="N156" s="728"/>
      <c r="O156" s="728"/>
      <c r="P156" s="728"/>
      <c r="Q156" s="728"/>
      <c r="R156" s="728"/>
      <c r="S156" s="728"/>
      <c r="T156" s="728"/>
      <c r="U156" s="69"/>
    </row>
    <row r="157" spans="1:22">
      <c r="A157" s="516" t="s">
        <v>192</v>
      </c>
      <c r="B157" s="516" t="s">
        <v>192</v>
      </c>
      <c r="C157" s="403">
        <v>2013</v>
      </c>
      <c r="D157" s="697" t="s">
        <v>118</v>
      </c>
      <c r="E157" s="725" t="s">
        <v>47</v>
      </c>
      <c r="F157" s="194" t="s">
        <v>420</v>
      </c>
      <c r="G157" s="178">
        <v>1</v>
      </c>
      <c r="H157" s="771">
        <v>0.125</v>
      </c>
      <c r="I157" s="189"/>
      <c r="J157" s="696">
        <v>150</v>
      </c>
      <c r="K157" s="189"/>
      <c r="L157" s="403" t="s">
        <v>231</v>
      </c>
      <c r="M157" s="728"/>
      <c r="N157" s="728"/>
      <c r="O157" s="728"/>
      <c r="P157" s="728"/>
      <c r="Q157" s="728"/>
      <c r="R157" s="728"/>
      <c r="S157" s="728"/>
      <c r="T157" s="728"/>
      <c r="U157" s="69"/>
    </row>
    <row r="158" spans="1:22">
      <c r="A158" s="516" t="s">
        <v>192</v>
      </c>
      <c r="B158" s="516" t="s">
        <v>192</v>
      </c>
      <c r="C158" s="403">
        <v>2013</v>
      </c>
      <c r="D158" s="697" t="s">
        <v>118</v>
      </c>
      <c r="E158" s="725" t="s">
        <v>47</v>
      </c>
      <c r="F158" s="194" t="s">
        <v>48</v>
      </c>
      <c r="G158" s="178">
        <v>1</v>
      </c>
      <c r="H158" s="766" t="s">
        <v>233</v>
      </c>
      <c r="I158" s="189"/>
      <c r="J158" s="696" t="s">
        <v>233</v>
      </c>
      <c r="K158" s="189"/>
      <c r="L158" s="403" t="s">
        <v>231</v>
      </c>
      <c r="M158" s="728"/>
      <c r="N158" s="728"/>
      <c r="O158" s="728"/>
      <c r="P158" s="728"/>
      <c r="Q158" s="728"/>
      <c r="R158" s="728"/>
      <c r="S158" s="728"/>
      <c r="T158" s="728"/>
      <c r="U158" s="69"/>
    </row>
    <row r="159" spans="1:22">
      <c r="A159" s="516" t="s">
        <v>192</v>
      </c>
      <c r="B159" s="516" t="s">
        <v>192</v>
      </c>
      <c r="C159" s="403">
        <v>2013</v>
      </c>
      <c r="D159" s="697" t="s">
        <v>118</v>
      </c>
      <c r="E159" s="725" t="s">
        <v>47</v>
      </c>
      <c r="F159" s="194" t="s">
        <v>421</v>
      </c>
      <c r="G159" s="178">
        <v>1</v>
      </c>
      <c r="H159" s="766">
        <v>0.125</v>
      </c>
      <c r="I159" s="189"/>
      <c r="J159" s="696">
        <v>23000</v>
      </c>
      <c r="K159" s="189"/>
      <c r="L159" s="403" t="s">
        <v>231</v>
      </c>
      <c r="M159" s="728"/>
      <c r="N159" s="728"/>
      <c r="O159" s="728"/>
      <c r="P159" s="728"/>
      <c r="Q159" s="728"/>
      <c r="R159" s="728"/>
      <c r="S159" s="728"/>
      <c r="T159" s="728"/>
      <c r="U159" s="69"/>
    </row>
    <row r="160" spans="1:22">
      <c r="A160" s="516" t="s">
        <v>192</v>
      </c>
      <c r="B160" s="516" t="s">
        <v>192</v>
      </c>
      <c r="C160" s="403">
        <v>2013</v>
      </c>
      <c r="D160" s="697" t="s">
        <v>118</v>
      </c>
      <c r="E160" s="725" t="s">
        <v>47</v>
      </c>
      <c r="F160" s="194" t="s">
        <v>422</v>
      </c>
      <c r="G160" s="178">
        <v>2</v>
      </c>
      <c r="H160" s="766">
        <v>0.125</v>
      </c>
      <c r="I160" s="189"/>
      <c r="J160" s="696">
        <v>4500</v>
      </c>
      <c r="K160" s="189"/>
      <c r="L160" s="403" t="s">
        <v>231</v>
      </c>
      <c r="M160" s="728"/>
      <c r="N160" s="728"/>
      <c r="O160" s="728"/>
      <c r="P160" s="728"/>
      <c r="Q160" s="728"/>
      <c r="R160" s="728"/>
      <c r="S160" s="728"/>
      <c r="T160" s="728"/>
      <c r="U160" s="69"/>
      <c r="V160" s="69"/>
    </row>
    <row r="161" spans="1:22">
      <c r="A161" s="516" t="s">
        <v>192</v>
      </c>
      <c r="B161" s="516" t="s">
        <v>192</v>
      </c>
      <c r="C161" s="403">
        <v>2013</v>
      </c>
      <c r="D161" s="697" t="s">
        <v>118</v>
      </c>
      <c r="E161" s="725" t="s">
        <v>47</v>
      </c>
      <c r="F161" s="194" t="s">
        <v>423</v>
      </c>
      <c r="G161" s="178">
        <v>1</v>
      </c>
      <c r="H161" s="766">
        <v>0.125</v>
      </c>
      <c r="I161" s="189"/>
      <c r="J161" s="696">
        <v>7500</v>
      </c>
      <c r="K161" s="189"/>
      <c r="L161" s="403" t="s">
        <v>231</v>
      </c>
      <c r="M161" s="728"/>
      <c r="N161" s="728"/>
      <c r="O161" s="728"/>
      <c r="P161" s="728"/>
      <c r="Q161" s="728"/>
      <c r="R161" s="728"/>
      <c r="S161" s="728"/>
      <c r="T161" s="728"/>
      <c r="U161" s="69"/>
      <c r="V161" s="69"/>
    </row>
    <row r="162" spans="1:22">
      <c r="A162" s="516" t="s">
        <v>192</v>
      </c>
      <c r="B162" s="516" t="s">
        <v>192</v>
      </c>
      <c r="C162" s="403">
        <v>2013</v>
      </c>
      <c r="D162" s="697" t="s">
        <v>118</v>
      </c>
      <c r="E162" s="725" t="s">
        <v>47</v>
      </c>
      <c r="F162" s="194" t="s">
        <v>424</v>
      </c>
      <c r="G162" s="178">
        <v>2</v>
      </c>
      <c r="H162" s="766">
        <v>0.125</v>
      </c>
      <c r="I162" s="189"/>
      <c r="J162" s="696">
        <v>2500</v>
      </c>
      <c r="K162" s="189"/>
      <c r="L162" s="403" t="s">
        <v>231</v>
      </c>
      <c r="M162" s="728"/>
      <c r="N162" s="728"/>
      <c r="O162" s="728"/>
      <c r="P162" s="728"/>
      <c r="Q162" s="728"/>
      <c r="R162" s="728"/>
      <c r="S162" s="728"/>
      <c r="T162" s="728"/>
      <c r="U162" s="69"/>
      <c r="V162" s="69"/>
    </row>
    <row r="163" spans="1:22">
      <c r="A163" s="516" t="s">
        <v>192</v>
      </c>
      <c r="B163" s="516" t="s">
        <v>192</v>
      </c>
      <c r="C163" s="403">
        <v>2013</v>
      </c>
      <c r="D163" s="697" t="s">
        <v>118</v>
      </c>
      <c r="E163" s="725" t="s">
        <v>47</v>
      </c>
      <c r="F163" s="194" t="s">
        <v>248</v>
      </c>
      <c r="G163" s="178">
        <v>1</v>
      </c>
      <c r="H163" s="766">
        <v>0.125</v>
      </c>
      <c r="I163" s="189"/>
      <c r="J163" s="696">
        <v>3000</v>
      </c>
      <c r="K163" s="189"/>
      <c r="L163" s="403" t="s">
        <v>231</v>
      </c>
      <c r="M163" s="728"/>
      <c r="N163" s="728"/>
      <c r="O163" s="728"/>
      <c r="P163" s="728"/>
      <c r="Q163" s="728"/>
      <c r="R163" s="728"/>
      <c r="S163" s="728"/>
      <c r="T163" s="728"/>
      <c r="U163" s="69"/>
      <c r="V163" s="69"/>
    </row>
    <row r="164" spans="1:22">
      <c r="A164" s="516" t="s">
        <v>192</v>
      </c>
      <c r="B164" s="516" t="s">
        <v>192</v>
      </c>
      <c r="C164" s="403">
        <v>2013</v>
      </c>
      <c r="D164" s="697" t="s">
        <v>118</v>
      </c>
      <c r="E164" s="725" t="s">
        <v>47</v>
      </c>
      <c r="F164" s="194" t="s">
        <v>522</v>
      </c>
      <c r="G164" s="178">
        <v>1</v>
      </c>
      <c r="H164" s="766">
        <v>0.125</v>
      </c>
      <c r="I164" s="189"/>
      <c r="J164" s="696">
        <v>3500</v>
      </c>
      <c r="K164" s="189"/>
      <c r="L164" s="403" t="s">
        <v>231</v>
      </c>
      <c r="M164" s="728"/>
      <c r="N164" s="728"/>
      <c r="O164" s="728"/>
      <c r="P164" s="728"/>
      <c r="Q164" s="728"/>
      <c r="R164" s="728"/>
      <c r="S164" s="728"/>
      <c r="T164" s="728"/>
      <c r="U164" s="69"/>
      <c r="V164" s="69"/>
    </row>
    <row r="165" spans="1:22">
      <c r="A165" s="516" t="s">
        <v>192</v>
      </c>
      <c r="B165" s="516" t="s">
        <v>192</v>
      </c>
      <c r="C165" s="403">
        <v>2013</v>
      </c>
      <c r="D165" s="697" t="s">
        <v>118</v>
      </c>
      <c r="E165" s="725" t="s">
        <v>47</v>
      </c>
      <c r="F165" s="194" t="s">
        <v>425</v>
      </c>
      <c r="G165" s="178">
        <v>2</v>
      </c>
      <c r="H165" s="766">
        <v>0.125</v>
      </c>
      <c r="I165" s="189"/>
      <c r="J165" s="696">
        <v>23000</v>
      </c>
      <c r="K165" s="189"/>
      <c r="L165" s="403" t="s">
        <v>231</v>
      </c>
      <c r="M165" s="728"/>
      <c r="N165" s="728"/>
      <c r="O165" s="728"/>
      <c r="P165" s="728"/>
      <c r="Q165" s="728"/>
      <c r="R165" s="728"/>
      <c r="S165" s="728"/>
      <c r="T165" s="728"/>
      <c r="U165" s="69"/>
      <c r="V165" s="69"/>
    </row>
    <row r="166" spans="1:22">
      <c r="A166" s="516" t="s">
        <v>192</v>
      </c>
      <c r="B166" s="516" t="s">
        <v>192</v>
      </c>
      <c r="C166" s="403">
        <v>2013</v>
      </c>
      <c r="D166" s="697" t="s">
        <v>118</v>
      </c>
      <c r="E166" s="725" t="s">
        <v>47</v>
      </c>
      <c r="F166" s="194" t="s">
        <v>523</v>
      </c>
      <c r="G166" s="178">
        <v>2</v>
      </c>
      <c r="H166" s="772">
        <v>0.125</v>
      </c>
      <c r="I166" s="189"/>
      <c r="J166" s="696">
        <v>15000</v>
      </c>
      <c r="K166" s="189"/>
      <c r="L166" s="403" t="s">
        <v>231</v>
      </c>
      <c r="M166" s="728"/>
      <c r="N166" s="728"/>
      <c r="O166" s="728"/>
      <c r="P166" s="728"/>
      <c r="Q166" s="728"/>
      <c r="R166" s="728"/>
      <c r="S166" s="728"/>
      <c r="T166" s="728"/>
      <c r="U166" s="69"/>
      <c r="V166" s="69"/>
    </row>
    <row r="167" spans="1:22">
      <c r="A167" s="516" t="s">
        <v>192</v>
      </c>
      <c r="B167" s="516" t="s">
        <v>192</v>
      </c>
      <c r="C167" s="403">
        <v>2013</v>
      </c>
      <c r="D167" s="697" t="s">
        <v>118</v>
      </c>
      <c r="E167" s="725" t="s">
        <v>47</v>
      </c>
      <c r="F167" s="194" t="s">
        <v>752</v>
      </c>
      <c r="G167" s="178">
        <v>2</v>
      </c>
      <c r="H167" s="766">
        <v>0.125</v>
      </c>
      <c r="I167" s="189"/>
      <c r="J167" s="403">
        <v>20000</v>
      </c>
      <c r="K167" s="189"/>
      <c r="L167" s="403" t="s">
        <v>231</v>
      </c>
      <c r="M167" s="728"/>
      <c r="N167" s="728"/>
      <c r="O167" s="728"/>
      <c r="P167" s="728"/>
      <c r="Q167" s="728"/>
      <c r="R167" s="728"/>
      <c r="S167" s="728"/>
      <c r="T167" s="728"/>
    </row>
    <row r="168" spans="1:22">
      <c r="A168" s="516" t="s">
        <v>192</v>
      </c>
      <c r="B168" s="516" t="s">
        <v>192</v>
      </c>
      <c r="C168" s="403">
        <v>2013</v>
      </c>
      <c r="D168" s="697" t="s">
        <v>118</v>
      </c>
      <c r="E168" s="725" t="s">
        <v>47</v>
      </c>
      <c r="F168" s="532" t="s">
        <v>524</v>
      </c>
      <c r="G168" s="178">
        <v>2</v>
      </c>
      <c r="H168" s="772">
        <v>0.125</v>
      </c>
      <c r="I168" s="189"/>
      <c r="J168" s="696">
        <v>100</v>
      </c>
      <c r="K168" s="189"/>
      <c r="L168" s="403" t="s">
        <v>231</v>
      </c>
      <c r="M168" s="728"/>
      <c r="N168" s="728"/>
      <c r="O168" s="728"/>
      <c r="P168" s="728"/>
      <c r="Q168" s="728"/>
      <c r="R168" s="728"/>
      <c r="S168" s="728"/>
      <c r="T168" s="728"/>
    </row>
    <row r="169" spans="1:22">
      <c r="A169" s="516" t="s">
        <v>192</v>
      </c>
      <c r="B169" s="516" t="s">
        <v>192</v>
      </c>
      <c r="C169" s="403">
        <v>2013</v>
      </c>
      <c r="D169" s="697" t="s">
        <v>118</v>
      </c>
      <c r="E169" s="725" t="s">
        <v>47</v>
      </c>
      <c r="F169" s="532" t="s">
        <v>525</v>
      </c>
      <c r="G169" s="178">
        <v>2</v>
      </c>
      <c r="H169" s="772">
        <v>0.125</v>
      </c>
      <c r="I169" s="189"/>
      <c r="J169" s="696">
        <v>3000</v>
      </c>
      <c r="K169" s="189"/>
      <c r="L169" s="403" t="s">
        <v>231</v>
      </c>
      <c r="M169" s="728"/>
      <c r="N169" s="728"/>
      <c r="O169" s="728"/>
      <c r="P169" s="728"/>
      <c r="Q169" s="728"/>
      <c r="R169" s="728"/>
      <c r="S169" s="728"/>
      <c r="T169" s="728"/>
    </row>
    <row r="170" spans="1:22">
      <c r="A170" s="516" t="s">
        <v>192</v>
      </c>
      <c r="B170" s="516" t="s">
        <v>192</v>
      </c>
      <c r="C170" s="403">
        <v>2013</v>
      </c>
      <c r="D170" s="697" t="s">
        <v>118</v>
      </c>
      <c r="E170" s="725" t="s">
        <v>47</v>
      </c>
      <c r="F170" s="532" t="s">
        <v>439</v>
      </c>
      <c r="G170" s="178">
        <v>1</v>
      </c>
      <c r="H170" s="772">
        <v>0.125</v>
      </c>
      <c r="I170" s="189"/>
      <c r="J170" s="696">
        <v>250</v>
      </c>
      <c r="K170" s="189"/>
      <c r="L170" s="403" t="s">
        <v>231</v>
      </c>
      <c r="M170" s="728"/>
      <c r="N170" s="728"/>
      <c r="O170" s="728"/>
      <c r="P170" s="728"/>
      <c r="Q170" s="728"/>
      <c r="R170" s="728"/>
      <c r="S170" s="728"/>
      <c r="T170" s="728"/>
    </row>
    <row r="171" spans="1:22">
      <c r="A171" s="516" t="s">
        <v>192</v>
      </c>
      <c r="B171" s="516" t="s">
        <v>192</v>
      </c>
      <c r="C171" s="403">
        <v>2013</v>
      </c>
      <c r="D171" s="697" t="s">
        <v>118</v>
      </c>
      <c r="E171" s="773" t="s">
        <v>20</v>
      </c>
      <c r="F171" s="191" t="s">
        <v>427</v>
      </c>
      <c r="G171" s="403">
        <v>1</v>
      </c>
      <c r="H171" s="766">
        <v>0.125</v>
      </c>
      <c r="I171" s="503"/>
      <c r="J171" s="403">
        <v>2800</v>
      </c>
      <c r="K171" s="189"/>
      <c r="L171" s="403" t="s">
        <v>190</v>
      </c>
      <c r="M171" s="728"/>
      <c r="N171" s="728"/>
      <c r="O171" s="728"/>
      <c r="P171" s="728"/>
      <c r="Q171" s="728"/>
      <c r="R171" s="728"/>
      <c r="S171" s="728"/>
      <c r="T171" s="728"/>
    </row>
    <row r="172" spans="1:22">
      <c r="A172" s="516" t="s">
        <v>192</v>
      </c>
      <c r="B172" s="516" t="s">
        <v>192</v>
      </c>
      <c r="C172" s="403">
        <v>2013</v>
      </c>
      <c r="D172" s="697" t="s">
        <v>118</v>
      </c>
      <c r="E172" s="732" t="s">
        <v>49</v>
      </c>
      <c r="F172" s="194" t="s">
        <v>450</v>
      </c>
      <c r="G172" s="178">
        <v>1</v>
      </c>
      <c r="H172" s="766">
        <v>0.125</v>
      </c>
      <c r="I172" s="189"/>
      <c r="J172" s="403">
        <v>500</v>
      </c>
      <c r="K172" s="189"/>
      <c r="L172" s="403" t="s">
        <v>190</v>
      </c>
      <c r="M172" s="728"/>
      <c r="N172" s="728"/>
      <c r="O172" s="728"/>
      <c r="P172" s="728"/>
      <c r="Q172" s="728"/>
      <c r="R172" s="728"/>
      <c r="S172" s="728"/>
      <c r="T172" s="728"/>
    </row>
    <row r="173" spans="1:22">
      <c r="A173" s="516" t="s">
        <v>192</v>
      </c>
      <c r="B173" s="516" t="s">
        <v>192</v>
      </c>
      <c r="C173" s="403">
        <v>2013</v>
      </c>
      <c r="D173" s="697" t="s">
        <v>118</v>
      </c>
      <c r="E173" s="732" t="s">
        <v>49</v>
      </c>
      <c r="F173" s="194" t="s">
        <v>428</v>
      </c>
      <c r="G173" s="178">
        <v>1</v>
      </c>
      <c r="H173" s="766">
        <v>0.125</v>
      </c>
      <c r="I173" s="189"/>
      <c r="J173" s="403">
        <v>15000</v>
      </c>
      <c r="K173" s="189"/>
      <c r="L173" s="403" t="s">
        <v>190</v>
      </c>
      <c r="M173" s="728"/>
      <c r="N173" s="728"/>
      <c r="O173" s="728"/>
      <c r="P173" s="728"/>
      <c r="Q173" s="728"/>
      <c r="R173" s="728"/>
      <c r="S173" s="728"/>
      <c r="T173" s="728"/>
    </row>
    <row r="174" spans="1:22">
      <c r="A174" s="516" t="s">
        <v>192</v>
      </c>
      <c r="B174" s="516" t="s">
        <v>192</v>
      </c>
      <c r="C174" s="403">
        <v>2013</v>
      </c>
      <c r="D174" s="697" t="s">
        <v>118</v>
      </c>
      <c r="E174" s="732" t="s">
        <v>430</v>
      </c>
      <c r="F174" s="194" t="s">
        <v>428</v>
      </c>
      <c r="G174" s="178">
        <v>1</v>
      </c>
      <c r="H174" s="766">
        <v>0.125</v>
      </c>
      <c r="I174" s="189"/>
      <c r="J174" s="403">
        <v>3000</v>
      </c>
      <c r="K174" s="189"/>
      <c r="L174" s="403" t="s">
        <v>190</v>
      </c>
      <c r="M174" s="728"/>
      <c r="N174" s="728"/>
      <c r="O174" s="728"/>
      <c r="P174" s="728"/>
      <c r="Q174" s="728"/>
      <c r="R174" s="728"/>
      <c r="S174" s="728"/>
      <c r="T174" s="728"/>
    </row>
    <row r="175" spans="1:22">
      <c r="A175" s="516" t="s">
        <v>192</v>
      </c>
      <c r="B175" s="516" t="s">
        <v>192</v>
      </c>
      <c r="C175" s="403">
        <v>2013</v>
      </c>
      <c r="D175" s="697" t="s">
        <v>118</v>
      </c>
      <c r="E175" s="732" t="s">
        <v>49</v>
      </c>
      <c r="F175" s="530" t="s">
        <v>429</v>
      </c>
      <c r="G175" s="178">
        <v>1</v>
      </c>
      <c r="H175" s="178" t="s">
        <v>233</v>
      </c>
      <c r="I175" s="189"/>
      <c r="J175" s="403" t="s">
        <v>233</v>
      </c>
      <c r="K175" s="189"/>
      <c r="L175" s="403" t="s">
        <v>190</v>
      </c>
      <c r="M175" s="728"/>
      <c r="N175" s="728"/>
      <c r="O175" s="728"/>
      <c r="P175" s="728"/>
      <c r="Q175" s="728"/>
      <c r="R175" s="728"/>
      <c r="S175" s="728"/>
      <c r="T175" s="728"/>
    </row>
    <row r="176" spans="1:22">
      <c r="A176" s="516" t="s">
        <v>192</v>
      </c>
      <c r="B176" s="516" t="s">
        <v>192</v>
      </c>
      <c r="C176" s="403">
        <v>2013</v>
      </c>
      <c r="D176" s="697" t="s">
        <v>118</v>
      </c>
      <c r="E176" s="732" t="s">
        <v>430</v>
      </c>
      <c r="F176" s="530" t="s">
        <v>429</v>
      </c>
      <c r="G176" s="178">
        <v>1</v>
      </c>
      <c r="H176" s="766">
        <v>0.125</v>
      </c>
      <c r="I176" s="189"/>
      <c r="J176" s="403">
        <v>2500</v>
      </c>
      <c r="K176" s="189"/>
      <c r="L176" s="403" t="s">
        <v>190</v>
      </c>
      <c r="M176" s="728"/>
      <c r="N176" s="728"/>
      <c r="O176" s="728"/>
      <c r="P176" s="728"/>
      <c r="Q176" s="728"/>
      <c r="R176" s="728"/>
      <c r="S176" s="728"/>
      <c r="T176" s="728"/>
    </row>
    <row r="177" spans="1:20">
      <c r="A177" s="516" t="s">
        <v>192</v>
      </c>
      <c r="B177" s="516" t="s">
        <v>192</v>
      </c>
      <c r="C177" s="403">
        <v>2013</v>
      </c>
      <c r="D177" s="697" t="s">
        <v>118</v>
      </c>
      <c r="E177" s="732" t="s">
        <v>430</v>
      </c>
      <c r="F177" s="533" t="s">
        <v>431</v>
      </c>
      <c r="G177" s="178">
        <v>1</v>
      </c>
      <c r="H177" s="766">
        <v>0.125</v>
      </c>
      <c r="I177" s="189"/>
      <c r="J177" s="403">
        <v>1500</v>
      </c>
      <c r="K177" s="189"/>
      <c r="L177" s="403" t="s">
        <v>190</v>
      </c>
      <c r="M177" s="728"/>
      <c r="N177" s="728"/>
      <c r="O177" s="728"/>
      <c r="P177" s="728"/>
      <c r="Q177" s="728"/>
      <c r="R177" s="728"/>
      <c r="S177" s="728"/>
      <c r="T177" s="728"/>
    </row>
    <row r="178" spans="1:20">
      <c r="A178" s="516" t="s">
        <v>192</v>
      </c>
      <c r="B178" s="516" t="s">
        <v>192</v>
      </c>
      <c r="C178" s="403">
        <v>2013</v>
      </c>
      <c r="D178" s="697" t="s">
        <v>118</v>
      </c>
      <c r="E178" s="732" t="s">
        <v>638</v>
      </c>
      <c r="F178" s="530" t="s">
        <v>406</v>
      </c>
      <c r="G178" s="178">
        <v>1</v>
      </c>
      <c r="H178" s="766">
        <v>0.125</v>
      </c>
      <c r="I178" s="189"/>
      <c r="J178" s="403">
        <v>16000</v>
      </c>
      <c r="K178" s="189"/>
      <c r="L178" s="403" t="s">
        <v>190</v>
      </c>
      <c r="M178" s="728"/>
      <c r="N178" s="728"/>
      <c r="O178" s="728"/>
      <c r="P178" s="728"/>
      <c r="Q178" s="728"/>
      <c r="R178" s="728"/>
      <c r="S178" s="728"/>
      <c r="T178" s="728"/>
    </row>
    <row r="179" spans="1:20">
      <c r="A179" s="516" t="s">
        <v>192</v>
      </c>
      <c r="B179" s="516" t="s">
        <v>192</v>
      </c>
      <c r="C179" s="403">
        <v>2013</v>
      </c>
      <c r="D179" s="697" t="s">
        <v>118</v>
      </c>
      <c r="E179" s="732" t="s">
        <v>638</v>
      </c>
      <c r="F179" s="194" t="s">
        <v>48</v>
      </c>
      <c r="G179" s="178">
        <v>1</v>
      </c>
      <c r="H179" s="766">
        <v>0.125</v>
      </c>
      <c r="I179" s="189"/>
      <c r="J179" s="403">
        <v>1500</v>
      </c>
      <c r="K179" s="189"/>
      <c r="L179" s="403" t="s">
        <v>231</v>
      </c>
      <c r="M179" s="728"/>
      <c r="N179" s="728"/>
      <c r="O179" s="728"/>
      <c r="P179" s="728"/>
      <c r="Q179" s="728"/>
      <c r="R179" s="728"/>
      <c r="S179" s="728"/>
      <c r="T179" s="728"/>
    </row>
    <row r="180" spans="1:20">
      <c r="A180" s="516" t="s">
        <v>192</v>
      </c>
      <c r="B180" s="516" t="s">
        <v>192</v>
      </c>
      <c r="C180" s="403">
        <v>2013</v>
      </c>
      <c r="D180" s="697" t="s">
        <v>118</v>
      </c>
      <c r="E180" s="732" t="s">
        <v>49</v>
      </c>
      <c r="F180" s="194" t="s">
        <v>257</v>
      </c>
      <c r="G180" s="178">
        <v>1</v>
      </c>
      <c r="H180" s="766">
        <v>0.125</v>
      </c>
      <c r="I180" s="189"/>
      <c r="J180" s="403">
        <v>7500</v>
      </c>
      <c r="K180" s="189"/>
      <c r="L180" s="403" t="s">
        <v>231</v>
      </c>
      <c r="M180" s="728"/>
      <c r="N180" s="728"/>
      <c r="O180" s="728"/>
      <c r="P180" s="728"/>
      <c r="Q180" s="728"/>
      <c r="R180" s="728"/>
      <c r="S180" s="728"/>
      <c r="T180" s="728"/>
    </row>
    <row r="181" spans="1:20">
      <c r="A181" s="516" t="s">
        <v>192</v>
      </c>
      <c r="B181" s="516" t="s">
        <v>192</v>
      </c>
      <c r="C181" s="403">
        <v>2013</v>
      </c>
      <c r="D181" s="697" t="s">
        <v>118</v>
      </c>
      <c r="E181" s="732" t="s">
        <v>430</v>
      </c>
      <c r="F181" s="194" t="s">
        <v>257</v>
      </c>
      <c r="G181" s="178">
        <v>1</v>
      </c>
      <c r="H181" s="766">
        <v>0.125</v>
      </c>
      <c r="I181" s="189"/>
      <c r="J181" s="403">
        <v>1500</v>
      </c>
      <c r="K181" s="189"/>
      <c r="L181" s="403" t="s">
        <v>231</v>
      </c>
      <c r="M181" s="728"/>
      <c r="N181" s="728"/>
      <c r="O181" s="728"/>
      <c r="P181" s="728"/>
      <c r="Q181" s="728"/>
      <c r="R181" s="728"/>
      <c r="S181" s="728"/>
      <c r="T181" s="728"/>
    </row>
    <row r="182" spans="1:20">
      <c r="A182" s="516" t="s">
        <v>192</v>
      </c>
      <c r="B182" s="516" t="s">
        <v>192</v>
      </c>
      <c r="C182" s="403">
        <v>2013</v>
      </c>
      <c r="D182" s="697" t="s">
        <v>118</v>
      </c>
      <c r="E182" s="732" t="s">
        <v>638</v>
      </c>
      <c r="F182" s="194" t="s">
        <v>526</v>
      </c>
      <c r="G182" s="178">
        <v>1</v>
      </c>
      <c r="H182" s="766">
        <v>0.125</v>
      </c>
      <c r="I182" s="189"/>
      <c r="J182" s="403">
        <v>10000</v>
      </c>
      <c r="K182" s="189"/>
      <c r="L182" s="403" t="s">
        <v>231</v>
      </c>
      <c r="M182" s="728"/>
      <c r="N182" s="728"/>
      <c r="O182" s="728"/>
      <c r="P182" s="728"/>
      <c r="Q182" s="728"/>
      <c r="R182" s="728"/>
      <c r="S182" s="728"/>
      <c r="T182" s="728"/>
    </row>
    <row r="183" spans="1:20">
      <c r="A183" s="516" t="s">
        <v>192</v>
      </c>
      <c r="B183" s="516" t="s">
        <v>192</v>
      </c>
      <c r="C183" s="403">
        <v>2013</v>
      </c>
      <c r="D183" s="503" t="s">
        <v>1004</v>
      </c>
      <c r="E183" s="316" t="s">
        <v>861</v>
      </c>
      <c r="F183" s="194" t="s">
        <v>527</v>
      </c>
      <c r="G183" s="178">
        <v>1</v>
      </c>
      <c r="H183" s="771">
        <v>0.125</v>
      </c>
      <c r="I183" s="189"/>
      <c r="J183" s="403">
        <v>500</v>
      </c>
      <c r="K183" s="189"/>
      <c r="L183" s="403" t="s">
        <v>231</v>
      </c>
      <c r="M183" s="728"/>
      <c r="N183" s="728"/>
      <c r="O183" s="728"/>
      <c r="P183" s="728"/>
      <c r="Q183" s="728"/>
      <c r="R183" s="728"/>
      <c r="S183" s="728"/>
      <c r="T183" s="728"/>
    </row>
    <row r="184" spans="1:20">
      <c r="A184" s="516" t="s">
        <v>192</v>
      </c>
      <c r="B184" s="516" t="s">
        <v>192</v>
      </c>
      <c r="C184" s="403">
        <v>2013</v>
      </c>
      <c r="D184" s="503" t="s">
        <v>1004</v>
      </c>
      <c r="E184" s="316" t="s">
        <v>861</v>
      </c>
      <c r="F184" s="194" t="s">
        <v>528</v>
      </c>
      <c r="G184" s="178">
        <v>1</v>
      </c>
      <c r="H184" s="772">
        <v>0.125</v>
      </c>
      <c r="I184" s="189"/>
      <c r="J184" s="696">
        <v>200</v>
      </c>
      <c r="K184" s="189"/>
      <c r="L184" s="403" t="s">
        <v>231</v>
      </c>
      <c r="M184" s="728"/>
      <c r="N184" s="728"/>
      <c r="O184" s="728"/>
      <c r="P184" s="728"/>
      <c r="Q184" s="728"/>
      <c r="R184" s="728"/>
      <c r="S184" s="728"/>
      <c r="T184" s="728"/>
    </row>
    <row r="185" spans="1:20">
      <c r="A185" s="516" t="s">
        <v>192</v>
      </c>
      <c r="B185" s="516" t="s">
        <v>192</v>
      </c>
      <c r="C185" s="403">
        <v>2013</v>
      </c>
      <c r="D185" s="503" t="s">
        <v>1004</v>
      </c>
      <c r="E185" s="316" t="s">
        <v>862</v>
      </c>
      <c r="F185" s="194" t="s">
        <v>529</v>
      </c>
      <c r="G185" s="178">
        <v>1</v>
      </c>
      <c r="H185" s="772">
        <v>0.125</v>
      </c>
      <c r="I185" s="189"/>
      <c r="J185" s="696">
        <v>50</v>
      </c>
      <c r="K185" s="189"/>
      <c r="L185" s="403" t="s">
        <v>231</v>
      </c>
      <c r="M185" s="728"/>
      <c r="N185" s="728"/>
      <c r="O185" s="728"/>
      <c r="P185" s="728"/>
      <c r="Q185" s="728"/>
      <c r="R185" s="728"/>
      <c r="S185" s="728"/>
      <c r="T185" s="728"/>
    </row>
    <row r="186" spans="1:20">
      <c r="A186" s="516" t="s">
        <v>192</v>
      </c>
      <c r="B186" s="516" t="s">
        <v>192</v>
      </c>
      <c r="C186" s="403">
        <v>2013</v>
      </c>
      <c r="D186" s="503" t="s">
        <v>1004</v>
      </c>
      <c r="E186" s="316" t="s">
        <v>863</v>
      </c>
      <c r="F186" s="194" t="s">
        <v>529</v>
      </c>
      <c r="G186" s="178">
        <v>1</v>
      </c>
      <c r="H186" s="772">
        <v>0.125</v>
      </c>
      <c r="I186" s="189"/>
      <c r="J186" s="696">
        <v>150</v>
      </c>
      <c r="K186" s="189"/>
      <c r="L186" s="403" t="s">
        <v>231</v>
      </c>
      <c r="M186" s="728"/>
      <c r="N186" s="728"/>
      <c r="O186" s="728"/>
      <c r="P186" s="728"/>
      <c r="Q186" s="728"/>
      <c r="R186" s="728"/>
      <c r="S186" s="728"/>
      <c r="T186" s="728"/>
    </row>
    <row r="187" spans="1:20">
      <c r="A187" s="516" t="s">
        <v>192</v>
      </c>
      <c r="B187" s="516" t="s">
        <v>192</v>
      </c>
      <c r="C187" s="403">
        <v>2013</v>
      </c>
      <c r="D187" s="503" t="s">
        <v>1004</v>
      </c>
      <c r="E187" s="316" t="s">
        <v>864</v>
      </c>
      <c r="F187" s="194" t="s">
        <v>530</v>
      </c>
      <c r="G187" s="178">
        <v>1</v>
      </c>
      <c r="H187" s="766">
        <v>0.125</v>
      </c>
      <c r="I187" s="189"/>
      <c r="J187" s="403">
        <v>3000</v>
      </c>
      <c r="K187" s="189"/>
      <c r="L187" s="403" t="s">
        <v>231</v>
      </c>
      <c r="M187" s="728"/>
      <c r="N187" s="728"/>
      <c r="O187" s="728"/>
      <c r="P187" s="728"/>
      <c r="Q187" s="728"/>
      <c r="R187" s="728"/>
      <c r="S187" s="728"/>
      <c r="T187" s="728"/>
    </row>
    <row r="188" spans="1:20">
      <c r="A188" s="516" t="s">
        <v>192</v>
      </c>
      <c r="B188" s="516" t="s">
        <v>192</v>
      </c>
      <c r="C188" s="403">
        <v>2013</v>
      </c>
      <c r="D188" s="503" t="s">
        <v>1004</v>
      </c>
      <c r="E188" s="316" t="s">
        <v>865</v>
      </c>
      <c r="F188" s="194" t="s">
        <v>530</v>
      </c>
      <c r="G188" s="178">
        <v>1</v>
      </c>
      <c r="H188" s="766">
        <v>0.125</v>
      </c>
      <c r="I188" s="189"/>
      <c r="J188" s="403">
        <v>5000</v>
      </c>
      <c r="K188" s="189"/>
      <c r="L188" s="403" t="s">
        <v>231</v>
      </c>
      <c r="M188" s="728"/>
      <c r="N188" s="728"/>
      <c r="O188" s="728"/>
      <c r="P188" s="728"/>
      <c r="Q188" s="728"/>
      <c r="R188" s="728"/>
      <c r="S188" s="728"/>
      <c r="T188" s="728"/>
    </row>
    <row r="189" spans="1:20">
      <c r="A189" s="516" t="s">
        <v>192</v>
      </c>
      <c r="B189" s="516" t="s">
        <v>192</v>
      </c>
      <c r="C189" s="403">
        <v>2013</v>
      </c>
      <c r="D189" s="503" t="s">
        <v>1004</v>
      </c>
      <c r="E189" s="316" t="s">
        <v>864</v>
      </c>
      <c r="F189" s="194" t="s">
        <v>531</v>
      </c>
      <c r="G189" s="178">
        <v>1</v>
      </c>
      <c r="H189" s="771">
        <v>0.125</v>
      </c>
      <c r="I189" s="189"/>
      <c r="J189" s="403">
        <v>500</v>
      </c>
      <c r="K189" s="189"/>
      <c r="L189" s="403" t="s">
        <v>231</v>
      </c>
      <c r="M189" s="728"/>
      <c r="N189" s="728"/>
      <c r="O189" s="728"/>
      <c r="P189" s="728"/>
      <c r="Q189" s="728"/>
      <c r="R189" s="728"/>
      <c r="S189" s="728"/>
      <c r="T189" s="728"/>
    </row>
    <row r="190" spans="1:20">
      <c r="A190" s="516" t="s">
        <v>192</v>
      </c>
      <c r="B190" s="516" t="s">
        <v>192</v>
      </c>
      <c r="C190" s="403">
        <v>2013</v>
      </c>
      <c r="D190" s="503" t="s">
        <v>1004</v>
      </c>
      <c r="E190" s="316" t="s">
        <v>865</v>
      </c>
      <c r="F190" s="194" t="s">
        <v>531</v>
      </c>
      <c r="G190" s="178">
        <v>1</v>
      </c>
      <c r="H190" s="771">
        <v>0.125</v>
      </c>
      <c r="I190" s="189"/>
      <c r="J190" s="403">
        <v>150</v>
      </c>
      <c r="K190" s="189"/>
      <c r="L190" s="403" t="s">
        <v>231</v>
      </c>
      <c r="M190" s="728"/>
      <c r="N190" s="728"/>
      <c r="O190" s="728"/>
      <c r="P190" s="728"/>
      <c r="Q190" s="728"/>
      <c r="R190" s="728"/>
      <c r="S190" s="728"/>
      <c r="T190" s="728"/>
    </row>
    <row r="191" spans="1:20">
      <c r="A191" s="516" t="s">
        <v>192</v>
      </c>
      <c r="B191" s="516" t="s">
        <v>192</v>
      </c>
      <c r="C191" s="403">
        <v>2013</v>
      </c>
      <c r="D191" s="503" t="s">
        <v>1004</v>
      </c>
      <c r="E191" s="316" t="s">
        <v>864</v>
      </c>
      <c r="F191" s="194" t="s">
        <v>434</v>
      </c>
      <c r="G191" s="178">
        <v>1</v>
      </c>
      <c r="H191" s="766">
        <v>0.125</v>
      </c>
      <c r="I191" s="189"/>
      <c r="J191" s="403">
        <v>10000</v>
      </c>
      <c r="K191" s="189"/>
      <c r="L191" s="403" t="s">
        <v>231</v>
      </c>
      <c r="M191" s="728"/>
      <c r="N191" s="728"/>
      <c r="O191" s="728"/>
      <c r="P191" s="728"/>
      <c r="Q191" s="728"/>
      <c r="R191" s="728"/>
      <c r="S191" s="728"/>
      <c r="T191" s="728"/>
    </row>
    <row r="192" spans="1:20">
      <c r="A192" s="516" t="s">
        <v>192</v>
      </c>
      <c r="B192" s="516" t="s">
        <v>192</v>
      </c>
      <c r="C192" s="403">
        <v>2013</v>
      </c>
      <c r="D192" s="503" t="s">
        <v>1004</v>
      </c>
      <c r="E192" s="316" t="s">
        <v>865</v>
      </c>
      <c r="F192" s="194" t="s">
        <v>434</v>
      </c>
      <c r="G192" s="178">
        <v>1</v>
      </c>
      <c r="H192" s="766">
        <v>0.125</v>
      </c>
      <c r="I192" s="189"/>
      <c r="J192" s="403">
        <v>2000</v>
      </c>
      <c r="K192" s="189"/>
      <c r="L192" s="403" t="s">
        <v>231</v>
      </c>
      <c r="M192" s="728"/>
      <c r="N192" s="728"/>
      <c r="O192" s="728"/>
      <c r="P192" s="728"/>
      <c r="Q192" s="728"/>
      <c r="R192" s="728"/>
      <c r="S192" s="728"/>
      <c r="T192" s="728"/>
    </row>
    <row r="193" spans="1:25">
      <c r="A193" s="516" t="s">
        <v>192</v>
      </c>
      <c r="B193" s="516" t="s">
        <v>192</v>
      </c>
      <c r="C193" s="403">
        <v>2013</v>
      </c>
      <c r="D193" s="503" t="s">
        <v>1004</v>
      </c>
      <c r="E193" s="316" t="s">
        <v>864</v>
      </c>
      <c r="F193" s="194" t="s">
        <v>532</v>
      </c>
      <c r="G193" s="178">
        <v>1</v>
      </c>
      <c r="H193" s="539">
        <v>0.125</v>
      </c>
      <c r="I193" s="189"/>
      <c r="J193" s="696">
        <v>50</v>
      </c>
      <c r="K193" s="189"/>
      <c r="L193" s="403" t="s">
        <v>231</v>
      </c>
      <c r="M193" s="728"/>
      <c r="N193" s="728"/>
      <c r="O193" s="728"/>
      <c r="P193" s="728"/>
      <c r="Q193" s="728"/>
      <c r="R193" s="728"/>
      <c r="S193" s="728"/>
      <c r="T193" s="728"/>
    </row>
    <row r="194" spans="1:25">
      <c r="A194" s="516" t="s">
        <v>192</v>
      </c>
      <c r="B194" s="516" t="s">
        <v>192</v>
      </c>
      <c r="C194" s="403">
        <v>2013</v>
      </c>
      <c r="D194" s="503" t="s">
        <v>1004</v>
      </c>
      <c r="E194" s="316" t="s">
        <v>865</v>
      </c>
      <c r="F194" s="194" t="s">
        <v>532</v>
      </c>
      <c r="G194" s="178">
        <v>1</v>
      </c>
      <c r="H194" s="539">
        <v>0.125</v>
      </c>
      <c r="I194" s="189"/>
      <c r="J194" s="696">
        <v>50</v>
      </c>
      <c r="K194" s="189"/>
      <c r="L194" s="403" t="s">
        <v>231</v>
      </c>
      <c r="M194" s="728"/>
      <c r="N194" s="728"/>
      <c r="O194" s="728"/>
      <c r="P194" s="728"/>
      <c r="Q194" s="728"/>
      <c r="R194" s="728"/>
      <c r="S194" s="728"/>
      <c r="T194" s="728"/>
    </row>
    <row r="195" spans="1:25">
      <c r="A195" s="516" t="s">
        <v>192</v>
      </c>
      <c r="B195" s="516" t="s">
        <v>192</v>
      </c>
      <c r="C195" s="403">
        <v>2013</v>
      </c>
      <c r="D195" s="503" t="s">
        <v>1004</v>
      </c>
      <c r="E195" s="316" t="s">
        <v>864</v>
      </c>
      <c r="F195" s="194" t="s">
        <v>533</v>
      </c>
      <c r="G195" s="178">
        <v>1</v>
      </c>
      <c r="H195" s="772">
        <v>0.125</v>
      </c>
      <c r="I195" s="189"/>
      <c r="J195" s="696">
        <v>50</v>
      </c>
      <c r="K195" s="189"/>
      <c r="L195" s="403" t="s">
        <v>231</v>
      </c>
      <c r="M195" s="728"/>
      <c r="N195" s="728"/>
      <c r="O195" s="728"/>
      <c r="P195" s="728"/>
      <c r="Q195" s="728"/>
      <c r="R195" s="728"/>
      <c r="S195" s="728"/>
      <c r="T195" s="728"/>
    </row>
    <row r="196" spans="1:25">
      <c r="A196" s="516" t="s">
        <v>192</v>
      </c>
      <c r="B196" s="516" t="s">
        <v>192</v>
      </c>
      <c r="C196" s="403">
        <v>2013</v>
      </c>
      <c r="D196" s="503" t="s">
        <v>1004</v>
      </c>
      <c r="E196" s="316" t="s">
        <v>865</v>
      </c>
      <c r="F196" s="194" t="s">
        <v>533</v>
      </c>
      <c r="G196" s="178">
        <v>1</v>
      </c>
      <c r="H196" s="772">
        <v>0.125</v>
      </c>
      <c r="I196" s="189"/>
      <c r="J196" s="696">
        <v>100</v>
      </c>
      <c r="K196" s="189"/>
      <c r="L196" s="403" t="s">
        <v>231</v>
      </c>
      <c r="M196" s="728"/>
      <c r="N196" s="728"/>
      <c r="O196" s="728"/>
      <c r="P196" s="728"/>
      <c r="Q196" s="728"/>
      <c r="R196" s="728"/>
      <c r="S196" s="728"/>
      <c r="T196" s="728"/>
    </row>
    <row r="197" spans="1:25">
      <c r="A197" s="516" t="s">
        <v>192</v>
      </c>
      <c r="B197" s="516" t="s">
        <v>192</v>
      </c>
      <c r="C197" s="403">
        <v>2013</v>
      </c>
      <c r="D197" s="503" t="s">
        <v>1004</v>
      </c>
      <c r="E197" s="316" t="s">
        <v>864</v>
      </c>
      <c r="F197" s="194" t="s">
        <v>534</v>
      </c>
      <c r="G197" s="178">
        <v>1</v>
      </c>
      <c r="H197" s="772">
        <v>0.125</v>
      </c>
      <c r="I197" s="189"/>
      <c r="J197" s="696">
        <v>50</v>
      </c>
      <c r="K197" s="189"/>
      <c r="L197" s="403" t="s">
        <v>231</v>
      </c>
      <c r="M197" s="728"/>
      <c r="N197" s="728"/>
      <c r="O197" s="728"/>
      <c r="P197" s="728"/>
      <c r="Q197" s="728"/>
      <c r="R197" s="728"/>
      <c r="S197" s="728"/>
      <c r="T197" s="728"/>
    </row>
    <row r="198" spans="1:25">
      <c r="A198" s="516" t="s">
        <v>192</v>
      </c>
      <c r="B198" s="516" t="s">
        <v>192</v>
      </c>
      <c r="C198" s="403">
        <v>2013</v>
      </c>
      <c r="D198" s="503" t="s">
        <v>1004</v>
      </c>
      <c r="E198" s="316" t="s">
        <v>865</v>
      </c>
      <c r="F198" s="194" t="s">
        <v>534</v>
      </c>
      <c r="G198" s="178">
        <v>1</v>
      </c>
      <c r="H198" s="772">
        <v>0.125</v>
      </c>
      <c r="I198" s="189"/>
      <c r="J198" s="696">
        <v>50</v>
      </c>
      <c r="K198" s="189"/>
      <c r="L198" s="403" t="s">
        <v>231</v>
      </c>
      <c r="M198" s="728"/>
      <c r="N198" s="728"/>
      <c r="O198" s="728"/>
      <c r="P198" s="728"/>
      <c r="Q198" s="728"/>
      <c r="R198" s="728"/>
      <c r="S198" s="728"/>
      <c r="T198" s="728"/>
    </row>
    <row r="199" spans="1:25">
      <c r="A199" s="516" t="s">
        <v>192</v>
      </c>
      <c r="B199" s="516" t="s">
        <v>192</v>
      </c>
      <c r="C199" s="403">
        <v>2013</v>
      </c>
      <c r="D199" s="503" t="s">
        <v>1004</v>
      </c>
      <c r="E199" s="316" t="s">
        <v>866</v>
      </c>
      <c r="F199" s="194" t="s">
        <v>464</v>
      </c>
      <c r="G199" s="178">
        <v>1</v>
      </c>
      <c r="H199" s="771">
        <v>0.125</v>
      </c>
      <c r="I199" s="189"/>
      <c r="J199" s="403">
        <v>300</v>
      </c>
      <c r="K199" s="189"/>
      <c r="L199" s="403" t="s">
        <v>231</v>
      </c>
      <c r="M199" s="728"/>
      <c r="N199" s="728"/>
      <c r="O199" s="728"/>
      <c r="P199" s="728"/>
      <c r="Q199" s="728"/>
      <c r="R199" s="728"/>
      <c r="S199" s="728"/>
      <c r="T199" s="728"/>
    </row>
    <row r="200" spans="1:25">
      <c r="A200" s="516" t="s">
        <v>192</v>
      </c>
      <c r="B200" s="516" t="s">
        <v>192</v>
      </c>
      <c r="C200" s="403">
        <v>2013</v>
      </c>
      <c r="D200" s="503" t="s">
        <v>1004</v>
      </c>
      <c r="E200" s="316" t="s">
        <v>866</v>
      </c>
      <c r="F200" s="194" t="s">
        <v>535</v>
      </c>
      <c r="G200" s="178">
        <v>1</v>
      </c>
      <c r="H200" s="772">
        <v>0.125</v>
      </c>
      <c r="I200" s="189"/>
      <c r="J200" s="696">
        <v>50</v>
      </c>
      <c r="K200" s="189"/>
      <c r="L200" s="403" t="s">
        <v>231</v>
      </c>
      <c r="M200" s="728"/>
      <c r="N200" s="728"/>
      <c r="O200" s="728"/>
      <c r="P200" s="728"/>
      <c r="Q200" s="728"/>
      <c r="R200" s="728"/>
      <c r="S200" s="728"/>
      <c r="T200" s="728"/>
    </row>
    <row r="201" spans="1:25">
      <c r="A201" s="516" t="s">
        <v>192</v>
      </c>
      <c r="B201" s="516" t="s">
        <v>192</v>
      </c>
      <c r="C201" s="403">
        <v>2013</v>
      </c>
      <c r="D201" s="503" t="s">
        <v>1004</v>
      </c>
      <c r="E201" s="316" t="s">
        <v>866</v>
      </c>
      <c r="F201" s="194" t="s">
        <v>536</v>
      </c>
      <c r="G201" s="178">
        <v>1</v>
      </c>
      <c r="H201" s="772">
        <v>0.125</v>
      </c>
      <c r="I201" s="189"/>
      <c r="J201" s="696">
        <v>50</v>
      </c>
      <c r="K201" s="189"/>
      <c r="L201" s="403" t="s">
        <v>231</v>
      </c>
      <c r="M201" s="728"/>
      <c r="N201" s="728"/>
      <c r="O201" s="728"/>
      <c r="P201" s="728"/>
      <c r="Q201" s="728"/>
      <c r="R201" s="728"/>
      <c r="S201" s="728"/>
      <c r="T201" s="728"/>
    </row>
    <row r="202" spans="1:25">
      <c r="A202" s="516" t="s">
        <v>192</v>
      </c>
      <c r="B202" s="516" t="s">
        <v>192</v>
      </c>
      <c r="C202" s="403">
        <v>2013</v>
      </c>
      <c r="D202" s="503" t="s">
        <v>1004</v>
      </c>
      <c r="E202" s="316" t="s">
        <v>866</v>
      </c>
      <c r="F202" s="194" t="s">
        <v>537</v>
      </c>
      <c r="G202" s="178">
        <v>2</v>
      </c>
      <c r="H202" s="771">
        <v>0.125</v>
      </c>
      <c r="I202" s="189"/>
      <c r="J202" s="403">
        <v>300</v>
      </c>
      <c r="K202" s="189"/>
      <c r="L202" s="403" t="s">
        <v>231</v>
      </c>
      <c r="M202" s="728"/>
      <c r="N202" s="728"/>
      <c r="O202" s="728"/>
      <c r="P202" s="728"/>
      <c r="Q202" s="728"/>
      <c r="R202" s="728"/>
      <c r="S202" s="728"/>
      <c r="T202" s="728"/>
    </row>
    <row r="203" spans="1:25">
      <c r="A203" s="184" t="s">
        <v>192</v>
      </c>
      <c r="B203" s="184" t="s">
        <v>192</v>
      </c>
      <c r="C203" s="180">
        <v>2011</v>
      </c>
      <c r="D203" s="181" t="s">
        <v>118</v>
      </c>
      <c r="E203" s="184" t="s">
        <v>697</v>
      </c>
      <c r="F203" s="538" t="s">
        <v>571</v>
      </c>
      <c r="G203" s="403">
        <v>1</v>
      </c>
      <c r="H203" s="539">
        <v>0.125</v>
      </c>
      <c r="I203" s="403" t="s">
        <v>200</v>
      </c>
      <c r="J203" s="403">
        <v>600</v>
      </c>
      <c r="K203" s="403"/>
      <c r="L203" s="403" t="s">
        <v>723</v>
      </c>
      <c r="M203" s="728"/>
      <c r="N203" s="728"/>
      <c r="O203" s="754"/>
      <c r="P203" s="777"/>
      <c r="Q203" s="754"/>
      <c r="R203" s="754"/>
      <c r="S203" s="754"/>
      <c r="T203" s="754"/>
    </row>
    <row r="204" spans="1:25">
      <c r="A204" s="184" t="s">
        <v>192</v>
      </c>
      <c r="B204" s="184" t="s">
        <v>192</v>
      </c>
      <c r="C204" s="180">
        <v>2011</v>
      </c>
      <c r="D204" s="184" t="s">
        <v>118</v>
      </c>
      <c r="E204" s="184" t="s">
        <v>697</v>
      </c>
      <c r="F204" s="538" t="s">
        <v>572</v>
      </c>
      <c r="G204" s="403">
        <v>2</v>
      </c>
      <c r="H204" s="539">
        <v>0.125</v>
      </c>
      <c r="I204" s="403" t="s">
        <v>200</v>
      </c>
      <c r="J204" s="403">
        <v>600</v>
      </c>
      <c r="K204" s="403"/>
      <c r="L204" s="403" t="s">
        <v>723</v>
      </c>
      <c r="M204" s="754"/>
      <c r="N204" s="754"/>
      <c r="O204" s="754"/>
      <c r="P204" s="754"/>
      <c r="Q204" s="754"/>
      <c r="R204" s="754"/>
      <c r="S204" s="754"/>
      <c r="T204" s="754"/>
    </row>
    <row r="205" spans="1:25">
      <c r="A205" s="184" t="s">
        <v>192</v>
      </c>
      <c r="B205" s="184" t="s">
        <v>192</v>
      </c>
      <c r="C205" s="180">
        <v>2011</v>
      </c>
      <c r="D205" s="184" t="s">
        <v>118</v>
      </c>
      <c r="E205" s="184" t="s">
        <v>697</v>
      </c>
      <c r="F205" s="538" t="s">
        <v>573</v>
      </c>
      <c r="G205" s="403">
        <v>1</v>
      </c>
      <c r="H205" s="539">
        <v>0.125</v>
      </c>
      <c r="I205" s="403" t="s">
        <v>200</v>
      </c>
      <c r="J205" s="403">
        <v>10000</v>
      </c>
      <c r="K205" s="403"/>
      <c r="L205" s="403" t="s">
        <v>723</v>
      </c>
      <c r="M205" s="754"/>
      <c r="N205" s="754"/>
      <c r="O205" s="754"/>
      <c r="P205" s="754"/>
      <c r="Q205" s="754"/>
      <c r="R205" s="754"/>
      <c r="S205" s="754"/>
      <c r="T205" s="754"/>
      <c r="V205" s="64"/>
      <c r="W205" s="64"/>
      <c r="X205" s="64"/>
      <c r="Y205" s="64"/>
    </row>
    <row r="206" spans="1:25">
      <c r="A206" s="184" t="s">
        <v>192</v>
      </c>
      <c r="B206" s="184" t="s">
        <v>192</v>
      </c>
      <c r="C206" s="180">
        <v>2011</v>
      </c>
      <c r="D206" s="184" t="s">
        <v>118</v>
      </c>
      <c r="E206" s="184" t="s">
        <v>697</v>
      </c>
      <c r="F206" s="538" t="s">
        <v>574</v>
      </c>
      <c r="G206" s="403">
        <v>1</v>
      </c>
      <c r="H206" s="539">
        <v>0.125</v>
      </c>
      <c r="I206" s="403" t="s">
        <v>200</v>
      </c>
      <c r="J206" s="403">
        <v>300</v>
      </c>
      <c r="K206" s="403"/>
      <c r="L206" s="403" t="s">
        <v>723</v>
      </c>
      <c r="M206" s="728"/>
      <c r="N206" s="728"/>
      <c r="O206" s="728"/>
      <c r="P206" s="728"/>
      <c r="Q206" s="728"/>
      <c r="R206" s="728"/>
      <c r="S206" s="728"/>
      <c r="T206" s="728"/>
    </row>
    <row r="207" spans="1:25">
      <c r="A207" s="184" t="s">
        <v>192</v>
      </c>
      <c r="B207" s="184" t="s">
        <v>192</v>
      </c>
      <c r="C207" s="180">
        <v>2011</v>
      </c>
      <c r="D207" s="184" t="s">
        <v>118</v>
      </c>
      <c r="E207" s="184" t="s">
        <v>697</v>
      </c>
      <c r="F207" s="538" t="s">
        <v>525</v>
      </c>
      <c r="G207" s="178">
        <v>2</v>
      </c>
      <c r="H207" s="539">
        <v>0.125</v>
      </c>
      <c r="I207" s="177" t="s">
        <v>200</v>
      </c>
      <c r="J207" s="178">
        <v>2000</v>
      </c>
      <c r="K207" s="22"/>
      <c r="L207" s="403" t="s">
        <v>231</v>
      </c>
      <c r="M207" s="726"/>
      <c r="N207" s="728"/>
      <c r="O207" s="728"/>
      <c r="P207" s="728"/>
      <c r="Q207" s="728"/>
      <c r="R207" s="728"/>
      <c r="S207" s="728"/>
      <c r="T207" s="728"/>
      <c r="U207" s="69"/>
    </row>
    <row r="208" spans="1:25" s="69" customFormat="1">
      <c r="A208" s="434" t="s">
        <v>192</v>
      </c>
      <c r="B208" s="434" t="s">
        <v>192</v>
      </c>
      <c r="C208" s="403">
        <v>2011</v>
      </c>
      <c r="D208" s="434" t="s">
        <v>118</v>
      </c>
      <c r="E208" s="434" t="s">
        <v>697</v>
      </c>
      <c r="F208" s="538" t="s">
        <v>445</v>
      </c>
      <c r="G208" s="178">
        <v>1</v>
      </c>
      <c r="H208" s="539">
        <v>0.125</v>
      </c>
      <c r="I208" s="178" t="s">
        <v>200</v>
      </c>
      <c r="J208" s="178">
        <v>300</v>
      </c>
      <c r="K208" s="189"/>
      <c r="L208" s="403" t="s">
        <v>723</v>
      </c>
      <c r="M208" s="728"/>
      <c r="N208" s="728"/>
      <c r="O208" s="728"/>
      <c r="P208" s="728"/>
      <c r="Q208" s="728"/>
      <c r="R208" s="728"/>
      <c r="S208" s="728"/>
      <c r="T208" s="728"/>
    </row>
    <row r="209" spans="1:21">
      <c r="A209" s="184" t="s">
        <v>192</v>
      </c>
      <c r="B209" s="184" t="s">
        <v>192</v>
      </c>
      <c r="C209" s="180">
        <v>2011</v>
      </c>
      <c r="D209" s="181" t="s">
        <v>118</v>
      </c>
      <c r="E209" s="184" t="s">
        <v>697</v>
      </c>
      <c r="F209" s="538" t="s">
        <v>578</v>
      </c>
      <c r="G209" s="178">
        <v>2</v>
      </c>
      <c r="H209" s="539">
        <v>0.125</v>
      </c>
      <c r="I209" s="403" t="s">
        <v>200</v>
      </c>
      <c r="J209" s="178">
        <v>15000</v>
      </c>
      <c r="K209" s="403"/>
      <c r="L209" s="403" t="s">
        <v>723</v>
      </c>
      <c r="M209" s="726"/>
      <c r="N209" s="728"/>
      <c r="O209" s="728"/>
      <c r="P209" s="728"/>
      <c r="Q209" s="728"/>
      <c r="R209" s="728"/>
      <c r="S209" s="728"/>
      <c r="T209" s="728"/>
      <c r="U209" s="69"/>
    </row>
    <row r="210" spans="1:21">
      <c r="A210" s="184" t="s">
        <v>192</v>
      </c>
      <c r="B210" s="184" t="s">
        <v>192</v>
      </c>
      <c r="C210" s="180">
        <v>2011</v>
      </c>
      <c r="D210" s="181" t="s">
        <v>1004</v>
      </c>
      <c r="E210" s="184" t="s">
        <v>867</v>
      </c>
      <c r="F210" s="538" t="s">
        <v>531</v>
      </c>
      <c r="G210" s="178">
        <v>1</v>
      </c>
      <c r="H210" s="539">
        <v>0.125</v>
      </c>
      <c r="I210" s="403" t="s">
        <v>200</v>
      </c>
      <c r="J210" s="178">
        <v>600</v>
      </c>
      <c r="K210" s="403"/>
      <c r="L210" s="403" t="s">
        <v>723</v>
      </c>
      <c r="M210" s="726"/>
      <c r="N210" s="728"/>
      <c r="O210" s="728"/>
      <c r="P210" s="728"/>
      <c r="Q210" s="728"/>
      <c r="R210" s="728"/>
      <c r="S210" s="728"/>
      <c r="T210" s="728"/>
      <c r="U210" s="69"/>
    </row>
    <row r="211" spans="1:21">
      <c r="A211" s="184" t="s">
        <v>192</v>
      </c>
      <c r="B211" s="184" t="s">
        <v>192</v>
      </c>
      <c r="C211" s="180">
        <v>2011</v>
      </c>
      <c r="D211" s="181" t="s">
        <v>1004</v>
      </c>
      <c r="E211" s="184" t="s">
        <v>867</v>
      </c>
      <c r="F211" s="538" t="s">
        <v>580</v>
      </c>
      <c r="G211" s="178">
        <v>1</v>
      </c>
      <c r="H211" s="539">
        <v>0.125</v>
      </c>
      <c r="I211" s="403" t="s">
        <v>200</v>
      </c>
      <c r="J211" s="178">
        <v>10000</v>
      </c>
      <c r="K211" s="403"/>
      <c r="L211" s="403" t="s">
        <v>723</v>
      </c>
      <c r="M211" s="726"/>
      <c r="N211" s="728"/>
      <c r="O211" s="728"/>
      <c r="P211" s="728"/>
      <c r="Q211" s="728"/>
      <c r="R211" s="728"/>
      <c r="S211" s="728"/>
      <c r="T211" s="728"/>
      <c r="U211" s="69"/>
    </row>
    <row r="212" spans="1:21">
      <c r="A212" s="184" t="s">
        <v>192</v>
      </c>
      <c r="B212" s="184" t="s">
        <v>192</v>
      </c>
      <c r="C212" s="180">
        <v>2011</v>
      </c>
      <c r="D212" s="184" t="s">
        <v>118</v>
      </c>
      <c r="E212" s="184" t="s">
        <v>697</v>
      </c>
      <c r="F212" s="538" t="s">
        <v>583</v>
      </c>
      <c r="G212" s="178">
        <v>1</v>
      </c>
      <c r="H212" s="539">
        <v>0.125</v>
      </c>
      <c r="I212" s="403" t="s">
        <v>200</v>
      </c>
      <c r="J212" s="178">
        <v>600</v>
      </c>
      <c r="K212" s="403"/>
      <c r="L212" s="403" t="s">
        <v>723</v>
      </c>
      <c r="M212" s="726"/>
      <c r="N212" s="728"/>
      <c r="O212" s="728"/>
      <c r="P212" s="728"/>
      <c r="Q212" s="728"/>
      <c r="R212" s="728"/>
      <c r="S212" s="728"/>
      <c r="T212" s="728"/>
      <c r="U212" s="69"/>
    </row>
    <row r="213" spans="1:21">
      <c r="A213" s="184" t="s">
        <v>192</v>
      </c>
      <c r="B213" s="184" t="s">
        <v>192</v>
      </c>
      <c r="C213" s="180">
        <v>2011</v>
      </c>
      <c r="D213" s="184" t="s">
        <v>118</v>
      </c>
      <c r="E213" s="184" t="s">
        <v>697</v>
      </c>
      <c r="F213" s="538" t="s">
        <v>584</v>
      </c>
      <c r="G213" s="178">
        <v>2</v>
      </c>
      <c r="H213" s="539">
        <v>0.125</v>
      </c>
      <c r="I213" s="178" t="s">
        <v>200</v>
      </c>
      <c r="J213" s="178">
        <v>1200</v>
      </c>
      <c r="K213" s="189"/>
      <c r="L213" s="403" t="s">
        <v>723</v>
      </c>
      <c r="M213" s="728"/>
      <c r="N213" s="728"/>
      <c r="O213" s="728"/>
      <c r="P213" s="728"/>
      <c r="Q213" s="728"/>
      <c r="R213" s="728"/>
      <c r="S213" s="728"/>
      <c r="T213" s="728"/>
      <c r="U213" s="69"/>
    </row>
    <row r="214" spans="1:21">
      <c r="A214" s="184" t="s">
        <v>192</v>
      </c>
      <c r="B214" s="184" t="s">
        <v>192</v>
      </c>
      <c r="C214" s="180">
        <v>2011</v>
      </c>
      <c r="D214" s="184" t="s">
        <v>118</v>
      </c>
      <c r="E214" s="184" t="s">
        <v>697</v>
      </c>
      <c r="F214" s="538" t="s">
        <v>416</v>
      </c>
      <c r="G214" s="178">
        <v>2</v>
      </c>
      <c r="H214" s="539">
        <v>0.125</v>
      </c>
      <c r="I214" s="178" t="s">
        <v>200</v>
      </c>
      <c r="J214" s="178">
        <v>600</v>
      </c>
      <c r="K214" s="189"/>
      <c r="L214" s="403" t="s">
        <v>723</v>
      </c>
      <c r="M214" s="728"/>
      <c r="N214" s="728"/>
      <c r="O214" s="728"/>
      <c r="P214" s="728"/>
      <c r="Q214" s="728"/>
      <c r="R214" s="728"/>
      <c r="S214" s="728"/>
      <c r="T214" s="728"/>
      <c r="U214" s="69"/>
    </row>
    <row r="215" spans="1:21">
      <c r="A215" s="184" t="s">
        <v>192</v>
      </c>
      <c r="B215" s="184" t="s">
        <v>192</v>
      </c>
      <c r="C215" s="180">
        <v>2011</v>
      </c>
      <c r="D215" s="181" t="s">
        <v>118</v>
      </c>
      <c r="E215" s="184" t="s">
        <v>697</v>
      </c>
      <c r="F215" s="538" t="s">
        <v>585</v>
      </c>
      <c r="G215" s="81">
        <v>1</v>
      </c>
      <c r="H215" s="539">
        <v>0.125</v>
      </c>
      <c r="I215" s="178" t="s">
        <v>200</v>
      </c>
      <c r="J215" s="178">
        <v>30000</v>
      </c>
      <c r="K215" s="189"/>
      <c r="L215" s="403" t="s">
        <v>723</v>
      </c>
      <c r="M215" s="728"/>
      <c r="N215" s="728"/>
      <c r="O215" s="728"/>
      <c r="P215" s="728"/>
      <c r="Q215" s="728"/>
      <c r="R215" s="728"/>
      <c r="S215" s="728"/>
      <c r="T215" s="728"/>
      <c r="U215" s="69"/>
    </row>
    <row r="216" spans="1:21">
      <c r="A216" s="184" t="s">
        <v>192</v>
      </c>
      <c r="B216" s="184" t="s">
        <v>192</v>
      </c>
      <c r="C216" s="180">
        <v>2011</v>
      </c>
      <c r="D216" s="184" t="s">
        <v>118</v>
      </c>
      <c r="E216" s="184" t="s">
        <v>697</v>
      </c>
      <c r="F216" s="538" t="s">
        <v>443</v>
      </c>
      <c r="G216" s="178">
        <v>2</v>
      </c>
      <c r="H216" s="539">
        <v>0.125</v>
      </c>
      <c r="I216" s="178" t="s">
        <v>200</v>
      </c>
      <c r="J216" s="178">
        <v>600</v>
      </c>
      <c r="K216" s="189"/>
      <c r="L216" s="403" t="s">
        <v>723</v>
      </c>
      <c r="M216" s="728"/>
      <c r="N216" s="728"/>
      <c r="O216" s="728"/>
      <c r="P216" s="728"/>
      <c r="Q216" s="728"/>
      <c r="R216" s="728"/>
      <c r="S216" s="728"/>
      <c r="T216" s="728"/>
      <c r="U216" s="69"/>
    </row>
    <row r="217" spans="1:21">
      <c r="A217" s="184" t="s">
        <v>192</v>
      </c>
      <c r="B217" s="184" t="s">
        <v>192</v>
      </c>
      <c r="C217" s="180">
        <v>2011</v>
      </c>
      <c r="D217" s="184" t="s">
        <v>118</v>
      </c>
      <c r="E217" s="184" t="s">
        <v>697</v>
      </c>
      <c r="F217" s="538" t="s">
        <v>586</v>
      </c>
      <c r="G217" s="178">
        <v>2</v>
      </c>
      <c r="H217" s="539">
        <v>0.125</v>
      </c>
      <c r="I217" s="178" t="s">
        <v>200</v>
      </c>
      <c r="J217" s="178">
        <v>2000</v>
      </c>
      <c r="K217" s="189"/>
      <c r="L217" s="403" t="s">
        <v>231</v>
      </c>
      <c r="M217" s="728"/>
      <c r="N217" s="728"/>
      <c r="O217" s="728"/>
      <c r="P217" s="728"/>
      <c r="Q217" s="728"/>
      <c r="R217" s="728"/>
      <c r="S217" s="728"/>
      <c r="T217" s="728"/>
      <c r="U217" s="69"/>
    </row>
    <row r="218" spans="1:21">
      <c r="A218" s="184" t="s">
        <v>192</v>
      </c>
      <c r="B218" s="184" t="s">
        <v>192</v>
      </c>
      <c r="C218" s="180">
        <v>2011</v>
      </c>
      <c r="D218" s="184" t="s">
        <v>118</v>
      </c>
      <c r="E218" s="184" t="s">
        <v>697</v>
      </c>
      <c r="F218" s="538" t="s">
        <v>587</v>
      </c>
      <c r="G218" s="178">
        <v>2</v>
      </c>
      <c r="H218" s="539">
        <v>0.125</v>
      </c>
      <c r="I218" s="178" t="s">
        <v>200</v>
      </c>
      <c r="J218" s="178">
        <v>10000</v>
      </c>
      <c r="K218" s="189"/>
      <c r="L218" s="403" t="s">
        <v>723</v>
      </c>
      <c r="M218" s="728"/>
      <c r="N218" s="728"/>
      <c r="O218" s="728"/>
      <c r="P218" s="728"/>
      <c r="Q218" s="728"/>
      <c r="R218" s="728"/>
      <c r="S218" s="728"/>
      <c r="T218" s="728"/>
      <c r="U218" s="69"/>
    </row>
    <row r="219" spans="1:21">
      <c r="A219" s="184" t="s">
        <v>192</v>
      </c>
      <c r="B219" s="184" t="s">
        <v>192</v>
      </c>
      <c r="C219" s="180">
        <v>2011</v>
      </c>
      <c r="D219" s="184" t="s">
        <v>118</v>
      </c>
      <c r="E219" s="184" t="s">
        <v>697</v>
      </c>
      <c r="F219" s="538" t="s">
        <v>530</v>
      </c>
      <c r="G219" s="178">
        <v>1</v>
      </c>
      <c r="H219" s="539">
        <v>0.125</v>
      </c>
      <c r="I219" s="178" t="s">
        <v>200</v>
      </c>
      <c r="J219" s="178">
        <v>600</v>
      </c>
      <c r="K219" s="189"/>
      <c r="L219" s="403" t="s">
        <v>723</v>
      </c>
      <c r="M219" s="728"/>
      <c r="N219" s="728"/>
      <c r="O219" s="728"/>
      <c r="P219" s="728"/>
      <c r="Q219" s="728"/>
      <c r="R219" s="728"/>
      <c r="S219" s="728"/>
      <c r="T219" s="728"/>
      <c r="U219" s="69"/>
    </row>
    <row r="220" spans="1:21">
      <c r="A220" s="184" t="s">
        <v>192</v>
      </c>
      <c r="B220" s="184" t="s">
        <v>192</v>
      </c>
      <c r="C220" s="180">
        <v>2011</v>
      </c>
      <c r="D220" s="184" t="s">
        <v>118</v>
      </c>
      <c r="E220" s="184" t="s">
        <v>697</v>
      </c>
      <c r="F220" s="538" t="s">
        <v>418</v>
      </c>
      <c r="G220" s="81">
        <v>1</v>
      </c>
      <c r="H220" s="539">
        <v>0.125</v>
      </c>
      <c r="I220" s="178" t="s">
        <v>200</v>
      </c>
      <c r="J220" s="178">
        <v>600</v>
      </c>
      <c r="K220" s="189"/>
      <c r="L220" s="403" t="s">
        <v>723</v>
      </c>
      <c r="M220" s="728"/>
      <c r="N220" s="728"/>
      <c r="O220" s="728"/>
      <c r="P220" s="728"/>
      <c r="Q220" s="728"/>
      <c r="R220" s="728"/>
      <c r="S220" s="728"/>
      <c r="T220" s="728"/>
      <c r="U220" s="69"/>
    </row>
    <row r="221" spans="1:21">
      <c r="A221" s="184" t="s">
        <v>192</v>
      </c>
      <c r="B221" s="184" t="s">
        <v>192</v>
      </c>
      <c r="C221" s="180">
        <v>2011</v>
      </c>
      <c r="D221" s="316" t="s">
        <v>118</v>
      </c>
      <c r="E221" s="316" t="s">
        <v>697</v>
      </c>
      <c r="F221" s="538" t="s">
        <v>535</v>
      </c>
      <c r="G221" s="81">
        <v>1</v>
      </c>
      <c r="H221" s="539">
        <v>0.125</v>
      </c>
      <c r="I221" s="178" t="s">
        <v>200</v>
      </c>
      <c r="J221" s="178">
        <v>300</v>
      </c>
      <c r="K221" s="189"/>
      <c r="L221" s="403" t="s">
        <v>723</v>
      </c>
      <c r="M221" s="728"/>
      <c r="N221" s="728"/>
      <c r="O221" s="728"/>
      <c r="P221" s="728"/>
      <c r="Q221" s="728"/>
      <c r="R221" s="728"/>
      <c r="S221" s="728"/>
      <c r="T221" s="728"/>
      <c r="U221" s="69"/>
    </row>
    <row r="222" spans="1:21">
      <c r="A222" s="184" t="s">
        <v>192</v>
      </c>
      <c r="B222" s="184" t="s">
        <v>192</v>
      </c>
      <c r="C222" s="180">
        <v>2011</v>
      </c>
      <c r="D222" s="316" t="s">
        <v>118</v>
      </c>
      <c r="E222" s="316" t="s">
        <v>697</v>
      </c>
      <c r="F222" s="538" t="s">
        <v>589</v>
      </c>
      <c r="G222" s="81">
        <v>2</v>
      </c>
      <c r="H222" s="539">
        <v>0.125</v>
      </c>
      <c r="I222" s="178" t="s">
        <v>200</v>
      </c>
      <c r="J222" s="178">
        <v>1200</v>
      </c>
      <c r="K222" s="189"/>
      <c r="L222" s="403" t="s">
        <v>723</v>
      </c>
      <c r="M222" s="728"/>
      <c r="N222" s="728"/>
      <c r="O222" s="728"/>
      <c r="P222" s="728"/>
      <c r="Q222" s="728"/>
      <c r="R222" s="728"/>
      <c r="S222" s="728"/>
      <c r="T222" s="728"/>
      <c r="U222" s="69"/>
    </row>
    <row r="223" spans="1:21">
      <c r="A223" s="184" t="s">
        <v>192</v>
      </c>
      <c r="B223" s="184" t="s">
        <v>192</v>
      </c>
      <c r="C223" s="180">
        <v>2011</v>
      </c>
      <c r="D223" s="316" t="s">
        <v>118</v>
      </c>
      <c r="E223" s="316" t="s">
        <v>697</v>
      </c>
      <c r="F223" s="538" t="s">
        <v>590</v>
      </c>
      <c r="G223" s="81">
        <v>1</v>
      </c>
      <c r="H223" s="539">
        <v>0.125</v>
      </c>
      <c r="I223" s="178" t="s">
        <v>200</v>
      </c>
      <c r="J223" s="178">
        <v>300</v>
      </c>
      <c r="K223" s="189"/>
      <c r="L223" s="403" t="s">
        <v>723</v>
      </c>
      <c r="M223" s="728"/>
      <c r="N223" s="728"/>
      <c r="O223" s="728"/>
      <c r="P223" s="728"/>
      <c r="Q223" s="728"/>
      <c r="R223" s="728"/>
      <c r="S223" s="728"/>
      <c r="T223" s="728"/>
      <c r="U223" s="69"/>
    </row>
    <row r="224" spans="1:21">
      <c r="A224" s="184" t="s">
        <v>192</v>
      </c>
      <c r="B224" s="184" t="s">
        <v>192</v>
      </c>
      <c r="C224" s="180">
        <v>2011</v>
      </c>
      <c r="D224" s="181" t="s">
        <v>1004</v>
      </c>
      <c r="E224" s="184" t="s">
        <v>867</v>
      </c>
      <c r="F224" s="538" t="s">
        <v>529</v>
      </c>
      <c r="G224" s="81">
        <v>1</v>
      </c>
      <c r="H224" s="539">
        <v>0.125</v>
      </c>
      <c r="I224" s="178" t="s">
        <v>200</v>
      </c>
      <c r="J224" s="178">
        <v>600</v>
      </c>
      <c r="K224" s="189"/>
      <c r="L224" s="403" t="s">
        <v>723</v>
      </c>
      <c r="M224" s="728"/>
      <c r="N224" s="728"/>
      <c r="O224" s="728"/>
      <c r="P224" s="728"/>
      <c r="Q224" s="728"/>
      <c r="R224" s="728"/>
      <c r="S224" s="728"/>
      <c r="T224" s="728"/>
      <c r="U224" s="69"/>
    </row>
    <row r="225" spans="1:22">
      <c r="A225" s="184" t="s">
        <v>192</v>
      </c>
      <c r="B225" s="184" t="s">
        <v>192</v>
      </c>
      <c r="C225" s="180">
        <v>2011</v>
      </c>
      <c r="D225" s="181" t="s">
        <v>1004</v>
      </c>
      <c r="E225" s="184" t="s">
        <v>867</v>
      </c>
      <c r="F225" s="538" t="s">
        <v>527</v>
      </c>
      <c r="G225" s="81">
        <v>1</v>
      </c>
      <c r="H225" s="539">
        <v>0.125</v>
      </c>
      <c r="I225" s="178" t="s">
        <v>200</v>
      </c>
      <c r="J225" s="178">
        <v>2000</v>
      </c>
      <c r="K225" s="189"/>
      <c r="L225" s="403" t="s">
        <v>723</v>
      </c>
      <c r="M225" s="728"/>
      <c r="N225" s="728"/>
      <c r="O225" s="728"/>
      <c r="P225" s="728"/>
      <c r="Q225" s="728"/>
      <c r="R225" s="728"/>
      <c r="S225" s="728"/>
      <c r="T225" s="728"/>
      <c r="U225" s="69"/>
      <c r="V225" s="69"/>
    </row>
    <row r="226" spans="1:22">
      <c r="A226" s="184" t="s">
        <v>192</v>
      </c>
      <c r="B226" s="184" t="s">
        <v>192</v>
      </c>
      <c r="C226" s="180">
        <v>2011</v>
      </c>
      <c r="D226" s="181" t="s">
        <v>1004</v>
      </c>
      <c r="E226" s="184" t="s">
        <v>867</v>
      </c>
      <c r="F226" s="538" t="s">
        <v>523</v>
      </c>
      <c r="G226" s="81">
        <v>2</v>
      </c>
      <c r="H226" s="539">
        <v>0.125</v>
      </c>
      <c r="I226" s="178" t="s">
        <v>200</v>
      </c>
      <c r="J226" s="178">
        <v>10000</v>
      </c>
      <c r="K226" s="189"/>
      <c r="L226" s="403" t="s">
        <v>231</v>
      </c>
      <c r="M226" s="728"/>
      <c r="N226" s="728"/>
      <c r="O226" s="728"/>
      <c r="P226" s="728"/>
      <c r="Q226" s="728"/>
      <c r="R226" s="728"/>
      <c r="S226" s="728"/>
      <c r="T226" s="728"/>
      <c r="U226" s="69"/>
      <c r="V226" s="69"/>
    </row>
    <row r="227" spans="1:22">
      <c r="A227" s="184" t="s">
        <v>192</v>
      </c>
      <c r="B227" s="184" t="s">
        <v>192</v>
      </c>
      <c r="C227" s="180">
        <v>2011</v>
      </c>
      <c r="D227" s="181" t="s">
        <v>1004</v>
      </c>
      <c r="E227" s="184" t="s">
        <v>867</v>
      </c>
      <c r="F227" s="538" t="s">
        <v>434</v>
      </c>
      <c r="G227" s="81">
        <v>1</v>
      </c>
      <c r="H227" s="539">
        <v>0.125</v>
      </c>
      <c r="I227" s="178" t="s">
        <v>200</v>
      </c>
      <c r="J227" s="178">
        <v>600</v>
      </c>
      <c r="K227" s="189"/>
      <c r="L227" s="403" t="s">
        <v>723</v>
      </c>
      <c r="M227" s="728"/>
      <c r="N227" s="728"/>
      <c r="O227" s="728"/>
      <c r="P227" s="728"/>
      <c r="Q227" s="728"/>
      <c r="R227" s="728"/>
      <c r="S227" s="728"/>
      <c r="T227" s="728"/>
      <c r="U227" s="69"/>
      <c r="V227" s="69"/>
    </row>
    <row r="228" spans="1:22">
      <c r="A228" s="184" t="s">
        <v>192</v>
      </c>
      <c r="B228" s="184" t="s">
        <v>192</v>
      </c>
      <c r="C228" s="180">
        <v>2011</v>
      </c>
      <c r="D228" s="316" t="s">
        <v>118</v>
      </c>
      <c r="E228" s="316" t="s">
        <v>697</v>
      </c>
      <c r="F228" s="538" t="s">
        <v>591</v>
      </c>
      <c r="G228" s="81">
        <v>2</v>
      </c>
      <c r="H228" s="539">
        <v>0.125</v>
      </c>
      <c r="I228" s="178" t="s">
        <v>200</v>
      </c>
      <c r="J228" s="178">
        <v>600</v>
      </c>
      <c r="K228" s="189"/>
      <c r="L228" s="403" t="s">
        <v>723</v>
      </c>
      <c r="M228" s="728"/>
      <c r="N228" s="728"/>
      <c r="O228" s="728"/>
      <c r="P228" s="728"/>
      <c r="Q228" s="728"/>
      <c r="R228" s="728"/>
      <c r="S228" s="728"/>
      <c r="T228" s="728"/>
      <c r="U228" s="69"/>
      <c r="V228" s="69"/>
    </row>
    <row r="229" spans="1:22">
      <c r="A229" s="184" t="s">
        <v>192</v>
      </c>
      <c r="B229" s="184" t="s">
        <v>192</v>
      </c>
      <c r="C229" s="180">
        <v>2012</v>
      </c>
      <c r="D229" s="181" t="s">
        <v>118</v>
      </c>
      <c r="E229" s="184" t="s">
        <v>697</v>
      </c>
      <c r="F229" s="538" t="s">
        <v>571</v>
      </c>
      <c r="G229" s="403">
        <v>1</v>
      </c>
      <c r="H229" s="539">
        <v>0.125</v>
      </c>
      <c r="I229" s="403" t="s">
        <v>200</v>
      </c>
      <c r="J229" s="403">
        <v>600</v>
      </c>
      <c r="K229" s="403"/>
      <c r="L229" s="403" t="s">
        <v>723</v>
      </c>
      <c r="M229" s="728"/>
      <c r="N229" s="728"/>
      <c r="O229" s="754"/>
      <c r="P229" s="777"/>
      <c r="Q229" s="754"/>
      <c r="R229" s="754"/>
      <c r="S229" s="754"/>
      <c r="T229" s="754"/>
      <c r="U229" s="69"/>
      <c r="V229" s="69"/>
    </row>
    <row r="230" spans="1:22">
      <c r="A230" s="184" t="s">
        <v>192</v>
      </c>
      <c r="B230" s="184" t="s">
        <v>192</v>
      </c>
      <c r="C230" s="180">
        <v>2012</v>
      </c>
      <c r="D230" s="184" t="s">
        <v>118</v>
      </c>
      <c r="E230" s="184" t="s">
        <v>697</v>
      </c>
      <c r="F230" s="538" t="s">
        <v>572</v>
      </c>
      <c r="G230" s="403">
        <v>2</v>
      </c>
      <c r="H230" s="539">
        <v>0.125</v>
      </c>
      <c r="I230" s="403" t="s">
        <v>200</v>
      </c>
      <c r="J230" s="403">
        <v>600</v>
      </c>
      <c r="K230" s="403"/>
      <c r="L230" s="403" t="s">
        <v>723</v>
      </c>
      <c r="M230" s="754"/>
      <c r="N230" s="754"/>
      <c r="O230" s="754"/>
      <c r="P230" s="754"/>
      <c r="Q230" s="754"/>
      <c r="R230" s="754"/>
      <c r="S230" s="754"/>
      <c r="T230" s="754"/>
      <c r="U230" s="69"/>
      <c r="V230" s="69"/>
    </row>
    <row r="231" spans="1:22">
      <c r="A231" s="184" t="s">
        <v>192</v>
      </c>
      <c r="B231" s="184" t="s">
        <v>192</v>
      </c>
      <c r="C231" s="180">
        <v>2012</v>
      </c>
      <c r="D231" s="184" t="s">
        <v>118</v>
      </c>
      <c r="E231" s="184" t="s">
        <v>697</v>
      </c>
      <c r="F231" s="538" t="s">
        <v>573</v>
      </c>
      <c r="G231" s="403">
        <v>1</v>
      </c>
      <c r="H231" s="539">
        <v>0.125</v>
      </c>
      <c r="I231" s="403" t="s">
        <v>200</v>
      </c>
      <c r="J231" s="403">
        <v>10000</v>
      </c>
      <c r="K231" s="403"/>
      <c r="L231" s="403" t="s">
        <v>723</v>
      </c>
      <c r="M231" s="754"/>
      <c r="N231" s="754"/>
      <c r="O231" s="754"/>
      <c r="P231" s="754"/>
      <c r="Q231" s="754"/>
      <c r="R231" s="754"/>
      <c r="S231" s="754"/>
      <c r="T231" s="754"/>
      <c r="U231" s="69"/>
      <c r="V231" s="69"/>
    </row>
    <row r="232" spans="1:22">
      <c r="A232" s="184" t="s">
        <v>192</v>
      </c>
      <c r="B232" s="184" t="s">
        <v>192</v>
      </c>
      <c r="C232" s="180">
        <v>2012</v>
      </c>
      <c r="D232" s="184" t="s">
        <v>118</v>
      </c>
      <c r="E232" s="184" t="s">
        <v>697</v>
      </c>
      <c r="F232" s="538" t="s">
        <v>574</v>
      </c>
      <c r="G232" s="403">
        <v>1</v>
      </c>
      <c r="H232" s="539">
        <v>0.125</v>
      </c>
      <c r="I232" s="403" t="s">
        <v>200</v>
      </c>
      <c r="J232" s="403">
        <v>300</v>
      </c>
      <c r="K232" s="403"/>
      <c r="L232" s="403" t="s">
        <v>723</v>
      </c>
      <c r="M232" s="728"/>
      <c r="N232" s="728"/>
      <c r="O232" s="728"/>
      <c r="P232" s="728"/>
      <c r="Q232" s="728"/>
      <c r="R232" s="728"/>
      <c r="S232" s="728"/>
      <c r="T232" s="728"/>
    </row>
    <row r="233" spans="1:22">
      <c r="A233" s="184" t="s">
        <v>192</v>
      </c>
      <c r="B233" s="184" t="s">
        <v>192</v>
      </c>
      <c r="C233" s="180">
        <v>2012</v>
      </c>
      <c r="D233" s="184" t="s">
        <v>118</v>
      </c>
      <c r="E233" s="184" t="s">
        <v>697</v>
      </c>
      <c r="F233" s="538" t="s">
        <v>525</v>
      </c>
      <c r="G233" s="178">
        <v>2</v>
      </c>
      <c r="H233" s="539">
        <v>0.125</v>
      </c>
      <c r="I233" s="177" t="s">
        <v>200</v>
      </c>
      <c r="J233" s="178">
        <v>2000</v>
      </c>
      <c r="K233" s="22"/>
      <c r="L233" s="403" t="s">
        <v>231</v>
      </c>
      <c r="M233" s="726"/>
      <c r="N233" s="728"/>
      <c r="O233" s="728"/>
      <c r="P233" s="728"/>
      <c r="Q233" s="728"/>
      <c r="R233" s="728"/>
      <c r="S233" s="728"/>
      <c r="T233" s="728"/>
    </row>
    <row r="234" spans="1:22" s="69" customFormat="1">
      <c r="A234" s="434" t="s">
        <v>192</v>
      </c>
      <c r="B234" s="434" t="s">
        <v>192</v>
      </c>
      <c r="C234" s="403">
        <v>2012</v>
      </c>
      <c r="D234" s="434" t="s">
        <v>118</v>
      </c>
      <c r="E234" s="434" t="s">
        <v>697</v>
      </c>
      <c r="F234" s="538" t="s">
        <v>445</v>
      </c>
      <c r="G234" s="178">
        <v>1</v>
      </c>
      <c r="H234" s="539">
        <v>0.125</v>
      </c>
      <c r="I234" s="178" t="s">
        <v>200</v>
      </c>
      <c r="J234" s="178">
        <v>300</v>
      </c>
      <c r="K234" s="189"/>
      <c r="L234" s="403" t="s">
        <v>723</v>
      </c>
      <c r="M234" s="726"/>
      <c r="N234" s="726"/>
      <c r="O234" s="726"/>
      <c r="P234" s="726"/>
      <c r="Q234" s="726"/>
      <c r="R234" s="726"/>
      <c r="S234" s="726"/>
      <c r="T234" s="726"/>
    </row>
    <row r="235" spans="1:22">
      <c r="A235" s="184" t="s">
        <v>192</v>
      </c>
      <c r="B235" s="184" t="s">
        <v>192</v>
      </c>
      <c r="C235" s="180">
        <v>2012</v>
      </c>
      <c r="D235" s="181" t="s">
        <v>118</v>
      </c>
      <c r="E235" s="184" t="s">
        <v>697</v>
      </c>
      <c r="F235" s="538" t="s">
        <v>578</v>
      </c>
      <c r="G235" s="178">
        <v>2</v>
      </c>
      <c r="H235" s="539">
        <v>0.125</v>
      </c>
      <c r="I235" s="403" t="s">
        <v>200</v>
      </c>
      <c r="J235" s="178">
        <v>15000</v>
      </c>
      <c r="K235" s="403"/>
      <c r="L235" s="403" t="s">
        <v>723</v>
      </c>
      <c r="M235" s="726"/>
      <c r="N235" s="728"/>
      <c r="O235" s="728"/>
      <c r="P235" s="728"/>
      <c r="Q235" s="728"/>
      <c r="R235" s="728"/>
      <c r="S235" s="728"/>
      <c r="T235" s="728"/>
    </row>
    <row r="236" spans="1:22">
      <c r="A236" s="184" t="s">
        <v>192</v>
      </c>
      <c r="B236" s="184" t="s">
        <v>192</v>
      </c>
      <c r="C236" s="180">
        <v>2012</v>
      </c>
      <c r="D236" s="184" t="s">
        <v>118</v>
      </c>
      <c r="E236" s="184" t="s">
        <v>697</v>
      </c>
      <c r="F236" s="538" t="s">
        <v>531</v>
      </c>
      <c r="G236" s="178">
        <v>1</v>
      </c>
      <c r="H236" s="539">
        <v>0.125</v>
      </c>
      <c r="I236" s="403" t="s">
        <v>200</v>
      </c>
      <c r="J236" s="178">
        <v>600</v>
      </c>
      <c r="K236" s="403"/>
      <c r="L236" s="403" t="s">
        <v>723</v>
      </c>
      <c r="M236" s="726"/>
      <c r="N236" s="728"/>
      <c r="O236" s="728"/>
      <c r="P236" s="728"/>
      <c r="Q236" s="728"/>
      <c r="R236" s="728"/>
      <c r="S236" s="728"/>
      <c r="T236" s="728"/>
    </row>
    <row r="237" spans="1:22">
      <c r="A237" s="184" t="s">
        <v>192</v>
      </c>
      <c r="B237" s="184" t="s">
        <v>192</v>
      </c>
      <c r="C237" s="180">
        <v>2012</v>
      </c>
      <c r="D237" s="184" t="s">
        <v>118</v>
      </c>
      <c r="E237" s="184" t="s">
        <v>697</v>
      </c>
      <c r="F237" s="538" t="s">
        <v>580</v>
      </c>
      <c r="G237" s="178">
        <v>1</v>
      </c>
      <c r="H237" s="539">
        <v>0.125</v>
      </c>
      <c r="I237" s="403" t="s">
        <v>200</v>
      </c>
      <c r="J237" s="178">
        <v>10000</v>
      </c>
      <c r="K237" s="403"/>
      <c r="L237" s="403" t="s">
        <v>723</v>
      </c>
      <c r="M237" s="726"/>
      <c r="N237" s="728"/>
      <c r="O237" s="728"/>
      <c r="P237" s="728"/>
      <c r="Q237" s="728"/>
      <c r="R237" s="728"/>
      <c r="S237" s="728"/>
      <c r="T237" s="728"/>
    </row>
    <row r="238" spans="1:22">
      <c r="A238" s="184" t="s">
        <v>192</v>
      </c>
      <c r="B238" s="184" t="s">
        <v>192</v>
      </c>
      <c r="C238" s="180">
        <v>2012</v>
      </c>
      <c r="D238" s="184" t="s">
        <v>118</v>
      </c>
      <c r="E238" s="184" t="s">
        <v>697</v>
      </c>
      <c r="F238" s="538" t="s">
        <v>583</v>
      </c>
      <c r="G238" s="178">
        <v>1</v>
      </c>
      <c r="H238" s="539">
        <v>0.125</v>
      </c>
      <c r="I238" s="403" t="s">
        <v>200</v>
      </c>
      <c r="J238" s="178">
        <v>600</v>
      </c>
      <c r="K238" s="403"/>
      <c r="L238" s="403" t="s">
        <v>723</v>
      </c>
      <c r="M238" s="726"/>
      <c r="N238" s="728"/>
      <c r="O238" s="728"/>
      <c r="P238" s="728"/>
      <c r="Q238" s="728"/>
      <c r="R238" s="728"/>
      <c r="S238" s="728"/>
      <c r="T238" s="728"/>
    </row>
    <row r="239" spans="1:22">
      <c r="A239" s="184" t="s">
        <v>192</v>
      </c>
      <c r="B239" s="184" t="s">
        <v>192</v>
      </c>
      <c r="C239" s="180">
        <v>2012</v>
      </c>
      <c r="D239" s="184" t="s">
        <v>118</v>
      </c>
      <c r="E239" s="184" t="s">
        <v>697</v>
      </c>
      <c r="F239" s="538" t="s">
        <v>584</v>
      </c>
      <c r="G239" s="178">
        <v>2</v>
      </c>
      <c r="H239" s="539">
        <v>0.125</v>
      </c>
      <c r="I239" s="178" t="s">
        <v>200</v>
      </c>
      <c r="J239" s="178">
        <v>1200</v>
      </c>
      <c r="K239" s="189"/>
      <c r="L239" s="403" t="s">
        <v>723</v>
      </c>
      <c r="M239" s="728"/>
      <c r="N239" s="728"/>
      <c r="O239" s="728"/>
      <c r="P239" s="728"/>
      <c r="Q239" s="728"/>
      <c r="R239" s="728"/>
      <c r="S239" s="728"/>
      <c r="T239" s="728"/>
    </row>
    <row r="240" spans="1:22">
      <c r="A240" s="184" t="s">
        <v>192</v>
      </c>
      <c r="B240" s="184" t="s">
        <v>192</v>
      </c>
      <c r="C240" s="180">
        <v>2012</v>
      </c>
      <c r="D240" s="184" t="s">
        <v>118</v>
      </c>
      <c r="E240" s="184" t="s">
        <v>697</v>
      </c>
      <c r="F240" s="538" t="s">
        <v>416</v>
      </c>
      <c r="G240" s="178">
        <v>2</v>
      </c>
      <c r="H240" s="539">
        <v>0.125</v>
      </c>
      <c r="I240" s="178" t="s">
        <v>200</v>
      </c>
      <c r="J240" s="178">
        <v>600</v>
      </c>
      <c r="K240" s="189"/>
      <c r="L240" s="403" t="s">
        <v>723</v>
      </c>
      <c r="M240" s="728"/>
      <c r="N240" s="728"/>
      <c r="O240" s="728"/>
      <c r="P240" s="728"/>
      <c r="Q240" s="728"/>
      <c r="R240" s="728"/>
      <c r="S240" s="728"/>
      <c r="T240" s="728"/>
    </row>
    <row r="241" spans="1:20">
      <c r="A241" s="184" t="s">
        <v>192</v>
      </c>
      <c r="B241" s="184" t="s">
        <v>192</v>
      </c>
      <c r="C241" s="180">
        <v>2012</v>
      </c>
      <c r="D241" s="181" t="s">
        <v>118</v>
      </c>
      <c r="E241" s="184" t="s">
        <v>697</v>
      </c>
      <c r="F241" s="538" t="s">
        <v>585</v>
      </c>
      <c r="G241" s="81">
        <v>1</v>
      </c>
      <c r="H241" s="539">
        <v>0.125</v>
      </c>
      <c r="I241" s="178" t="s">
        <v>200</v>
      </c>
      <c r="J241" s="178">
        <v>30000</v>
      </c>
      <c r="K241" s="189"/>
      <c r="L241" s="403" t="s">
        <v>723</v>
      </c>
      <c r="M241" s="728"/>
      <c r="N241" s="728"/>
      <c r="O241" s="728"/>
      <c r="P241" s="728"/>
      <c r="Q241" s="728"/>
      <c r="R241" s="728"/>
      <c r="S241" s="728"/>
      <c r="T241" s="728"/>
    </row>
    <row r="242" spans="1:20">
      <c r="A242" s="184" t="s">
        <v>192</v>
      </c>
      <c r="B242" s="184" t="s">
        <v>192</v>
      </c>
      <c r="C242" s="180">
        <v>2012</v>
      </c>
      <c r="D242" s="184" t="s">
        <v>118</v>
      </c>
      <c r="E242" s="184" t="s">
        <v>697</v>
      </c>
      <c r="F242" s="538" t="s">
        <v>443</v>
      </c>
      <c r="G242" s="178">
        <v>2</v>
      </c>
      <c r="H242" s="539">
        <v>0.125</v>
      </c>
      <c r="I242" s="178" t="s">
        <v>200</v>
      </c>
      <c r="J242" s="178">
        <v>600</v>
      </c>
      <c r="K242" s="189"/>
      <c r="L242" s="403" t="s">
        <v>723</v>
      </c>
      <c r="M242" s="728"/>
      <c r="N242" s="728"/>
      <c r="O242" s="728"/>
      <c r="P242" s="728"/>
      <c r="Q242" s="728"/>
      <c r="R242" s="728"/>
      <c r="S242" s="728"/>
      <c r="T242" s="728"/>
    </row>
    <row r="243" spans="1:20">
      <c r="A243" s="184" t="s">
        <v>192</v>
      </c>
      <c r="B243" s="184" t="s">
        <v>192</v>
      </c>
      <c r="C243" s="180">
        <v>2012</v>
      </c>
      <c r="D243" s="184" t="s">
        <v>118</v>
      </c>
      <c r="E243" s="184" t="s">
        <v>697</v>
      </c>
      <c r="F243" s="538" t="s">
        <v>586</v>
      </c>
      <c r="G243" s="178">
        <v>2</v>
      </c>
      <c r="H243" s="539">
        <v>0.125</v>
      </c>
      <c r="I243" s="178" t="s">
        <v>200</v>
      </c>
      <c r="J243" s="178">
        <v>2000</v>
      </c>
      <c r="K243" s="189"/>
      <c r="L243" s="403" t="s">
        <v>231</v>
      </c>
      <c r="M243" s="728"/>
      <c r="N243" s="728"/>
      <c r="O243" s="728"/>
      <c r="P243" s="728"/>
      <c r="Q243" s="728"/>
      <c r="R243" s="728"/>
      <c r="S243" s="728"/>
      <c r="T243" s="728"/>
    </row>
    <row r="244" spans="1:20">
      <c r="A244" s="184" t="s">
        <v>192</v>
      </c>
      <c r="B244" s="184" t="s">
        <v>192</v>
      </c>
      <c r="C244" s="180">
        <v>2012</v>
      </c>
      <c r="D244" s="184" t="s">
        <v>118</v>
      </c>
      <c r="E244" s="184" t="s">
        <v>697</v>
      </c>
      <c r="F244" s="538" t="s">
        <v>587</v>
      </c>
      <c r="G244" s="178">
        <v>2</v>
      </c>
      <c r="H244" s="539">
        <v>0.125</v>
      </c>
      <c r="I244" s="178" t="s">
        <v>200</v>
      </c>
      <c r="J244" s="178">
        <v>10000</v>
      </c>
      <c r="K244" s="189"/>
      <c r="L244" s="403" t="s">
        <v>723</v>
      </c>
      <c r="M244" s="728"/>
      <c r="N244" s="728"/>
      <c r="O244" s="728"/>
      <c r="P244" s="728"/>
      <c r="Q244" s="728"/>
      <c r="R244" s="728"/>
      <c r="S244" s="728"/>
      <c r="T244" s="728"/>
    </row>
    <row r="245" spans="1:20">
      <c r="A245" s="184" t="s">
        <v>192</v>
      </c>
      <c r="B245" s="184" t="s">
        <v>192</v>
      </c>
      <c r="C245" s="180">
        <v>2012</v>
      </c>
      <c r="D245" s="184" t="s">
        <v>118</v>
      </c>
      <c r="E245" s="184" t="s">
        <v>697</v>
      </c>
      <c r="F245" s="538" t="s">
        <v>530</v>
      </c>
      <c r="G245" s="178">
        <v>1</v>
      </c>
      <c r="H245" s="539">
        <v>0.125</v>
      </c>
      <c r="I245" s="178" t="s">
        <v>200</v>
      </c>
      <c r="J245" s="178">
        <v>600</v>
      </c>
      <c r="K245" s="189"/>
      <c r="L245" s="403" t="s">
        <v>723</v>
      </c>
      <c r="M245" s="728"/>
      <c r="N245" s="728"/>
      <c r="O245" s="728"/>
      <c r="P245" s="728"/>
      <c r="Q245" s="728"/>
      <c r="R245" s="728"/>
      <c r="S245" s="728"/>
      <c r="T245" s="728"/>
    </row>
    <row r="246" spans="1:20">
      <c r="A246" s="184" t="s">
        <v>192</v>
      </c>
      <c r="B246" s="184" t="s">
        <v>192</v>
      </c>
      <c r="C246" s="180">
        <v>2012</v>
      </c>
      <c r="D246" s="184" t="s">
        <v>118</v>
      </c>
      <c r="E246" s="184" t="s">
        <v>697</v>
      </c>
      <c r="F246" s="538" t="s">
        <v>418</v>
      </c>
      <c r="G246" s="81">
        <v>1</v>
      </c>
      <c r="H246" s="539">
        <v>0.125</v>
      </c>
      <c r="I246" s="178" t="s">
        <v>200</v>
      </c>
      <c r="J246" s="178">
        <v>600</v>
      </c>
      <c r="K246" s="189"/>
      <c r="L246" s="403" t="s">
        <v>723</v>
      </c>
      <c r="M246" s="728"/>
      <c r="N246" s="728"/>
      <c r="O246" s="728"/>
      <c r="P246" s="728"/>
      <c r="Q246" s="728"/>
      <c r="R246" s="728"/>
      <c r="S246" s="728"/>
      <c r="T246" s="728"/>
    </row>
    <row r="247" spans="1:20">
      <c r="A247" s="184" t="s">
        <v>192</v>
      </c>
      <c r="B247" s="184" t="s">
        <v>192</v>
      </c>
      <c r="C247" s="180">
        <v>2012</v>
      </c>
      <c r="D247" s="316" t="s">
        <v>118</v>
      </c>
      <c r="E247" s="316" t="s">
        <v>697</v>
      </c>
      <c r="F247" s="538" t="s">
        <v>535</v>
      </c>
      <c r="G247" s="81">
        <v>1</v>
      </c>
      <c r="H247" s="539">
        <v>0.125</v>
      </c>
      <c r="I247" s="178" t="s">
        <v>200</v>
      </c>
      <c r="J247" s="178">
        <v>300</v>
      </c>
      <c r="K247" s="189"/>
      <c r="L247" s="403" t="s">
        <v>723</v>
      </c>
      <c r="M247" s="728"/>
      <c r="N247" s="728"/>
      <c r="O247" s="728"/>
      <c r="P247" s="728"/>
      <c r="Q247" s="728"/>
      <c r="R247" s="728"/>
      <c r="S247" s="728"/>
      <c r="T247" s="728"/>
    </row>
    <row r="248" spans="1:20">
      <c r="A248" s="184" t="s">
        <v>192</v>
      </c>
      <c r="B248" s="184" t="s">
        <v>192</v>
      </c>
      <c r="C248" s="180">
        <v>2012</v>
      </c>
      <c r="D248" s="316" t="s">
        <v>118</v>
      </c>
      <c r="E248" s="316" t="s">
        <v>697</v>
      </c>
      <c r="F248" s="538" t="s">
        <v>589</v>
      </c>
      <c r="G248" s="81">
        <v>2</v>
      </c>
      <c r="H248" s="539">
        <v>0.125</v>
      </c>
      <c r="I248" s="178" t="s">
        <v>200</v>
      </c>
      <c r="J248" s="178">
        <v>1200</v>
      </c>
      <c r="K248" s="189"/>
      <c r="L248" s="403" t="s">
        <v>723</v>
      </c>
      <c r="M248" s="728"/>
      <c r="N248" s="728"/>
      <c r="O248" s="728"/>
      <c r="P248" s="728"/>
      <c r="Q248" s="728"/>
      <c r="R248" s="728"/>
      <c r="S248" s="728"/>
      <c r="T248" s="728"/>
    </row>
    <row r="249" spans="1:20">
      <c r="A249" s="184" t="s">
        <v>192</v>
      </c>
      <c r="B249" s="184" t="s">
        <v>192</v>
      </c>
      <c r="C249" s="180">
        <v>2012</v>
      </c>
      <c r="D249" s="316" t="s">
        <v>118</v>
      </c>
      <c r="E249" s="316" t="s">
        <v>697</v>
      </c>
      <c r="F249" s="538" t="s">
        <v>590</v>
      </c>
      <c r="G249" s="81">
        <v>1</v>
      </c>
      <c r="H249" s="539">
        <v>0.125</v>
      </c>
      <c r="I249" s="178" t="s">
        <v>200</v>
      </c>
      <c r="J249" s="178">
        <v>300</v>
      </c>
      <c r="K249" s="189"/>
      <c r="L249" s="403" t="s">
        <v>723</v>
      </c>
      <c r="M249" s="728"/>
      <c r="N249" s="728"/>
      <c r="O249" s="728"/>
      <c r="P249" s="728"/>
      <c r="Q249" s="728"/>
      <c r="R249" s="728"/>
      <c r="S249" s="728"/>
      <c r="T249" s="728"/>
    </row>
    <row r="250" spans="1:20">
      <c r="A250" s="184" t="s">
        <v>192</v>
      </c>
      <c r="B250" s="184" t="s">
        <v>192</v>
      </c>
      <c r="C250" s="180">
        <v>2012</v>
      </c>
      <c r="D250" s="181" t="s">
        <v>1004</v>
      </c>
      <c r="E250" s="184" t="s">
        <v>867</v>
      </c>
      <c r="F250" s="538" t="s">
        <v>529</v>
      </c>
      <c r="G250" s="81">
        <v>1</v>
      </c>
      <c r="H250" s="539">
        <v>0.125</v>
      </c>
      <c r="I250" s="178" t="s">
        <v>200</v>
      </c>
      <c r="J250" s="178">
        <v>600</v>
      </c>
      <c r="K250" s="189"/>
      <c r="L250" s="403" t="s">
        <v>723</v>
      </c>
      <c r="M250" s="728"/>
      <c r="N250" s="728"/>
      <c r="O250" s="728"/>
      <c r="P250" s="728"/>
      <c r="Q250" s="728"/>
      <c r="R250" s="728"/>
      <c r="S250" s="728"/>
      <c r="T250" s="728"/>
    </row>
    <row r="251" spans="1:20">
      <c r="A251" s="184" t="s">
        <v>192</v>
      </c>
      <c r="B251" s="184" t="s">
        <v>192</v>
      </c>
      <c r="C251" s="180">
        <v>2012</v>
      </c>
      <c r="D251" s="181" t="s">
        <v>1004</v>
      </c>
      <c r="E251" s="184" t="s">
        <v>867</v>
      </c>
      <c r="F251" s="538" t="s">
        <v>527</v>
      </c>
      <c r="G251" s="81">
        <v>1</v>
      </c>
      <c r="H251" s="539">
        <v>0.125</v>
      </c>
      <c r="I251" s="178" t="s">
        <v>200</v>
      </c>
      <c r="J251" s="178">
        <v>2000</v>
      </c>
      <c r="K251" s="189"/>
      <c r="L251" s="403" t="s">
        <v>723</v>
      </c>
      <c r="M251" s="728"/>
      <c r="N251" s="728"/>
      <c r="O251" s="728"/>
      <c r="P251" s="728"/>
      <c r="Q251" s="728"/>
      <c r="R251" s="728"/>
      <c r="S251" s="728"/>
      <c r="T251" s="728"/>
    </row>
    <row r="252" spans="1:20">
      <c r="A252" s="184" t="s">
        <v>192</v>
      </c>
      <c r="B252" s="184" t="s">
        <v>192</v>
      </c>
      <c r="C252" s="180">
        <v>2012</v>
      </c>
      <c r="D252" s="181" t="s">
        <v>1004</v>
      </c>
      <c r="E252" s="184" t="s">
        <v>867</v>
      </c>
      <c r="F252" s="538" t="s">
        <v>523</v>
      </c>
      <c r="G252" s="81">
        <v>2</v>
      </c>
      <c r="H252" s="539">
        <v>0.125</v>
      </c>
      <c r="I252" s="178" t="s">
        <v>200</v>
      </c>
      <c r="J252" s="178">
        <v>10000</v>
      </c>
      <c r="K252" s="189"/>
      <c r="L252" s="403" t="s">
        <v>231</v>
      </c>
      <c r="M252" s="728"/>
      <c r="N252" s="728"/>
      <c r="O252" s="728"/>
      <c r="P252" s="728"/>
      <c r="Q252" s="728"/>
      <c r="R252" s="728"/>
      <c r="S252" s="728"/>
      <c r="T252" s="728"/>
    </row>
    <row r="253" spans="1:20">
      <c r="A253" s="184" t="s">
        <v>192</v>
      </c>
      <c r="B253" s="184" t="s">
        <v>192</v>
      </c>
      <c r="C253" s="180">
        <v>2012</v>
      </c>
      <c r="D253" s="181" t="s">
        <v>1004</v>
      </c>
      <c r="E253" s="184" t="s">
        <v>867</v>
      </c>
      <c r="F253" s="538" t="s">
        <v>434</v>
      </c>
      <c r="G253" s="81">
        <v>1</v>
      </c>
      <c r="H253" s="539">
        <v>0.125</v>
      </c>
      <c r="I253" s="178" t="s">
        <v>200</v>
      </c>
      <c r="J253" s="178">
        <v>600</v>
      </c>
      <c r="K253" s="189"/>
      <c r="L253" s="403" t="s">
        <v>723</v>
      </c>
      <c r="M253" s="728"/>
      <c r="N253" s="728"/>
      <c r="O253" s="728"/>
      <c r="P253" s="728"/>
      <c r="Q253" s="728"/>
      <c r="R253" s="728"/>
      <c r="S253" s="728"/>
      <c r="T253" s="728"/>
    </row>
    <row r="254" spans="1:20">
      <c r="A254" s="184" t="s">
        <v>192</v>
      </c>
      <c r="B254" s="184" t="s">
        <v>192</v>
      </c>
      <c r="C254" s="180">
        <v>2012</v>
      </c>
      <c r="D254" s="316" t="s">
        <v>118</v>
      </c>
      <c r="E254" s="316" t="s">
        <v>697</v>
      </c>
      <c r="F254" s="538" t="s">
        <v>591</v>
      </c>
      <c r="G254" s="81">
        <v>2</v>
      </c>
      <c r="H254" s="539">
        <v>0.125</v>
      </c>
      <c r="I254" s="178" t="s">
        <v>200</v>
      </c>
      <c r="J254" s="178">
        <v>600</v>
      </c>
      <c r="K254" s="189"/>
      <c r="L254" s="403" t="s">
        <v>723</v>
      </c>
      <c r="M254" s="728"/>
      <c r="N254" s="728"/>
      <c r="O254" s="728"/>
      <c r="P254" s="728"/>
      <c r="Q254" s="728"/>
      <c r="R254" s="728"/>
      <c r="S254" s="728"/>
      <c r="T254" s="728"/>
    </row>
    <row r="255" spans="1:20">
      <c r="A255" s="184" t="s">
        <v>192</v>
      </c>
      <c r="B255" s="184" t="s">
        <v>192</v>
      </c>
      <c r="C255" s="180">
        <v>2013</v>
      </c>
      <c r="D255" s="181" t="s">
        <v>118</v>
      </c>
      <c r="E255" s="184" t="s">
        <v>697</v>
      </c>
      <c r="F255" s="538" t="s">
        <v>571</v>
      </c>
      <c r="G255" s="403">
        <v>1</v>
      </c>
      <c r="H255" s="539">
        <v>0.125</v>
      </c>
      <c r="I255" s="403" t="s">
        <v>200</v>
      </c>
      <c r="J255" s="403">
        <v>600</v>
      </c>
      <c r="K255" s="403"/>
      <c r="L255" s="403" t="s">
        <v>723</v>
      </c>
      <c r="M255" s="728"/>
      <c r="N255" s="728"/>
      <c r="O255" s="754"/>
      <c r="P255" s="777"/>
      <c r="Q255" s="754"/>
      <c r="R255" s="754"/>
      <c r="S255" s="754"/>
      <c r="T255" s="754"/>
    </row>
    <row r="256" spans="1:20">
      <c r="A256" s="184" t="s">
        <v>192</v>
      </c>
      <c r="B256" s="184" t="s">
        <v>192</v>
      </c>
      <c r="C256" s="180">
        <v>2013</v>
      </c>
      <c r="D256" s="184" t="s">
        <v>118</v>
      </c>
      <c r="E256" s="184" t="s">
        <v>697</v>
      </c>
      <c r="F256" s="538" t="s">
        <v>572</v>
      </c>
      <c r="G256" s="403">
        <v>2</v>
      </c>
      <c r="H256" s="539">
        <v>0.125</v>
      </c>
      <c r="I256" s="403" t="s">
        <v>200</v>
      </c>
      <c r="J256" s="403">
        <v>600</v>
      </c>
      <c r="K256" s="403"/>
      <c r="L256" s="403" t="s">
        <v>723</v>
      </c>
      <c r="M256" s="754"/>
      <c r="N256" s="754"/>
      <c r="O256" s="754"/>
      <c r="P256" s="754"/>
      <c r="Q256" s="754"/>
      <c r="R256" s="754"/>
      <c r="S256" s="754"/>
      <c r="T256" s="754"/>
    </row>
    <row r="257" spans="1:20">
      <c r="A257" s="184" t="s">
        <v>192</v>
      </c>
      <c r="B257" s="184" t="s">
        <v>192</v>
      </c>
      <c r="C257" s="180">
        <v>2013</v>
      </c>
      <c r="D257" s="184" t="s">
        <v>118</v>
      </c>
      <c r="E257" s="184" t="s">
        <v>697</v>
      </c>
      <c r="F257" s="538" t="s">
        <v>573</v>
      </c>
      <c r="G257" s="403">
        <v>1</v>
      </c>
      <c r="H257" s="539">
        <v>0.125</v>
      </c>
      <c r="I257" s="403" t="s">
        <v>200</v>
      </c>
      <c r="J257" s="403">
        <v>10000</v>
      </c>
      <c r="K257" s="403"/>
      <c r="L257" s="403" t="s">
        <v>723</v>
      </c>
      <c r="M257" s="754"/>
      <c r="N257" s="754"/>
      <c r="O257" s="754"/>
      <c r="P257" s="754"/>
      <c r="Q257" s="754"/>
      <c r="R257" s="754"/>
      <c r="S257" s="754"/>
      <c r="T257" s="754"/>
    </row>
    <row r="258" spans="1:20">
      <c r="A258" s="184" t="s">
        <v>192</v>
      </c>
      <c r="B258" s="184" t="s">
        <v>192</v>
      </c>
      <c r="C258" s="180">
        <v>2013</v>
      </c>
      <c r="D258" s="184" t="s">
        <v>118</v>
      </c>
      <c r="E258" s="184" t="s">
        <v>697</v>
      </c>
      <c r="F258" s="538" t="s">
        <v>574</v>
      </c>
      <c r="G258" s="403">
        <v>1</v>
      </c>
      <c r="H258" s="539">
        <v>0.125</v>
      </c>
      <c r="I258" s="403" t="s">
        <v>200</v>
      </c>
      <c r="J258" s="403">
        <v>300</v>
      </c>
      <c r="K258" s="403"/>
      <c r="L258" s="403" t="s">
        <v>723</v>
      </c>
      <c r="M258" s="728"/>
      <c r="N258" s="728"/>
      <c r="O258" s="728"/>
      <c r="P258" s="728"/>
      <c r="Q258" s="728"/>
      <c r="R258" s="728"/>
      <c r="S258" s="728"/>
      <c r="T258" s="728"/>
    </row>
    <row r="259" spans="1:20">
      <c r="A259" s="184" t="s">
        <v>192</v>
      </c>
      <c r="B259" s="184" t="s">
        <v>192</v>
      </c>
      <c r="C259" s="180">
        <v>2013</v>
      </c>
      <c r="D259" s="184" t="s">
        <v>118</v>
      </c>
      <c r="E259" s="184" t="s">
        <v>697</v>
      </c>
      <c r="F259" s="538" t="s">
        <v>525</v>
      </c>
      <c r="G259" s="178">
        <v>2</v>
      </c>
      <c r="H259" s="539">
        <v>0.125</v>
      </c>
      <c r="I259" s="177" t="s">
        <v>200</v>
      </c>
      <c r="J259" s="178">
        <v>2000</v>
      </c>
      <c r="K259" s="22"/>
      <c r="L259" s="403" t="s">
        <v>231</v>
      </c>
      <c r="M259" s="726"/>
      <c r="N259" s="728"/>
      <c r="O259" s="728"/>
      <c r="P259" s="728"/>
      <c r="Q259" s="728"/>
      <c r="R259" s="728"/>
      <c r="S259" s="728"/>
      <c r="T259" s="728"/>
    </row>
    <row r="260" spans="1:20" s="69" customFormat="1">
      <c r="A260" s="434" t="s">
        <v>192</v>
      </c>
      <c r="B260" s="434" t="s">
        <v>192</v>
      </c>
      <c r="C260" s="403">
        <v>2013</v>
      </c>
      <c r="D260" s="434" t="s">
        <v>118</v>
      </c>
      <c r="E260" s="434" t="s">
        <v>697</v>
      </c>
      <c r="F260" s="538" t="s">
        <v>445</v>
      </c>
      <c r="G260" s="178">
        <v>1</v>
      </c>
      <c r="H260" s="539">
        <v>0.125</v>
      </c>
      <c r="I260" s="178" t="s">
        <v>200</v>
      </c>
      <c r="J260" s="178">
        <v>300</v>
      </c>
      <c r="K260" s="189"/>
      <c r="L260" s="403" t="s">
        <v>723</v>
      </c>
      <c r="M260" s="754"/>
      <c r="N260" s="754"/>
      <c r="O260" s="754"/>
      <c r="P260" s="754"/>
      <c r="Q260" s="754"/>
      <c r="R260" s="754"/>
      <c r="S260" s="754"/>
      <c r="T260" s="754"/>
    </row>
    <row r="261" spans="1:20">
      <c r="A261" s="184" t="s">
        <v>192</v>
      </c>
      <c r="B261" s="184" t="s">
        <v>192</v>
      </c>
      <c r="C261" s="180">
        <v>2013</v>
      </c>
      <c r="D261" s="181" t="s">
        <v>118</v>
      </c>
      <c r="E261" s="184" t="s">
        <v>697</v>
      </c>
      <c r="F261" s="538" t="s">
        <v>578</v>
      </c>
      <c r="G261" s="178">
        <v>2</v>
      </c>
      <c r="H261" s="539">
        <v>0.125</v>
      </c>
      <c r="I261" s="403" t="s">
        <v>200</v>
      </c>
      <c r="J261" s="178">
        <v>15000</v>
      </c>
      <c r="K261" s="403"/>
      <c r="L261" s="403" t="s">
        <v>723</v>
      </c>
      <c r="M261" s="726"/>
      <c r="N261" s="728"/>
      <c r="O261" s="728"/>
      <c r="P261" s="728"/>
      <c r="Q261" s="728"/>
      <c r="R261" s="728"/>
      <c r="S261" s="728"/>
      <c r="T261" s="728"/>
    </row>
    <row r="262" spans="1:20">
      <c r="A262" s="184" t="s">
        <v>192</v>
      </c>
      <c r="B262" s="184" t="s">
        <v>192</v>
      </c>
      <c r="C262" s="180">
        <v>2013</v>
      </c>
      <c r="D262" s="184" t="s">
        <v>118</v>
      </c>
      <c r="E262" s="184" t="s">
        <v>697</v>
      </c>
      <c r="F262" s="538" t="s">
        <v>531</v>
      </c>
      <c r="G262" s="178">
        <v>1</v>
      </c>
      <c r="H262" s="539">
        <v>0.125</v>
      </c>
      <c r="I262" s="403" t="s">
        <v>200</v>
      </c>
      <c r="J262" s="178">
        <v>600</v>
      </c>
      <c r="K262" s="403"/>
      <c r="L262" s="403" t="s">
        <v>723</v>
      </c>
      <c r="M262" s="726"/>
      <c r="N262" s="728"/>
      <c r="O262" s="728"/>
      <c r="P262" s="728"/>
      <c r="Q262" s="728"/>
      <c r="R262" s="728"/>
      <c r="S262" s="728"/>
      <c r="T262" s="728"/>
    </row>
    <row r="263" spans="1:20">
      <c r="A263" s="184" t="s">
        <v>192</v>
      </c>
      <c r="B263" s="184" t="s">
        <v>192</v>
      </c>
      <c r="C263" s="180">
        <v>2013</v>
      </c>
      <c r="D263" s="184" t="s">
        <v>118</v>
      </c>
      <c r="E263" s="184" t="s">
        <v>697</v>
      </c>
      <c r="F263" s="538" t="s">
        <v>580</v>
      </c>
      <c r="G263" s="178">
        <v>1</v>
      </c>
      <c r="H263" s="539">
        <v>0.125</v>
      </c>
      <c r="I263" s="403" t="s">
        <v>200</v>
      </c>
      <c r="J263" s="178">
        <v>10000</v>
      </c>
      <c r="K263" s="403"/>
      <c r="L263" s="403" t="s">
        <v>723</v>
      </c>
      <c r="M263" s="726"/>
      <c r="N263" s="728"/>
      <c r="O263" s="728"/>
      <c r="P263" s="728"/>
      <c r="Q263" s="728"/>
      <c r="R263" s="728"/>
      <c r="S263" s="728"/>
      <c r="T263" s="728"/>
    </row>
    <row r="264" spans="1:20">
      <c r="A264" s="184" t="s">
        <v>192</v>
      </c>
      <c r="B264" s="184" t="s">
        <v>192</v>
      </c>
      <c r="C264" s="180">
        <v>2013</v>
      </c>
      <c r="D264" s="184" t="s">
        <v>118</v>
      </c>
      <c r="E264" s="184" t="s">
        <v>697</v>
      </c>
      <c r="F264" s="538" t="s">
        <v>583</v>
      </c>
      <c r="G264" s="178">
        <v>1</v>
      </c>
      <c r="H264" s="539">
        <v>0.125</v>
      </c>
      <c r="I264" s="403" t="s">
        <v>200</v>
      </c>
      <c r="J264" s="178">
        <v>600</v>
      </c>
      <c r="K264" s="403"/>
      <c r="L264" s="403" t="s">
        <v>723</v>
      </c>
      <c r="M264" s="726"/>
      <c r="N264" s="728"/>
      <c r="O264" s="728"/>
      <c r="P264" s="728"/>
      <c r="Q264" s="728"/>
      <c r="R264" s="728"/>
      <c r="S264" s="728"/>
      <c r="T264" s="728"/>
    </row>
    <row r="265" spans="1:20">
      <c r="A265" s="184" t="s">
        <v>192</v>
      </c>
      <c r="B265" s="184" t="s">
        <v>192</v>
      </c>
      <c r="C265" s="180">
        <v>2013</v>
      </c>
      <c r="D265" s="184" t="s">
        <v>118</v>
      </c>
      <c r="E265" s="184" t="s">
        <v>697</v>
      </c>
      <c r="F265" s="538" t="s">
        <v>584</v>
      </c>
      <c r="G265" s="178">
        <v>2</v>
      </c>
      <c r="H265" s="539">
        <v>0.125</v>
      </c>
      <c r="I265" s="178" t="s">
        <v>200</v>
      </c>
      <c r="J265" s="178">
        <v>1200</v>
      </c>
      <c r="K265" s="189"/>
      <c r="L265" s="403" t="s">
        <v>723</v>
      </c>
      <c r="M265" s="728"/>
      <c r="N265" s="728"/>
      <c r="O265" s="728"/>
      <c r="P265" s="728"/>
      <c r="Q265" s="728"/>
      <c r="R265" s="728"/>
      <c r="S265" s="728"/>
      <c r="T265" s="728"/>
    </row>
    <row r="266" spans="1:20">
      <c r="A266" s="184" t="s">
        <v>192</v>
      </c>
      <c r="B266" s="184" t="s">
        <v>192</v>
      </c>
      <c r="C266" s="180">
        <v>2013</v>
      </c>
      <c r="D266" s="184" t="s">
        <v>118</v>
      </c>
      <c r="E266" s="184" t="s">
        <v>697</v>
      </c>
      <c r="F266" s="538" t="s">
        <v>416</v>
      </c>
      <c r="G266" s="178">
        <v>2</v>
      </c>
      <c r="H266" s="539">
        <v>0.125</v>
      </c>
      <c r="I266" s="178" t="s">
        <v>200</v>
      </c>
      <c r="J266" s="178">
        <v>600</v>
      </c>
      <c r="K266" s="189"/>
      <c r="L266" s="403" t="s">
        <v>723</v>
      </c>
      <c r="M266" s="728"/>
      <c r="N266" s="728"/>
      <c r="O266" s="728"/>
      <c r="P266" s="728"/>
      <c r="Q266" s="728"/>
      <c r="R266" s="728"/>
      <c r="S266" s="728"/>
      <c r="T266" s="728"/>
    </row>
    <row r="267" spans="1:20">
      <c r="A267" s="184" t="s">
        <v>192</v>
      </c>
      <c r="B267" s="184" t="s">
        <v>192</v>
      </c>
      <c r="C267" s="180">
        <v>2013</v>
      </c>
      <c r="D267" s="181" t="s">
        <v>118</v>
      </c>
      <c r="E267" s="184" t="s">
        <v>697</v>
      </c>
      <c r="F267" s="538" t="s">
        <v>585</v>
      </c>
      <c r="G267" s="81">
        <v>1</v>
      </c>
      <c r="H267" s="539">
        <v>0.125</v>
      </c>
      <c r="I267" s="178" t="s">
        <v>200</v>
      </c>
      <c r="J267" s="178">
        <v>30000</v>
      </c>
      <c r="K267" s="189"/>
      <c r="L267" s="403" t="s">
        <v>723</v>
      </c>
      <c r="M267" s="728"/>
      <c r="N267" s="728"/>
      <c r="O267" s="728"/>
      <c r="P267" s="728"/>
      <c r="Q267" s="728"/>
      <c r="R267" s="728"/>
      <c r="S267" s="728"/>
      <c r="T267" s="728"/>
    </row>
    <row r="268" spans="1:20">
      <c r="A268" s="184" t="s">
        <v>192</v>
      </c>
      <c r="B268" s="184" t="s">
        <v>192</v>
      </c>
      <c r="C268" s="180">
        <v>2013</v>
      </c>
      <c r="D268" s="184" t="s">
        <v>118</v>
      </c>
      <c r="E268" s="184" t="s">
        <v>697</v>
      </c>
      <c r="F268" s="538" t="s">
        <v>443</v>
      </c>
      <c r="G268" s="178">
        <v>2</v>
      </c>
      <c r="H268" s="539">
        <v>0.125</v>
      </c>
      <c r="I268" s="178" t="s">
        <v>200</v>
      </c>
      <c r="J268" s="178">
        <v>600</v>
      </c>
      <c r="K268" s="189"/>
      <c r="L268" s="403" t="s">
        <v>723</v>
      </c>
      <c r="M268" s="728"/>
      <c r="N268" s="728"/>
      <c r="O268" s="728"/>
      <c r="P268" s="728"/>
      <c r="Q268" s="728"/>
      <c r="R268" s="728"/>
      <c r="S268" s="728"/>
      <c r="T268" s="728"/>
    </row>
    <row r="269" spans="1:20">
      <c r="A269" s="184" t="s">
        <v>192</v>
      </c>
      <c r="B269" s="184" t="s">
        <v>192</v>
      </c>
      <c r="C269" s="180">
        <v>2013</v>
      </c>
      <c r="D269" s="184" t="s">
        <v>118</v>
      </c>
      <c r="E269" s="184" t="s">
        <v>697</v>
      </c>
      <c r="F269" s="538" t="s">
        <v>586</v>
      </c>
      <c r="G269" s="178">
        <v>2</v>
      </c>
      <c r="H269" s="539">
        <v>0.125</v>
      </c>
      <c r="I269" s="178" t="s">
        <v>200</v>
      </c>
      <c r="J269" s="178">
        <v>2000</v>
      </c>
      <c r="K269" s="189"/>
      <c r="L269" s="403" t="s">
        <v>231</v>
      </c>
      <c r="M269" s="728"/>
      <c r="N269" s="728"/>
      <c r="O269" s="728"/>
      <c r="P269" s="728"/>
      <c r="Q269" s="728"/>
      <c r="R269" s="728"/>
      <c r="S269" s="728"/>
      <c r="T269" s="728"/>
    </row>
    <row r="270" spans="1:20">
      <c r="A270" s="184" t="s">
        <v>192</v>
      </c>
      <c r="B270" s="184" t="s">
        <v>192</v>
      </c>
      <c r="C270" s="180">
        <v>2013</v>
      </c>
      <c r="D270" s="184" t="s">
        <v>118</v>
      </c>
      <c r="E270" s="184" t="s">
        <v>697</v>
      </c>
      <c r="F270" s="538" t="s">
        <v>587</v>
      </c>
      <c r="G270" s="178">
        <v>2</v>
      </c>
      <c r="H270" s="539">
        <v>0.125</v>
      </c>
      <c r="I270" s="178" t="s">
        <v>200</v>
      </c>
      <c r="J270" s="178">
        <v>10000</v>
      </c>
      <c r="K270" s="189"/>
      <c r="L270" s="403" t="s">
        <v>723</v>
      </c>
      <c r="M270" s="728"/>
      <c r="N270" s="728"/>
      <c r="O270" s="728"/>
      <c r="P270" s="728"/>
      <c r="Q270" s="728"/>
      <c r="R270" s="728"/>
      <c r="S270" s="728"/>
      <c r="T270" s="728"/>
    </row>
    <row r="271" spans="1:20">
      <c r="A271" s="184" t="s">
        <v>192</v>
      </c>
      <c r="B271" s="184" t="s">
        <v>192</v>
      </c>
      <c r="C271" s="180">
        <v>2013</v>
      </c>
      <c r="D271" s="184" t="s">
        <v>118</v>
      </c>
      <c r="E271" s="184" t="s">
        <v>697</v>
      </c>
      <c r="F271" s="538" t="s">
        <v>530</v>
      </c>
      <c r="G271" s="178">
        <v>1</v>
      </c>
      <c r="H271" s="539">
        <v>0.125</v>
      </c>
      <c r="I271" s="178" t="s">
        <v>200</v>
      </c>
      <c r="J271" s="178">
        <v>600</v>
      </c>
      <c r="K271" s="189"/>
      <c r="L271" s="403" t="s">
        <v>723</v>
      </c>
      <c r="M271" s="728"/>
      <c r="N271" s="728"/>
      <c r="O271" s="728"/>
      <c r="P271" s="728"/>
      <c r="Q271" s="728"/>
      <c r="R271" s="728"/>
      <c r="S271" s="728"/>
      <c r="T271" s="728"/>
    </row>
    <row r="272" spans="1:20">
      <c r="A272" s="184" t="s">
        <v>192</v>
      </c>
      <c r="B272" s="184" t="s">
        <v>192</v>
      </c>
      <c r="C272" s="180">
        <v>2013</v>
      </c>
      <c r="D272" s="184" t="s">
        <v>118</v>
      </c>
      <c r="E272" s="184" t="s">
        <v>697</v>
      </c>
      <c r="F272" s="538" t="s">
        <v>418</v>
      </c>
      <c r="G272" s="81">
        <v>1</v>
      </c>
      <c r="H272" s="539">
        <v>0.125</v>
      </c>
      <c r="I272" s="178" t="s">
        <v>200</v>
      </c>
      <c r="J272" s="178">
        <v>600</v>
      </c>
      <c r="K272" s="189"/>
      <c r="L272" s="403" t="s">
        <v>723</v>
      </c>
      <c r="M272" s="728"/>
      <c r="N272" s="728"/>
      <c r="O272" s="728"/>
      <c r="P272" s="728"/>
      <c r="Q272" s="728"/>
      <c r="R272" s="728"/>
      <c r="S272" s="728"/>
      <c r="T272" s="728"/>
    </row>
    <row r="273" spans="1:25">
      <c r="A273" s="184" t="s">
        <v>192</v>
      </c>
      <c r="B273" s="184" t="s">
        <v>192</v>
      </c>
      <c r="C273" s="180">
        <v>2013</v>
      </c>
      <c r="D273" s="316" t="s">
        <v>118</v>
      </c>
      <c r="E273" s="316" t="s">
        <v>697</v>
      </c>
      <c r="F273" s="538" t="s">
        <v>535</v>
      </c>
      <c r="G273" s="81">
        <v>1</v>
      </c>
      <c r="H273" s="539">
        <v>0.125</v>
      </c>
      <c r="I273" s="178" t="s">
        <v>200</v>
      </c>
      <c r="J273" s="178">
        <v>300</v>
      </c>
      <c r="K273" s="189"/>
      <c r="L273" s="403" t="s">
        <v>723</v>
      </c>
      <c r="M273" s="728"/>
      <c r="N273" s="728"/>
      <c r="O273" s="728"/>
      <c r="P273" s="728"/>
      <c r="Q273" s="728"/>
      <c r="R273" s="728"/>
      <c r="S273" s="728"/>
      <c r="T273" s="728"/>
    </row>
    <row r="274" spans="1:25">
      <c r="A274" s="184" t="s">
        <v>192</v>
      </c>
      <c r="B274" s="184" t="s">
        <v>192</v>
      </c>
      <c r="C274" s="180">
        <v>2013</v>
      </c>
      <c r="D274" s="316" t="s">
        <v>118</v>
      </c>
      <c r="E274" s="316" t="s">
        <v>697</v>
      </c>
      <c r="F274" s="538" t="s">
        <v>589</v>
      </c>
      <c r="G274" s="81">
        <v>2</v>
      </c>
      <c r="H274" s="539">
        <v>0.125</v>
      </c>
      <c r="I274" s="178" t="s">
        <v>200</v>
      </c>
      <c r="J274" s="178">
        <v>1200</v>
      </c>
      <c r="K274" s="189"/>
      <c r="L274" s="403" t="s">
        <v>723</v>
      </c>
      <c r="M274" s="728"/>
      <c r="N274" s="728"/>
      <c r="O274" s="728"/>
      <c r="P274" s="728"/>
      <c r="Q274" s="728"/>
      <c r="R274" s="728"/>
      <c r="S274" s="728"/>
      <c r="T274" s="728"/>
    </row>
    <row r="275" spans="1:25">
      <c r="A275" s="184" t="s">
        <v>192</v>
      </c>
      <c r="B275" s="184" t="s">
        <v>192</v>
      </c>
      <c r="C275" s="180">
        <v>2013</v>
      </c>
      <c r="D275" s="316" t="s">
        <v>118</v>
      </c>
      <c r="E275" s="316" t="s">
        <v>697</v>
      </c>
      <c r="F275" s="538" t="s">
        <v>590</v>
      </c>
      <c r="G275" s="81">
        <v>1</v>
      </c>
      <c r="H275" s="539">
        <v>0.125</v>
      </c>
      <c r="I275" s="178" t="s">
        <v>200</v>
      </c>
      <c r="J275" s="178">
        <v>300</v>
      </c>
      <c r="K275" s="189"/>
      <c r="L275" s="403" t="s">
        <v>723</v>
      </c>
      <c r="M275" s="728"/>
      <c r="N275" s="728"/>
      <c r="O275" s="728"/>
      <c r="P275" s="728"/>
      <c r="Q275" s="728"/>
      <c r="R275" s="728"/>
      <c r="S275" s="728"/>
      <c r="T275" s="728"/>
    </row>
    <row r="276" spans="1:25">
      <c r="A276" s="184" t="s">
        <v>192</v>
      </c>
      <c r="B276" s="184" t="s">
        <v>192</v>
      </c>
      <c r="C276" s="180">
        <v>2013</v>
      </c>
      <c r="D276" s="181" t="s">
        <v>1004</v>
      </c>
      <c r="E276" s="184" t="s">
        <v>867</v>
      </c>
      <c r="F276" s="538" t="s">
        <v>529</v>
      </c>
      <c r="G276" s="81">
        <v>1</v>
      </c>
      <c r="H276" s="539">
        <v>0.125</v>
      </c>
      <c r="I276" s="178" t="s">
        <v>200</v>
      </c>
      <c r="J276" s="178">
        <v>600</v>
      </c>
      <c r="K276" s="189"/>
      <c r="L276" s="403" t="s">
        <v>723</v>
      </c>
      <c r="M276" s="728"/>
      <c r="N276" s="728"/>
      <c r="O276" s="728"/>
      <c r="P276" s="728"/>
      <c r="Q276" s="728"/>
      <c r="R276" s="728"/>
      <c r="S276" s="728"/>
      <c r="T276" s="728"/>
    </row>
    <row r="277" spans="1:25">
      <c r="A277" s="184" t="s">
        <v>192</v>
      </c>
      <c r="B277" s="184" t="s">
        <v>192</v>
      </c>
      <c r="C277" s="180">
        <v>2013</v>
      </c>
      <c r="D277" s="181" t="s">
        <v>1004</v>
      </c>
      <c r="E277" s="184" t="s">
        <v>867</v>
      </c>
      <c r="F277" s="538" t="s">
        <v>527</v>
      </c>
      <c r="G277" s="81">
        <v>1</v>
      </c>
      <c r="H277" s="539">
        <v>0.125</v>
      </c>
      <c r="I277" s="178" t="s">
        <v>200</v>
      </c>
      <c r="J277" s="178">
        <v>2000</v>
      </c>
      <c r="K277" s="189"/>
      <c r="L277" s="403" t="s">
        <v>723</v>
      </c>
      <c r="M277" s="728"/>
      <c r="N277" s="728"/>
      <c r="O277" s="728"/>
      <c r="P277" s="728"/>
      <c r="Q277" s="728"/>
      <c r="R277" s="728"/>
      <c r="S277" s="728"/>
      <c r="T277" s="728"/>
    </row>
    <row r="278" spans="1:25">
      <c r="A278" s="184" t="s">
        <v>192</v>
      </c>
      <c r="B278" s="184" t="s">
        <v>192</v>
      </c>
      <c r="C278" s="180">
        <v>2013</v>
      </c>
      <c r="D278" s="181" t="s">
        <v>1004</v>
      </c>
      <c r="E278" s="184" t="s">
        <v>867</v>
      </c>
      <c r="F278" s="538" t="s">
        <v>523</v>
      </c>
      <c r="G278" s="81">
        <v>2</v>
      </c>
      <c r="H278" s="539">
        <v>0.125</v>
      </c>
      <c r="I278" s="178" t="s">
        <v>200</v>
      </c>
      <c r="J278" s="178">
        <v>10000</v>
      </c>
      <c r="K278" s="189"/>
      <c r="L278" s="403" t="s">
        <v>231</v>
      </c>
      <c r="M278" s="728"/>
      <c r="N278" s="728"/>
      <c r="O278" s="728"/>
      <c r="P278" s="728"/>
      <c r="Q278" s="728"/>
      <c r="R278" s="728"/>
      <c r="S278" s="728"/>
      <c r="T278" s="728"/>
    </row>
    <row r="279" spans="1:25">
      <c r="A279" s="184" t="s">
        <v>192</v>
      </c>
      <c r="B279" s="184" t="s">
        <v>192</v>
      </c>
      <c r="C279" s="180">
        <v>2013</v>
      </c>
      <c r="D279" s="181" t="s">
        <v>1004</v>
      </c>
      <c r="E279" s="184" t="s">
        <v>867</v>
      </c>
      <c r="F279" s="538" t="s">
        <v>434</v>
      </c>
      <c r="G279" s="81">
        <v>1</v>
      </c>
      <c r="H279" s="539">
        <v>0.125</v>
      </c>
      <c r="I279" s="178" t="s">
        <v>200</v>
      </c>
      <c r="J279" s="178">
        <v>600</v>
      </c>
      <c r="K279" s="189"/>
      <c r="L279" s="403" t="s">
        <v>723</v>
      </c>
      <c r="M279" s="728"/>
      <c r="N279" s="728"/>
      <c r="O279" s="728"/>
      <c r="P279" s="728"/>
      <c r="Q279" s="728"/>
      <c r="R279" s="728"/>
      <c r="S279" s="728"/>
      <c r="T279" s="728"/>
    </row>
    <row r="280" spans="1:25">
      <c r="A280" s="184" t="s">
        <v>192</v>
      </c>
      <c r="B280" s="184" t="s">
        <v>192</v>
      </c>
      <c r="C280" s="180">
        <v>2013</v>
      </c>
      <c r="D280" s="316" t="s">
        <v>118</v>
      </c>
      <c r="E280" s="316" t="s">
        <v>697</v>
      </c>
      <c r="F280" s="538" t="s">
        <v>591</v>
      </c>
      <c r="G280" s="81">
        <v>2</v>
      </c>
      <c r="H280" s="539">
        <v>0.125</v>
      </c>
      <c r="I280" s="178" t="s">
        <v>200</v>
      </c>
      <c r="J280" s="178">
        <v>600</v>
      </c>
      <c r="K280" s="189"/>
      <c r="L280" s="403" t="s">
        <v>723</v>
      </c>
      <c r="M280" s="728"/>
      <c r="N280" s="728"/>
      <c r="O280" s="728"/>
      <c r="P280" s="728"/>
      <c r="Q280" s="728"/>
      <c r="R280" s="728"/>
      <c r="S280" s="728"/>
      <c r="T280" s="728"/>
    </row>
    <row r="281" spans="1:25">
      <c r="A281" s="434" t="s">
        <v>192</v>
      </c>
      <c r="B281" s="434" t="s">
        <v>192</v>
      </c>
      <c r="C281" s="403">
        <v>2011</v>
      </c>
      <c r="D281" s="434" t="s">
        <v>868</v>
      </c>
      <c r="E281" s="521" t="s">
        <v>597</v>
      </c>
      <c r="F281" s="538" t="s">
        <v>441</v>
      </c>
      <c r="G281" s="81">
        <v>1</v>
      </c>
      <c r="H281" s="539">
        <v>0.125</v>
      </c>
      <c r="I281" s="589"/>
      <c r="J281" s="589">
        <v>1750</v>
      </c>
      <c r="K281" s="589">
        <v>1750</v>
      </c>
      <c r="L281" s="591" t="s">
        <v>723</v>
      </c>
      <c r="M281" s="750"/>
      <c r="N281" s="750"/>
      <c r="O281" s="778"/>
      <c r="P281" s="779"/>
      <c r="Q281" s="780"/>
      <c r="R281" s="780"/>
      <c r="S281" s="780"/>
      <c r="T281" s="780"/>
    </row>
    <row r="282" spans="1:25">
      <c r="A282" s="434" t="s">
        <v>192</v>
      </c>
      <c r="B282" s="434" t="s">
        <v>192</v>
      </c>
      <c r="C282" s="403">
        <v>2011</v>
      </c>
      <c r="D282" s="434" t="s">
        <v>868</v>
      </c>
      <c r="E282" s="521" t="s">
        <v>597</v>
      </c>
      <c r="F282" s="538" t="s">
        <v>523</v>
      </c>
      <c r="G282" s="81">
        <v>1</v>
      </c>
      <c r="H282" s="539">
        <v>0.125</v>
      </c>
      <c r="I282" s="403"/>
      <c r="J282" s="403">
        <v>750</v>
      </c>
      <c r="K282" s="403">
        <v>750</v>
      </c>
      <c r="L282" s="591" t="s">
        <v>723</v>
      </c>
      <c r="M282" s="754"/>
      <c r="N282" s="754"/>
      <c r="O282" s="754"/>
      <c r="P282" s="754"/>
      <c r="Q282" s="754"/>
      <c r="R282" s="754"/>
      <c r="S282" s="754"/>
      <c r="T282" s="754"/>
    </row>
    <row r="283" spans="1:25">
      <c r="A283" s="434" t="s">
        <v>192</v>
      </c>
      <c r="B283" s="434" t="s">
        <v>192</v>
      </c>
      <c r="C283" s="403">
        <v>2011</v>
      </c>
      <c r="D283" s="434" t="s">
        <v>868</v>
      </c>
      <c r="E283" s="521" t="s">
        <v>597</v>
      </c>
      <c r="F283" s="538" t="s">
        <v>869</v>
      </c>
      <c r="G283" s="81">
        <v>1</v>
      </c>
      <c r="H283" s="539">
        <v>0.125</v>
      </c>
      <c r="I283" s="403"/>
      <c r="J283" s="403">
        <v>750</v>
      </c>
      <c r="K283" s="403">
        <v>750</v>
      </c>
      <c r="L283" s="591" t="s">
        <v>723</v>
      </c>
      <c r="M283" s="754"/>
      <c r="N283" s="754"/>
      <c r="O283" s="754"/>
      <c r="P283" s="754"/>
      <c r="Q283" s="754"/>
      <c r="R283" s="754"/>
      <c r="S283" s="754"/>
      <c r="T283" s="754"/>
      <c r="V283" s="64"/>
      <c r="W283" s="64"/>
      <c r="X283" s="64"/>
      <c r="Y283" s="64"/>
    </row>
    <row r="284" spans="1:25">
      <c r="A284" s="434" t="s">
        <v>192</v>
      </c>
      <c r="B284" s="434" t="s">
        <v>192</v>
      </c>
      <c r="C284" s="403">
        <v>2011</v>
      </c>
      <c r="D284" s="434" t="s">
        <v>868</v>
      </c>
      <c r="E284" s="521" t="s">
        <v>597</v>
      </c>
      <c r="F284" s="538" t="s">
        <v>580</v>
      </c>
      <c r="G284" s="81">
        <v>1</v>
      </c>
      <c r="H284" s="539">
        <v>0.125</v>
      </c>
      <c r="I284" s="403"/>
      <c r="J284" s="178">
        <v>500</v>
      </c>
      <c r="K284" s="178">
        <v>500</v>
      </c>
      <c r="L284" s="591" t="s">
        <v>723</v>
      </c>
      <c r="M284" s="728"/>
      <c r="N284" s="728"/>
      <c r="O284" s="728"/>
      <c r="P284" s="728"/>
      <c r="Q284" s="728"/>
      <c r="R284" s="728"/>
      <c r="S284" s="728"/>
      <c r="T284" s="728"/>
    </row>
    <row r="285" spans="1:25">
      <c r="A285" s="434" t="s">
        <v>192</v>
      </c>
      <c r="B285" s="434" t="s">
        <v>192</v>
      </c>
      <c r="C285" s="403">
        <v>2011</v>
      </c>
      <c r="D285" s="434" t="s">
        <v>868</v>
      </c>
      <c r="E285" s="521" t="s">
        <v>597</v>
      </c>
      <c r="F285" s="538" t="s">
        <v>529</v>
      </c>
      <c r="G285" s="81">
        <v>1</v>
      </c>
      <c r="H285" s="539">
        <v>0.125</v>
      </c>
      <c r="I285" s="177"/>
      <c r="J285" s="178">
        <v>200</v>
      </c>
      <c r="K285" s="178">
        <v>200</v>
      </c>
      <c r="L285" s="591" t="s">
        <v>723</v>
      </c>
      <c r="M285" s="726"/>
      <c r="N285" s="728"/>
      <c r="O285" s="728"/>
      <c r="P285" s="728"/>
      <c r="Q285" s="728"/>
      <c r="R285" s="728"/>
      <c r="S285" s="728"/>
      <c r="T285" s="728"/>
      <c r="U285" s="69"/>
    </row>
    <row r="286" spans="1:25">
      <c r="A286" s="434" t="s">
        <v>192</v>
      </c>
      <c r="B286" s="434" t="s">
        <v>192</v>
      </c>
      <c r="C286" s="403">
        <v>2011</v>
      </c>
      <c r="D286" s="434" t="s">
        <v>868</v>
      </c>
      <c r="E286" s="521" t="s">
        <v>597</v>
      </c>
      <c r="F286" s="538" t="s">
        <v>434</v>
      </c>
      <c r="G286" s="81">
        <v>1</v>
      </c>
      <c r="H286" s="539">
        <v>0.125</v>
      </c>
      <c r="I286" s="22"/>
      <c r="J286" s="178">
        <v>200</v>
      </c>
      <c r="K286" s="178">
        <v>200</v>
      </c>
      <c r="L286" s="591" t="s">
        <v>723</v>
      </c>
      <c r="M286" s="728"/>
      <c r="N286" s="728"/>
      <c r="O286" s="728"/>
      <c r="P286" s="728"/>
      <c r="Q286" s="728"/>
      <c r="R286" s="728"/>
      <c r="S286" s="728"/>
      <c r="T286" s="728"/>
      <c r="U286" s="69"/>
    </row>
    <row r="287" spans="1:25">
      <c r="A287" s="434" t="s">
        <v>192</v>
      </c>
      <c r="B287" s="434" t="s">
        <v>192</v>
      </c>
      <c r="C287" s="403">
        <v>2011</v>
      </c>
      <c r="D287" s="434" t="s">
        <v>868</v>
      </c>
      <c r="E287" s="521" t="s">
        <v>597</v>
      </c>
      <c r="F287" s="538" t="s">
        <v>527</v>
      </c>
      <c r="G287" s="81">
        <v>1</v>
      </c>
      <c r="H287" s="539">
        <v>0.125</v>
      </c>
      <c r="I287" s="403"/>
      <c r="J287" s="178">
        <v>1500</v>
      </c>
      <c r="K287" s="178">
        <v>1500</v>
      </c>
      <c r="L287" s="591" t="s">
        <v>723</v>
      </c>
      <c r="M287" s="726"/>
      <c r="N287" s="728"/>
      <c r="O287" s="728"/>
      <c r="P287" s="728"/>
      <c r="Q287" s="728"/>
      <c r="R287" s="728"/>
      <c r="S287" s="728"/>
      <c r="T287" s="728"/>
      <c r="U287" s="69"/>
    </row>
    <row r="288" spans="1:25">
      <c r="A288" s="434" t="s">
        <v>192</v>
      </c>
      <c r="B288" s="434" t="s">
        <v>192</v>
      </c>
      <c r="C288" s="403">
        <v>2012</v>
      </c>
      <c r="D288" s="434" t="s">
        <v>868</v>
      </c>
      <c r="E288" s="521" t="s">
        <v>597</v>
      </c>
      <c r="F288" s="538" t="s">
        <v>441</v>
      </c>
      <c r="G288" s="81">
        <v>1</v>
      </c>
      <c r="H288" s="539">
        <v>0.125</v>
      </c>
      <c r="I288" s="589"/>
      <c r="J288" s="589">
        <v>1750</v>
      </c>
      <c r="K288" s="589">
        <v>1750</v>
      </c>
      <c r="L288" s="591" t="s">
        <v>723</v>
      </c>
      <c r="M288" s="726"/>
      <c r="N288" s="728"/>
      <c r="O288" s="728"/>
      <c r="P288" s="728"/>
      <c r="Q288" s="728"/>
      <c r="R288" s="728"/>
      <c r="S288" s="728"/>
      <c r="T288" s="728"/>
      <c r="U288" s="69"/>
    </row>
    <row r="289" spans="1:22">
      <c r="A289" s="434" t="s">
        <v>192</v>
      </c>
      <c r="B289" s="434" t="s">
        <v>192</v>
      </c>
      <c r="C289" s="403">
        <v>2012</v>
      </c>
      <c r="D289" s="434" t="s">
        <v>868</v>
      </c>
      <c r="E289" s="521" t="s">
        <v>597</v>
      </c>
      <c r="F289" s="538" t="s">
        <v>523</v>
      </c>
      <c r="G289" s="81">
        <v>1</v>
      </c>
      <c r="H289" s="539">
        <v>0.125</v>
      </c>
      <c r="I289" s="403"/>
      <c r="J289" s="403">
        <v>750</v>
      </c>
      <c r="K289" s="403">
        <v>750</v>
      </c>
      <c r="L289" s="591" t="s">
        <v>723</v>
      </c>
      <c r="M289" s="726"/>
      <c r="N289" s="728"/>
      <c r="O289" s="728"/>
      <c r="P289" s="728"/>
      <c r="Q289" s="728"/>
      <c r="R289" s="728"/>
      <c r="S289" s="728"/>
      <c r="T289" s="728"/>
      <c r="U289" s="69"/>
    </row>
    <row r="290" spans="1:22">
      <c r="A290" s="434" t="s">
        <v>192</v>
      </c>
      <c r="B290" s="434" t="s">
        <v>192</v>
      </c>
      <c r="C290" s="403">
        <v>2012</v>
      </c>
      <c r="D290" s="434" t="s">
        <v>868</v>
      </c>
      <c r="E290" s="521" t="s">
        <v>597</v>
      </c>
      <c r="F290" s="538" t="s">
        <v>869</v>
      </c>
      <c r="G290" s="81">
        <v>1</v>
      </c>
      <c r="H290" s="539">
        <v>0.125</v>
      </c>
      <c r="I290" s="403"/>
      <c r="J290" s="403">
        <v>750</v>
      </c>
      <c r="K290" s="403">
        <v>750</v>
      </c>
      <c r="L290" s="591" t="s">
        <v>723</v>
      </c>
      <c r="M290" s="728"/>
      <c r="N290" s="728"/>
      <c r="O290" s="728"/>
      <c r="P290" s="728"/>
      <c r="Q290" s="728"/>
      <c r="R290" s="728"/>
      <c r="S290" s="728"/>
      <c r="T290" s="728"/>
      <c r="U290" s="69"/>
    </row>
    <row r="291" spans="1:22">
      <c r="A291" s="434" t="s">
        <v>192</v>
      </c>
      <c r="B291" s="434" t="s">
        <v>192</v>
      </c>
      <c r="C291" s="403">
        <v>2012</v>
      </c>
      <c r="D291" s="434" t="s">
        <v>868</v>
      </c>
      <c r="E291" s="521" t="s">
        <v>597</v>
      </c>
      <c r="F291" s="538" t="s">
        <v>580</v>
      </c>
      <c r="G291" s="81">
        <v>1</v>
      </c>
      <c r="H291" s="539">
        <v>0.125</v>
      </c>
      <c r="I291" s="403"/>
      <c r="J291" s="178">
        <v>500</v>
      </c>
      <c r="K291" s="178">
        <v>500</v>
      </c>
      <c r="L291" s="591" t="s">
        <v>723</v>
      </c>
      <c r="M291" s="728"/>
      <c r="N291" s="728"/>
      <c r="O291" s="728"/>
      <c r="P291" s="728"/>
      <c r="Q291" s="728"/>
      <c r="R291" s="728"/>
      <c r="S291" s="728"/>
      <c r="T291" s="728"/>
      <c r="U291" s="69"/>
    </row>
    <row r="292" spans="1:22">
      <c r="A292" s="434" t="s">
        <v>192</v>
      </c>
      <c r="B292" s="434" t="s">
        <v>192</v>
      </c>
      <c r="C292" s="403">
        <v>2012</v>
      </c>
      <c r="D292" s="434" t="s">
        <v>868</v>
      </c>
      <c r="E292" s="521" t="s">
        <v>597</v>
      </c>
      <c r="F292" s="538" t="s">
        <v>529</v>
      </c>
      <c r="G292" s="81">
        <v>1</v>
      </c>
      <c r="H292" s="539">
        <v>0.125</v>
      </c>
      <c r="I292" s="177"/>
      <c r="J292" s="178">
        <v>200</v>
      </c>
      <c r="K292" s="178">
        <v>200</v>
      </c>
      <c r="L292" s="591" t="s">
        <v>723</v>
      </c>
      <c r="M292" s="728"/>
      <c r="N292" s="728"/>
      <c r="O292" s="728"/>
      <c r="P292" s="728"/>
      <c r="Q292" s="728"/>
      <c r="R292" s="728"/>
      <c r="S292" s="728"/>
      <c r="T292" s="728"/>
      <c r="U292" s="69"/>
    </row>
    <row r="293" spans="1:22">
      <c r="A293" s="434" t="s">
        <v>192</v>
      </c>
      <c r="B293" s="434" t="s">
        <v>192</v>
      </c>
      <c r="C293" s="403">
        <v>2012</v>
      </c>
      <c r="D293" s="434" t="s">
        <v>868</v>
      </c>
      <c r="E293" s="521" t="s">
        <v>597</v>
      </c>
      <c r="F293" s="538" t="s">
        <v>434</v>
      </c>
      <c r="G293" s="81">
        <v>1</v>
      </c>
      <c r="H293" s="539">
        <v>0.125</v>
      </c>
      <c r="I293" s="22"/>
      <c r="J293" s="178">
        <v>200</v>
      </c>
      <c r="K293" s="178">
        <v>200</v>
      </c>
      <c r="L293" s="591" t="s">
        <v>723</v>
      </c>
      <c r="M293" s="728"/>
      <c r="N293" s="728"/>
      <c r="O293" s="728"/>
      <c r="P293" s="728"/>
      <c r="Q293" s="728"/>
      <c r="R293" s="728"/>
      <c r="S293" s="728"/>
      <c r="T293" s="728"/>
      <c r="U293" s="69"/>
    </row>
    <row r="294" spans="1:22">
      <c r="A294" s="434" t="s">
        <v>192</v>
      </c>
      <c r="B294" s="434" t="s">
        <v>192</v>
      </c>
      <c r="C294" s="403">
        <v>2012</v>
      </c>
      <c r="D294" s="434" t="s">
        <v>868</v>
      </c>
      <c r="E294" s="521" t="s">
        <v>597</v>
      </c>
      <c r="F294" s="538" t="s">
        <v>527</v>
      </c>
      <c r="G294" s="81">
        <v>1</v>
      </c>
      <c r="H294" s="539">
        <v>0.125</v>
      </c>
      <c r="I294" s="403"/>
      <c r="J294" s="178">
        <v>1500</v>
      </c>
      <c r="K294" s="178">
        <v>1500</v>
      </c>
      <c r="L294" s="591" t="s">
        <v>723</v>
      </c>
      <c r="M294" s="728"/>
      <c r="N294" s="728"/>
      <c r="O294" s="728"/>
      <c r="P294" s="728"/>
      <c r="Q294" s="728"/>
      <c r="R294" s="728"/>
      <c r="S294" s="728"/>
      <c r="T294" s="728"/>
      <c r="U294" s="69"/>
    </row>
    <row r="295" spans="1:22">
      <c r="A295" s="434" t="s">
        <v>192</v>
      </c>
      <c r="B295" s="434" t="s">
        <v>192</v>
      </c>
      <c r="C295" s="403">
        <v>2013</v>
      </c>
      <c r="D295" s="434" t="s">
        <v>868</v>
      </c>
      <c r="E295" s="521" t="s">
        <v>597</v>
      </c>
      <c r="F295" s="538" t="s">
        <v>441</v>
      </c>
      <c r="G295" s="81">
        <v>1</v>
      </c>
      <c r="H295" s="539">
        <v>0.125</v>
      </c>
      <c r="I295" s="589"/>
      <c r="J295" s="589">
        <v>1750</v>
      </c>
      <c r="K295" s="589">
        <v>1750</v>
      </c>
      <c r="L295" s="591" t="s">
        <v>723</v>
      </c>
      <c r="M295" s="728"/>
      <c r="N295" s="728"/>
      <c r="O295" s="728"/>
      <c r="P295" s="728"/>
      <c r="Q295" s="728"/>
      <c r="R295" s="728"/>
      <c r="S295" s="728"/>
      <c r="T295" s="728"/>
      <c r="U295" s="69"/>
    </row>
    <row r="296" spans="1:22">
      <c r="A296" s="434" t="s">
        <v>192</v>
      </c>
      <c r="B296" s="434" t="s">
        <v>192</v>
      </c>
      <c r="C296" s="403">
        <v>2013</v>
      </c>
      <c r="D296" s="434" t="s">
        <v>868</v>
      </c>
      <c r="E296" s="521" t="s">
        <v>597</v>
      </c>
      <c r="F296" s="538" t="s">
        <v>523</v>
      </c>
      <c r="G296" s="81">
        <v>1</v>
      </c>
      <c r="H296" s="539">
        <v>0.125</v>
      </c>
      <c r="I296" s="403"/>
      <c r="J296" s="403">
        <v>750</v>
      </c>
      <c r="K296" s="403">
        <v>750</v>
      </c>
      <c r="L296" s="591" t="s">
        <v>723</v>
      </c>
      <c r="M296" s="728"/>
      <c r="N296" s="728"/>
      <c r="O296" s="728"/>
      <c r="P296" s="728"/>
      <c r="Q296" s="728"/>
      <c r="R296" s="728"/>
      <c r="S296" s="728"/>
      <c r="T296" s="728"/>
      <c r="U296" s="69"/>
    </row>
    <row r="297" spans="1:22">
      <c r="A297" s="434" t="s">
        <v>192</v>
      </c>
      <c r="B297" s="434" t="s">
        <v>192</v>
      </c>
      <c r="C297" s="403">
        <v>2013</v>
      </c>
      <c r="D297" s="434" t="s">
        <v>868</v>
      </c>
      <c r="E297" s="521" t="s">
        <v>597</v>
      </c>
      <c r="F297" s="538" t="s">
        <v>869</v>
      </c>
      <c r="G297" s="81">
        <v>1</v>
      </c>
      <c r="H297" s="539">
        <v>0.125</v>
      </c>
      <c r="I297" s="403"/>
      <c r="J297" s="403">
        <v>750</v>
      </c>
      <c r="K297" s="403">
        <v>750</v>
      </c>
      <c r="L297" s="591" t="s">
        <v>723</v>
      </c>
      <c r="M297" s="728"/>
      <c r="N297" s="728"/>
      <c r="O297" s="728"/>
      <c r="P297" s="728"/>
      <c r="Q297" s="728"/>
      <c r="R297" s="728"/>
      <c r="S297" s="728"/>
      <c r="T297" s="728"/>
      <c r="U297" s="69"/>
    </row>
    <row r="298" spans="1:22">
      <c r="A298" s="434" t="s">
        <v>192</v>
      </c>
      <c r="B298" s="434" t="s">
        <v>192</v>
      </c>
      <c r="C298" s="403">
        <v>2013</v>
      </c>
      <c r="D298" s="434" t="s">
        <v>868</v>
      </c>
      <c r="E298" s="521" t="s">
        <v>597</v>
      </c>
      <c r="F298" s="538" t="s">
        <v>580</v>
      </c>
      <c r="G298" s="81">
        <v>1</v>
      </c>
      <c r="H298" s="539">
        <v>0.125</v>
      </c>
      <c r="I298" s="403"/>
      <c r="J298" s="178">
        <v>500</v>
      </c>
      <c r="K298" s="178">
        <v>500</v>
      </c>
      <c r="L298" s="591" t="s">
        <v>723</v>
      </c>
      <c r="M298" s="728"/>
      <c r="N298" s="728"/>
      <c r="O298" s="728"/>
      <c r="P298" s="728"/>
      <c r="Q298" s="728"/>
      <c r="R298" s="728"/>
      <c r="S298" s="728"/>
      <c r="T298" s="728"/>
      <c r="U298" s="69"/>
    </row>
    <row r="299" spans="1:22">
      <c r="A299" s="434" t="s">
        <v>192</v>
      </c>
      <c r="B299" s="434" t="s">
        <v>192</v>
      </c>
      <c r="C299" s="403">
        <v>2013</v>
      </c>
      <c r="D299" s="434" t="s">
        <v>868</v>
      </c>
      <c r="E299" s="521" t="s">
        <v>597</v>
      </c>
      <c r="F299" s="538" t="s">
        <v>529</v>
      </c>
      <c r="G299" s="81">
        <v>1</v>
      </c>
      <c r="H299" s="539">
        <v>0.125</v>
      </c>
      <c r="I299" s="177"/>
      <c r="J299" s="178">
        <v>200</v>
      </c>
      <c r="K299" s="178">
        <v>200</v>
      </c>
      <c r="L299" s="591" t="s">
        <v>723</v>
      </c>
      <c r="M299" s="728"/>
      <c r="N299" s="728"/>
      <c r="O299" s="728"/>
      <c r="P299" s="728"/>
      <c r="Q299" s="728"/>
      <c r="R299" s="728"/>
      <c r="S299" s="728"/>
      <c r="T299" s="728"/>
      <c r="U299" s="69"/>
    </row>
    <row r="300" spans="1:22">
      <c r="A300" s="434" t="s">
        <v>192</v>
      </c>
      <c r="B300" s="434" t="s">
        <v>192</v>
      </c>
      <c r="C300" s="403">
        <v>2013</v>
      </c>
      <c r="D300" s="434" t="s">
        <v>868</v>
      </c>
      <c r="E300" s="521" t="s">
        <v>597</v>
      </c>
      <c r="F300" s="538" t="s">
        <v>434</v>
      </c>
      <c r="G300" s="81">
        <v>1</v>
      </c>
      <c r="H300" s="539">
        <v>0.125</v>
      </c>
      <c r="I300" s="22"/>
      <c r="J300" s="178">
        <v>200</v>
      </c>
      <c r="K300" s="178">
        <v>200</v>
      </c>
      <c r="L300" s="591" t="s">
        <v>723</v>
      </c>
      <c r="M300" s="728"/>
      <c r="N300" s="728"/>
      <c r="O300" s="728"/>
      <c r="P300" s="728"/>
      <c r="Q300" s="728"/>
      <c r="R300" s="728"/>
      <c r="S300" s="728"/>
      <c r="T300" s="728"/>
      <c r="U300" s="69"/>
    </row>
    <row r="301" spans="1:22">
      <c r="A301" s="434" t="s">
        <v>192</v>
      </c>
      <c r="B301" s="434" t="s">
        <v>192</v>
      </c>
      <c r="C301" s="403">
        <v>2013</v>
      </c>
      <c r="D301" s="434" t="s">
        <v>868</v>
      </c>
      <c r="E301" s="521" t="s">
        <v>597</v>
      </c>
      <c r="F301" s="538" t="s">
        <v>527</v>
      </c>
      <c r="G301" s="81">
        <v>1</v>
      </c>
      <c r="H301" s="539">
        <v>0.125</v>
      </c>
      <c r="I301" s="403"/>
      <c r="J301" s="178">
        <v>1500</v>
      </c>
      <c r="K301" s="178">
        <v>1500</v>
      </c>
      <c r="L301" s="403" t="s">
        <v>723</v>
      </c>
      <c r="M301" s="728"/>
      <c r="N301" s="728"/>
      <c r="O301" s="728"/>
      <c r="P301" s="728"/>
      <c r="Q301" s="728"/>
      <c r="R301" s="728"/>
      <c r="S301" s="728"/>
      <c r="T301" s="728"/>
      <c r="U301" s="69"/>
      <c r="V301" s="69"/>
    </row>
    <row r="302" spans="1:22">
      <c r="A302" s="540"/>
      <c r="B302" s="540"/>
      <c r="C302" s="541"/>
      <c r="D302" s="542"/>
      <c r="E302" s="542"/>
      <c r="F302" s="543"/>
      <c r="G302" s="544"/>
      <c r="H302" s="545"/>
      <c r="I302" s="141"/>
      <c r="J302" s="546"/>
      <c r="K302" s="89"/>
      <c r="L302" s="139"/>
      <c r="M302" s="89"/>
      <c r="N302" s="89"/>
      <c r="O302" s="89"/>
      <c r="P302" s="89"/>
      <c r="Q302" s="89"/>
      <c r="R302" s="89"/>
      <c r="S302" s="89"/>
      <c r="T302" s="89"/>
    </row>
    <row r="304" spans="1:22">
      <c r="A304" s="148" t="s">
        <v>694</v>
      </c>
    </row>
  </sheetData>
  <sheetProtection selectLockedCells="1" selectUnlockedCells="1"/>
  <autoFilter ref="A4:Y301"/>
  <mergeCells count="8">
    <mergeCell ref="G3:G4"/>
    <mergeCell ref="M3:R3"/>
    <mergeCell ref="A3:A4"/>
    <mergeCell ref="B3:B4"/>
    <mergeCell ref="C3:C4"/>
    <mergeCell ref="D3:D4"/>
    <mergeCell ref="E3:E4"/>
    <mergeCell ref="F3:F4"/>
  </mergeCells>
  <phoneticPr fontId="37" type="noConversion"/>
  <pageMargins left="0.59027777777777779" right="0.59027777777777779" top="0.66944444444444451" bottom="0.66944444444444451" header="0.39374999999999999" footer="0.39374999999999999"/>
  <pageSetup paperSize="9" scale="40" firstPageNumber="0" orientation="landscape" horizontalDpi="300" verticalDpi="300" r:id="rId1"/>
  <headerFooter alignWithMargins="0">
    <oddHeader>&amp;C&amp;"Times New Roman,Normal"&amp;12&amp;A</oddHeader>
    <oddFooter>&amp;C&amp;"Times New Roman,Normal"&amp;12Page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V155"/>
  <sheetViews>
    <sheetView view="pageBreakPreview" topLeftCell="F128" zoomScaleSheetLayoutView="100" workbookViewId="0">
      <selection activeCell="L146" sqref="L146"/>
    </sheetView>
  </sheetViews>
  <sheetFormatPr defaultColWidth="5.7109375" defaultRowHeight="19.5" customHeight="1"/>
  <cols>
    <col min="1" max="1" width="10.5703125" style="1" customWidth="1"/>
    <col min="2" max="2" width="40.5703125" style="12" customWidth="1"/>
    <col min="3" max="3" width="40.7109375" style="12" customWidth="1"/>
    <col min="4" max="4" width="17.7109375" style="12" customWidth="1"/>
    <col min="5" max="5" width="35.7109375" style="77" customWidth="1"/>
    <col min="6" max="6" width="12.140625" style="77" customWidth="1"/>
    <col min="7" max="7" width="19.140625" style="77" customWidth="1"/>
    <col min="8" max="8" width="19.85546875" style="77" customWidth="1"/>
    <col min="9" max="9" width="21.7109375" style="77" customWidth="1"/>
    <col min="10" max="10" width="17.28515625" style="77" customWidth="1"/>
    <col min="11" max="11" width="16.140625" style="77" customWidth="1"/>
    <col min="12" max="12" width="9.85546875" style="77" customWidth="1"/>
    <col min="13" max="16384" width="5.7109375" style="12"/>
  </cols>
  <sheetData>
    <row r="1" spans="1:256" ht="19.5" customHeight="1" thickBot="1">
      <c r="A1" s="200" t="s">
        <v>251</v>
      </c>
      <c r="B1" s="78"/>
      <c r="C1" s="78"/>
      <c r="D1" s="79"/>
      <c r="E1" s="79"/>
      <c r="F1" s="79"/>
      <c r="G1" s="79"/>
      <c r="H1" s="781" t="s">
        <v>92</v>
      </c>
      <c r="I1" s="1014" t="s">
        <v>103</v>
      </c>
      <c r="J1" s="1014"/>
      <c r="K1" s="1"/>
      <c r="L1" s="1"/>
    </row>
    <row r="2" spans="1:256" ht="19.5" customHeight="1" thickBot="1">
      <c r="A2" s="18"/>
      <c r="B2" s="80"/>
      <c r="C2" s="80"/>
      <c r="D2" s="80"/>
      <c r="E2" s="80"/>
      <c r="F2" s="80"/>
      <c r="G2" s="80"/>
      <c r="H2" s="782"/>
      <c r="I2" s="1015"/>
      <c r="J2" s="1015"/>
      <c r="K2" s="1"/>
      <c r="L2" s="1"/>
    </row>
    <row r="3" spans="1:256" ht="51.75" customHeight="1" thickBot="1">
      <c r="A3" s="212" t="s">
        <v>94</v>
      </c>
      <c r="B3" s="213" t="s">
        <v>235</v>
      </c>
      <c r="C3" s="212" t="s">
        <v>108</v>
      </c>
      <c r="D3" s="212" t="s">
        <v>96</v>
      </c>
      <c r="E3" s="783" t="s">
        <v>252</v>
      </c>
      <c r="F3" s="214" t="s">
        <v>236</v>
      </c>
      <c r="G3" s="215" t="s">
        <v>253</v>
      </c>
      <c r="H3" s="215" t="s">
        <v>254</v>
      </c>
      <c r="I3" s="215" t="s">
        <v>255</v>
      </c>
      <c r="J3" s="783" t="s">
        <v>256</v>
      </c>
      <c r="K3" s="12"/>
      <c r="L3" s="12"/>
      <c r="IU3" s="1"/>
      <c r="IV3" s="1"/>
    </row>
    <row r="4" spans="1:256" s="77" customFormat="1" ht="19.5" customHeight="1">
      <c r="A4" s="193" t="s">
        <v>192</v>
      </c>
      <c r="B4" s="191" t="s">
        <v>405</v>
      </c>
      <c r="C4" s="434" t="s">
        <v>117</v>
      </c>
      <c r="D4" s="547" t="s">
        <v>105</v>
      </c>
      <c r="E4" s="784" t="s">
        <v>404</v>
      </c>
      <c r="F4" s="785">
        <v>1</v>
      </c>
      <c r="G4" s="502" t="s">
        <v>654</v>
      </c>
      <c r="H4" s="786">
        <v>27</v>
      </c>
      <c r="I4" s="216" t="s">
        <v>848</v>
      </c>
      <c r="J4" s="193" t="s">
        <v>201</v>
      </c>
    </row>
    <row r="5" spans="1:256" s="77" customFormat="1" ht="19.5" customHeight="1">
      <c r="A5" s="193" t="s">
        <v>192</v>
      </c>
      <c r="B5" s="191" t="s">
        <v>257</v>
      </c>
      <c r="C5" s="434" t="s">
        <v>117</v>
      </c>
      <c r="D5" s="547" t="s">
        <v>105</v>
      </c>
      <c r="E5" s="787" t="s">
        <v>404</v>
      </c>
      <c r="F5" s="785">
        <v>1</v>
      </c>
      <c r="G5" s="502">
        <v>1517</v>
      </c>
      <c r="H5" s="786" t="s">
        <v>50</v>
      </c>
      <c r="I5" s="216" t="s">
        <v>849</v>
      </c>
      <c r="J5" s="193" t="s">
        <v>201</v>
      </c>
    </row>
    <row r="6" spans="1:256" s="77" customFormat="1" ht="19.5" customHeight="1">
      <c r="A6" s="193" t="s">
        <v>192</v>
      </c>
      <c r="B6" s="284" t="s">
        <v>686</v>
      </c>
      <c r="C6" s="434" t="s">
        <v>118</v>
      </c>
      <c r="D6" s="547" t="s">
        <v>105</v>
      </c>
      <c r="E6" s="787" t="s">
        <v>51</v>
      </c>
      <c r="F6" s="785">
        <v>1</v>
      </c>
      <c r="G6" s="502">
        <v>5</v>
      </c>
      <c r="H6" s="502" t="s">
        <v>233</v>
      </c>
      <c r="I6" s="547"/>
      <c r="J6" s="193" t="s">
        <v>201</v>
      </c>
    </row>
    <row r="7" spans="1:256" s="77" customFormat="1" ht="19.5" customHeight="1">
      <c r="A7" s="193" t="s">
        <v>192</v>
      </c>
      <c r="B7" s="284" t="s">
        <v>571</v>
      </c>
      <c r="C7" s="725" t="s">
        <v>118</v>
      </c>
      <c r="D7" s="547" t="s">
        <v>105</v>
      </c>
      <c r="E7" s="787" t="s">
        <v>51</v>
      </c>
      <c r="F7" s="788">
        <v>1</v>
      </c>
      <c r="G7" s="789">
        <v>2825</v>
      </c>
      <c r="H7" s="502">
        <v>99</v>
      </c>
      <c r="I7" s="547"/>
      <c r="J7" s="790" t="s">
        <v>201</v>
      </c>
    </row>
    <row r="8" spans="1:256" ht="19.5" customHeight="1">
      <c r="A8" s="790" t="s">
        <v>192</v>
      </c>
      <c r="B8" s="791" t="s">
        <v>525</v>
      </c>
      <c r="C8" s="725" t="s">
        <v>118</v>
      </c>
      <c r="D8" s="792" t="s">
        <v>105</v>
      </c>
      <c r="E8" s="787" t="s">
        <v>52</v>
      </c>
      <c r="F8" s="788">
        <v>2</v>
      </c>
      <c r="G8" s="789">
        <v>1290</v>
      </c>
      <c r="H8" s="789" t="s">
        <v>599</v>
      </c>
      <c r="I8" s="792" t="s">
        <v>233</v>
      </c>
      <c r="J8" s="790" t="s">
        <v>201</v>
      </c>
      <c r="K8" s="12"/>
      <c r="L8" s="12"/>
      <c r="IU8" s="1"/>
      <c r="IV8" s="1"/>
    </row>
    <row r="9" spans="1:256" ht="19.5" customHeight="1">
      <c r="A9" s="193" t="s">
        <v>192</v>
      </c>
      <c r="B9" s="194" t="s">
        <v>562</v>
      </c>
      <c r="C9" s="725" t="s">
        <v>118</v>
      </c>
      <c r="D9" s="547" t="s">
        <v>105</v>
      </c>
      <c r="E9" s="793" t="s">
        <v>53</v>
      </c>
      <c r="F9" s="550" t="s">
        <v>598</v>
      </c>
      <c r="G9" s="502">
        <v>518</v>
      </c>
      <c r="H9" s="786">
        <v>52</v>
      </c>
      <c r="I9" s="547"/>
      <c r="J9" s="193" t="s">
        <v>200</v>
      </c>
      <c r="K9" s="12"/>
      <c r="L9" s="12"/>
      <c r="IU9" s="1"/>
      <c r="IV9" s="1"/>
    </row>
    <row r="10" spans="1:256" ht="19.5" customHeight="1">
      <c r="A10" s="794" t="s">
        <v>192</v>
      </c>
      <c r="B10" s="795" t="s">
        <v>582</v>
      </c>
      <c r="C10" s="725" t="s">
        <v>118</v>
      </c>
      <c r="D10" s="796" t="s">
        <v>105</v>
      </c>
      <c r="E10" s="787" t="s">
        <v>54</v>
      </c>
      <c r="F10" s="797">
        <v>2</v>
      </c>
      <c r="G10" s="798">
        <v>102</v>
      </c>
      <c r="H10" s="798">
        <v>100</v>
      </c>
      <c r="I10" s="796"/>
      <c r="J10" s="794" t="s">
        <v>200</v>
      </c>
      <c r="K10" s="12"/>
      <c r="L10" s="12"/>
      <c r="IU10" s="1"/>
      <c r="IV10" s="1"/>
    </row>
    <row r="11" spans="1:256" ht="19.5" customHeight="1">
      <c r="A11" s="193" t="s">
        <v>192</v>
      </c>
      <c r="B11" s="191" t="s">
        <v>259</v>
      </c>
      <c r="C11" s="725" t="s">
        <v>118</v>
      </c>
      <c r="D11" s="547" t="s">
        <v>105</v>
      </c>
      <c r="E11" s="787" t="s">
        <v>55</v>
      </c>
      <c r="F11" s="550">
        <v>1</v>
      </c>
      <c r="G11" s="502">
        <v>2078</v>
      </c>
      <c r="H11" s="502">
        <v>30</v>
      </c>
      <c r="I11" s="547"/>
      <c r="J11" s="193" t="s">
        <v>201</v>
      </c>
      <c r="K11" s="12"/>
      <c r="L11" s="12"/>
      <c r="IU11" s="1"/>
      <c r="IV11" s="1"/>
    </row>
    <row r="12" spans="1:256" ht="19.5" customHeight="1">
      <c r="A12" s="193" t="s">
        <v>192</v>
      </c>
      <c r="B12" s="191" t="s">
        <v>56</v>
      </c>
      <c r="C12" s="725" t="s">
        <v>118</v>
      </c>
      <c r="D12" s="547" t="s">
        <v>105</v>
      </c>
      <c r="E12" s="787" t="s">
        <v>55</v>
      </c>
      <c r="F12" s="550">
        <v>1</v>
      </c>
      <c r="G12" s="502">
        <v>177</v>
      </c>
      <c r="H12" s="502">
        <v>3</v>
      </c>
      <c r="I12" s="547"/>
      <c r="J12" s="193" t="s">
        <v>201</v>
      </c>
      <c r="K12" s="12"/>
      <c r="L12" s="12"/>
      <c r="IU12" s="1"/>
      <c r="IV12" s="1"/>
    </row>
    <row r="13" spans="1:256" ht="19.5" customHeight="1">
      <c r="A13" s="193" t="s">
        <v>192</v>
      </c>
      <c r="B13" s="191" t="s">
        <v>412</v>
      </c>
      <c r="C13" s="725" t="s">
        <v>118</v>
      </c>
      <c r="D13" s="547" t="s">
        <v>105</v>
      </c>
      <c r="E13" s="787" t="s">
        <v>55</v>
      </c>
      <c r="F13" s="550">
        <v>2</v>
      </c>
      <c r="G13" s="502">
        <v>216</v>
      </c>
      <c r="H13" s="502" t="s">
        <v>599</v>
      </c>
      <c r="I13" s="547"/>
      <c r="J13" s="193" t="s">
        <v>201</v>
      </c>
      <c r="K13" s="12"/>
      <c r="L13" s="12"/>
      <c r="IU13" s="1"/>
      <c r="IV13" s="1"/>
    </row>
    <row r="14" spans="1:256" ht="19.5" customHeight="1">
      <c r="A14" s="193" t="s">
        <v>192</v>
      </c>
      <c r="B14" s="191" t="s">
        <v>563</v>
      </c>
      <c r="C14" s="725" t="s">
        <v>118</v>
      </c>
      <c r="D14" s="547" t="s">
        <v>105</v>
      </c>
      <c r="E14" s="787" t="s">
        <v>55</v>
      </c>
      <c r="F14" s="550">
        <v>1</v>
      </c>
      <c r="G14" s="502">
        <v>373</v>
      </c>
      <c r="H14" s="786">
        <v>17</v>
      </c>
      <c r="I14" s="547"/>
      <c r="J14" s="193" t="s">
        <v>201</v>
      </c>
      <c r="K14" s="12"/>
      <c r="L14" s="12"/>
      <c r="IU14" s="1"/>
      <c r="IV14" s="1"/>
    </row>
    <row r="15" spans="1:256" ht="19.5" customHeight="1">
      <c r="A15" s="193" t="s">
        <v>192</v>
      </c>
      <c r="B15" s="194" t="s">
        <v>415</v>
      </c>
      <c r="C15" s="725" t="s">
        <v>118</v>
      </c>
      <c r="D15" s="547" t="s">
        <v>105</v>
      </c>
      <c r="E15" s="787" t="s">
        <v>57</v>
      </c>
      <c r="F15" s="799">
        <v>1</v>
      </c>
      <c r="G15" s="502">
        <v>4115</v>
      </c>
      <c r="H15" s="81">
        <v>20</v>
      </c>
      <c r="I15" s="547"/>
      <c r="J15" s="193" t="s">
        <v>201</v>
      </c>
      <c r="K15" s="12"/>
      <c r="L15" s="12"/>
      <c r="IU15" s="1"/>
      <c r="IV15" s="1"/>
    </row>
    <row r="16" spans="1:256" ht="19.5" customHeight="1">
      <c r="A16" s="193" t="s">
        <v>192</v>
      </c>
      <c r="B16" s="194" t="s">
        <v>258</v>
      </c>
      <c r="C16" s="725" t="s">
        <v>118</v>
      </c>
      <c r="D16" s="547" t="s">
        <v>105</v>
      </c>
      <c r="E16" s="787" t="s">
        <v>58</v>
      </c>
      <c r="F16" s="799">
        <v>1</v>
      </c>
      <c r="G16" s="502">
        <v>265</v>
      </c>
      <c r="H16" s="81">
        <v>75</v>
      </c>
      <c r="I16" s="547"/>
      <c r="J16" s="193" t="s">
        <v>201</v>
      </c>
      <c r="K16" s="12"/>
      <c r="L16" s="12"/>
      <c r="IU16" s="1"/>
      <c r="IV16" s="1"/>
    </row>
    <row r="17" spans="1:256" ht="19.5" customHeight="1">
      <c r="A17" s="193" t="s">
        <v>192</v>
      </c>
      <c r="B17" s="194" t="s">
        <v>416</v>
      </c>
      <c r="C17" s="725" t="s">
        <v>118</v>
      </c>
      <c r="D17" s="547" t="s">
        <v>105</v>
      </c>
      <c r="E17" s="787" t="s">
        <v>55</v>
      </c>
      <c r="F17" s="799">
        <v>2</v>
      </c>
      <c r="G17" s="502">
        <v>5105</v>
      </c>
      <c r="H17" s="81">
        <v>100</v>
      </c>
      <c r="I17" s="547"/>
      <c r="J17" s="193" t="s">
        <v>201</v>
      </c>
      <c r="K17" s="12"/>
      <c r="L17" s="12"/>
      <c r="IU17" s="1"/>
      <c r="IV17" s="1"/>
    </row>
    <row r="18" spans="1:256" ht="19.5" customHeight="1">
      <c r="A18" s="193" t="s">
        <v>192</v>
      </c>
      <c r="B18" s="194" t="s">
        <v>249</v>
      </c>
      <c r="C18" s="725" t="s">
        <v>118</v>
      </c>
      <c r="D18" s="547" t="s">
        <v>105</v>
      </c>
      <c r="E18" s="790" t="s">
        <v>438</v>
      </c>
      <c r="F18" s="799">
        <v>2</v>
      </c>
      <c r="G18" s="502">
        <v>497</v>
      </c>
      <c r="H18" s="502" t="s">
        <v>599</v>
      </c>
      <c r="I18" s="547"/>
      <c r="J18" s="193" t="s">
        <v>201</v>
      </c>
    </row>
    <row r="19" spans="1:256" ht="19.5" customHeight="1">
      <c r="A19" s="794" t="s">
        <v>192</v>
      </c>
      <c r="B19" s="795" t="s">
        <v>564</v>
      </c>
      <c r="C19" s="725" t="s">
        <v>118</v>
      </c>
      <c r="D19" s="796" t="s">
        <v>105</v>
      </c>
      <c r="E19" s="787" t="s">
        <v>59</v>
      </c>
      <c r="F19" s="800">
        <v>1</v>
      </c>
      <c r="G19" s="798">
        <v>43</v>
      </c>
      <c r="H19" s="801">
        <v>17</v>
      </c>
      <c r="I19" s="796"/>
      <c r="J19" s="794" t="s">
        <v>200</v>
      </c>
    </row>
    <row r="20" spans="1:256" ht="19.5" customHeight="1">
      <c r="A20" s="794" t="s">
        <v>192</v>
      </c>
      <c r="B20" s="795" t="s">
        <v>565</v>
      </c>
      <c r="C20" s="725" t="s">
        <v>118</v>
      </c>
      <c r="D20" s="796" t="s">
        <v>105</v>
      </c>
      <c r="E20" s="787" t="s">
        <v>54</v>
      </c>
      <c r="F20" s="800">
        <v>2</v>
      </c>
      <c r="G20" s="798">
        <v>18</v>
      </c>
      <c r="H20" s="801">
        <v>3</v>
      </c>
      <c r="I20" s="796"/>
      <c r="J20" s="794" t="s">
        <v>200</v>
      </c>
    </row>
    <row r="21" spans="1:256" ht="19.5" customHeight="1">
      <c r="A21" s="193" t="s">
        <v>192</v>
      </c>
      <c r="B21" s="551" t="s">
        <v>566</v>
      </c>
      <c r="C21" s="725" t="s">
        <v>118</v>
      </c>
      <c r="D21" s="547" t="s">
        <v>105</v>
      </c>
      <c r="E21" s="787" t="s">
        <v>51</v>
      </c>
      <c r="F21" s="799">
        <v>2</v>
      </c>
      <c r="G21" s="502">
        <v>29</v>
      </c>
      <c r="H21" s="81"/>
      <c r="I21" s="547"/>
      <c r="J21" s="193" t="s">
        <v>201</v>
      </c>
    </row>
    <row r="22" spans="1:256" ht="19.5" customHeight="1">
      <c r="A22" s="193" t="s">
        <v>192</v>
      </c>
      <c r="B22" s="194" t="s">
        <v>417</v>
      </c>
      <c r="C22" s="725" t="s">
        <v>118</v>
      </c>
      <c r="D22" s="547" t="s">
        <v>105</v>
      </c>
      <c r="E22" s="790" t="s">
        <v>60</v>
      </c>
      <c r="F22" s="799">
        <v>1</v>
      </c>
      <c r="G22" s="502">
        <v>334</v>
      </c>
      <c r="H22" s="502" t="s">
        <v>599</v>
      </c>
      <c r="I22" s="547"/>
      <c r="J22" s="193" t="s">
        <v>201</v>
      </c>
    </row>
    <row r="23" spans="1:256" ht="19.5" customHeight="1">
      <c r="A23" s="193" t="s">
        <v>192</v>
      </c>
      <c r="B23" s="194" t="s">
        <v>418</v>
      </c>
      <c r="C23" s="725" t="s">
        <v>118</v>
      </c>
      <c r="D23" s="547" t="s">
        <v>105</v>
      </c>
      <c r="E23" s="787" t="s">
        <v>51</v>
      </c>
      <c r="F23" s="799">
        <v>1</v>
      </c>
      <c r="G23" s="789">
        <v>364</v>
      </c>
      <c r="H23" s="502" t="s">
        <v>599</v>
      </c>
      <c r="I23" s="547"/>
      <c r="J23" s="193" t="s">
        <v>201</v>
      </c>
    </row>
    <row r="24" spans="1:256" ht="19.5" customHeight="1">
      <c r="A24" s="193" t="s">
        <v>192</v>
      </c>
      <c r="B24" s="194" t="s">
        <v>419</v>
      </c>
      <c r="C24" s="725" t="s">
        <v>118</v>
      </c>
      <c r="D24" s="547" t="s">
        <v>105</v>
      </c>
      <c r="E24" s="787" t="s">
        <v>51</v>
      </c>
      <c r="F24" s="799">
        <v>1</v>
      </c>
      <c r="G24" s="502">
        <v>138</v>
      </c>
      <c r="H24" s="502" t="s">
        <v>599</v>
      </c>
      <c r="I24" s="547"/>
      <c r="J24" s="193" t="s">
        <v>201</v>
      </c>
    </row>
    <row r="25" spans="1:256" ht="19.5" customHeight="1">
      <c r="A25" s="193" t="s">
        <v>192</v>
      </c>
      <c r="B25" s="194" t="s">
        <v>420</v>
      </c>
      <c r="C25" s="725" t="s">
        <v>118</v>
      </c>
      <c r="D25" s="547" t="s">
        <v>105</v>
      </c>
      <c r="E25" s="787" t="s">
        <v>51</v>
      </c>
      <c r="F25" s="799">
        <v>1</v>
      </c>
      <c r="G25" s="502">
        <v>18</v>
      </c>
      <c r="H25" s="502" t="s">
        <v>599</v>
      </c>
      <c r="I25" s="547"/>
      <c r="J25" s="193" t="s">
        <v>201</v>
      </c>
    </row>
    <row r="26" spans="1:256" ht="19.5" customHeight="1">
      <c r="A26" s="794" t="s">
        <v>192</v>
      </c>
      <c r="B26" s="795" t="s">
        <v>567</v>
      </c>
      <c r="C26" s="725" t="s">
        <v>118</v>
      </c>
      <c r="D26" s="796" t="s">
        <v>105</v>
      </c>
      <c r="E26" s="787" t="s">
        <v>51</v>
      </c>
      <c r="F26" s="800">
        <v>1</v>
      </c>
      <c r="G26" s="801">
        <v>0.05</v>
      </c>
      <c r="H26" s="798"/>
      <c r="I26" s="796"/>
      <c r="J26" s="794" t="s">
        <v>200</v>
      </c>
    </row>
    <row r="27" spans="1:256" ht="19.5" customHeight="1">
      <c r="A27" s="193" t="s">
        <v>192</v>
      </c>
      <c r="B27" s="194" t="s">
        <v>421</v>
      </c>
      <c r="C27" s="725" t="s">
        <v>118</v>
      </c>
      <c r="D27" s="547" t="s">
        <v>105</v>
      </c>
      <c r="E27" s="787" t="s">
        <v>55</v>
      </c>
      <c r="F27" s="799">
        <v>1</v>
      </c>
      <c r="G27" s="502">
        <v>60056</v>
      </c>
      <c r="H27" s="502" t="s">
        <v>599</v>
      </c>
      <c r="I27" s="547"/>
      <c r="J27" s="193" t="s">
        <v>201</v>
      </c>
    </row>
    <row r="28" spans="1:256" ht="19.5" customHeight="1">
      <c r="A28" s="193" t="s">
        <v>192</v>
      </c>
      <c r="B28" s="194" t="s">
        <v>422</v>
      </c>
      <c r="C28" s="725" t="s">
        <v>118</v>
      </c>
      <c r="D28" s="547" t="s">
        <v>105</v>
      </c>
      <c r="E28" s="790" t="s">
        <v>61</v>
      </c>
      <c r="F28" s="799">
        <v>2</v>
      </c>
      <c r="G28" s="502">
        <v>20292</v>
      </c>
      <c r="H28" s="502" t="s">
        <v>599</v>
      </c>
      <c r="I28" s="547"/>
      <c r="J28" s="193" t="s">
        <v>201</v>
      </c>
    </row>
    <row r="29" spans="1:256" ht="19.5" customHeight="1">
      <c r="A29" s="193" t="s">
        <v>192</v>
      </c>
      <c r="B29" s="194" t="s">
        <v>423</v>
      </c>
      <c r="C29" s="725" t="s">
        <v>118</v>
      </c>
      <c r="D29" s="547" t="s">
        <v>105</v>
      </c>
      <c r="E29" s="787" t="s">
        <v>62</v>
      </c>
      <c r="F29" s="799">
        <v>1</v>
      </c>
      <c r="G29" s="502">
        <v>2749</v>
      </c>
      <c r="H29" s="81">
        <v>17</v>
      </c>
      <c r="I29" s="547"/>
      <c r="J29" s="193" t="s">
        <v>201</v>
      </c>
    </row>
    <row r="30" spans="1:256" ht="19.5" customHeight="1">
      <c r="A30" s="193" t="s">
        <v>192</v>
      </c>
      <c r="B30" s="775" t="s">
        <v>405</v>
      </c>
      <c r="C30" s="725" t="s">
        <v>118</v>
      </c>
      <c r="D30" s="802" t="s">
        <v>105</v>
      </c>
      <c r="E30" s="787" t="s">
        <v>63</v>
      </c>
      <c r="F30" s="803">
        <v>1</v>
      </c>
      <c r="G30" s="502">
        <v>575</v>
      </c>
      <c r="H30" s="130">
        <v>13</v>
      </c>
      <c r="I30" s="547"/>
      <c r="J30" s="193" t="s">
        <v>201</v>
      </c>
    </row>
    <row r="31" spans="1:256" ht="19.5" customHeight="1">
      <c r="A31" s="193" t="s">
        <v>192</v>
      </c>
      <c r="B31" s="775" t="s">
        <v>424</v>
      </c>
      <c r="C31" s="725" t="s">
        <v>118</v>
      </c>
      <c r="D31" s="547" t="s">
        <v>105</v>
      </c>
      <c r="E31" s="787" t="s">
        <v>51</v>
      </c>
      <c r="F31" s="803">
        <v>2</v>
      </c>
      <c r="G31" s="502">
        <v>1101</v>
      </c>
      <c r="H31" s="502" t="s">
        <v>599</v>
      </c>
      <c r="I31" s="547"/>
      <c r="J31" s="193" t="s">
        <v>201</v>
      </c>
    </row>
    <row r="32" spans="1:256" ht="19.5" customHeight="1">
      <c r="A32" s="193" t="s">
        <v>192</v>
      </c>
      <c r="B32" s="194" t="s">
        <v>64</v>
      </c>
      <c r="C32" s="725" t="s">
        <v>118</v>
      </c>
      <c r="D32" s="804" t="s">
        <v>105</v>
      </c>
      <c r="E32" s="805" t="s">
        <v>438</v>
      </c>
      <c r="F32" s="799">
        <v>1</v>
      </c>
      <c r="G32" s="502">
        <v>390</v>
      </c>
      <c r="H32" s="81">
        <v>62</v>
      </c>
      <c r="I32" s="547"/>
      <c r="J32" s="193" t="s">
        <v>201</v>
      </c>
    </row>
    <row r="33" spans="1:10" ht="19.5" customHeight="1">
      <c r="A33" s="794" t="s">
        <v>192</v>
      </c>
      <c r="B33" s="795" t="s">
        <v>569</v>
      </c>
      <c r="C33" s="725" t="s">
        <v>118</v>
      </c>
      <c r="D33" s="796" t="s">
        <v>105</v>
      </c>
      <c r="E33" s="790" t="s">
        <v>61</v>
      </c>
      <c r="F33" s="800">
        <v>2</v>
      </c>
      <c r="G33" s="798">
        <v>6</v>
      </c>
      <c r="H33" s="798" t="s">
        <v>410</v>
      </c>
      <c r="I33" s="796"/>
      <c r="J33" s="794" t="s">
        <v>200</v>
      </c>
    </row>
    <row r="34" spans="1:10" ht="19.5" customHeight="1">
      <c r="A34" s="193" t="s">
        <v>192</v>
      </c>
      <c r="B34" s="194" t="s">
        <v>883</v>
      </c>
      <c r="C34" s="725" t="s">
        <v>118</v>
      </c>
      <c r="D34" s="547" t="s">
        <v>105</v>
      </c>
      <c r="E34" s="787" t="s">
        <v>55</v>
      </c>
      <c r="F34" s="799">
        <v>2</v>
      </c>
      <c r="G34" s="502">
        <v>13944</v>
      </c>
      <c r="H34" s="502" t="s">
        <v>850</v>
      </c>
      <c r="I34" s="547"/>
      <c r="J34" s="193" t="s">
        <v>201</v>
      </c>
    </row>
    <row r="35" spans="1:10" ht="19.5" customHeight="1">
      <c r="A35" s="193" t="s">
        <v>192</v>
      </c>
      <c r="B35" s="194" t="s">
        <v>752</v>
      </c>
      <c r="C35" s="725" t="s">
        <v>118</v>
      </c>
      <c r="D35" s="547" t="s">
        <v>105</v>
      </c>
      <c r="E35" s="787" t="s">
        <v>51</v>
      </c>
      <c r="F35" s="799">
        <v>2</v>
      </c>
      <c r="G35" s="502">
        <v>2307</v>
      </c>
      <c r="H35" s="502" t="s">
        <v>599</v>
      </c>
      <c r="I35" s="547"/>
      <c r="J35" s="193" t="s">
        <v>201</v>
      </c>
    </row>
    <row r="36" spans="1:10" ht="19.5" customHeight="1">
      <c r="A36" s="790" t="s">
        <v>192</v>
      </c>
      <c r="B36" s="806" t="s">
        <v>257</v>
      </c>
      <c r="C36" s="725" t="s">
        <v>118</v>
      </c>
      <c r="D36" s="792" t="s">
        <v>232</v>
      </c>
      <c r="E36" s="805" t="s">
        <v>65</v>
      </c>
      <c r="F36" s="788">
        <v>1</v>
      </c>
      <c r="G36" s="789">
        <v>1</v>
      </c>
      <c r="H36" s="789" t="s">
        <v>599</v>
      </c>
      <c r="I36" s="807"/>
      <c r="J36" s="790" t="s">
        <v>201</v>
      </c>
    </row>
    <row r="37" spans="1:10" ht="19.5" customHeight="1">
      <c r="A37" s="790" t="s">
        <v>192</v>
      </c>
      <c r="B37" s="806" t="s">
        <v>257</v>
      </c>
      <c r="C37" s="725" t="s">
        <v>118</v>
      </c>
      <c r="D37" s="792" t="s">
        <v>232</v>
      </c>
      <c r="E37" s="805" t="s">
        <v>452</v>
      </c>
      <c r="F37" s="788">
        <v>1</v>
      </c>
      <c r="G37" s="789">
        <v>393</v>
      </c>
      <c r="H37" s="808">
        <v>34</v>
      </c>
      <c r="I37" s="807"/>
      <c r="J37" s="790" t="s">
        <v>201</v>
      </c>
    </row>
    <row r="38" spans="1:10" ht="19.5" customHeight="1">
      <c r="A38" s="790" t="s">
        <v>192</v>
      </c>
      <c r="B38" s="806" t="s">
        <v>257</v>
      </c>
      <c r="C38" s="725" t="s">
        <v>118</v>
      </c>
      <c r="D38" s="792" t="s">
        <v>232</v>
      </c>
      <c r="E38" s="805" t="s">
        <v>451</v>
      </c>
      <c r="F38" s="788">
        <v>1</v>
      </c>
      <c r="G38" s="789">
        <v>185</v>
      </c>
      <c r="H38" s="789" t="s">
        <v>599</v>
      </c>
      <c r="I38" s="807"/>
      <c r="J38" s="790" t="s">
        <v>201</v>
      </c>
    </row>
    <row r="39" spans="1:10" ht="19.5" customHeight="1">
      <c r="A39" s="193" t="s">
        <v>192</v>
      </c>
      <c r="B39" s="194" t="s">
        <v>431</v>
      </c>
      <c r="C39" s="725" t="s">
        <v>118</v>
      </c>
      <c r="D39" s="547" t="s">
        <v>232</v>
      </c>
      <c r="E39" s="805" t="s">
        <v>455</v>
      </c>
      <c r="F39" s="799">
        <v>1</v>
      </c>
      <c r="G39" s="502">
        <v>90</v>
      </c>
      <c r="H39" s="502" t="s">
        <v>599</v>
      </c>
      <c r="I39" s="547"/>
      <c r="J39" s="193" t="s">
        <v>201</v>
      </c>
    </row>
    <row r="40" spans="1:10" ht="19.5" customHeight="1">
      <c r="A40" s="193" t="s">
        <v>192</v>
      </c>
      <c r="B40" s="284" t="s">
        <v>429</v>
      </c>
      <c r="C40" s="725" t="s">
        <v>118</v>
      </c>
      <c r="D40" s="547" t="s">
        <v>232</v>
      </c>
      <c r="E40" s="805" t="s">
        <v>594</v>
      </c>
      <c r="F40" s="799">
        <v>1</v>
      </c>
      <c r="G40" s="502">
        <v>379</v>
      </c>
      <c r="H40" s="502" t="s">
        <v>599</v>
      </c>
      <c r="I40" s="547"/>
      <c r="J40" s="193" t="s">
        <v>201</v>
      </c>
    </row>
    <row r="41" spans="1:10" ht="19.5" customHeight="1">
      <c r="A41" s="794" t="s">
        <v>192</v>
      </c>
      <c r="B41" s="809" t="s">
        <v>570</v>
      </c>
      <c r="C41" s="725" t="s">
        <v>118</v>
      </c>
      <c r="D41" s="810" t="s">
        <v>232</v>
      </c>
      <c r="E41" s="805" t="s">
        <v>593</v>
      </c>
      <c r="F41" s="800">
        <v>1</v>
      </c>
      <c r="G41" s="798" t="s">
        <v>654</v>
      </c>
      <c r="H41" s="811">
        <v>2</v>
      </c>
      <c r="I41" s="796"/>
      <c r="J41" s="794" t="s">
        <v>200</v>
      </c>
    </row>
    <row r="42" spans="1:10" ht="19.5" customHeight="1">
      <c r="A42" s="794" t="s">
        <v>192</v>
      </c>
      <c r="B42" s="812" t="s">
        <v>745</v>
      </c>
      <c r="C42" s="725" t="s">
        <v>118</v>
      </c>
      <c r="D42" s="796" t="s">
        <v>232</v>
      </c>
      <c r="E42" s="805" t="s">
        <v>596</v>
      </c>
      <c r="F42" s="800">
        <v>1</v>
      </c>
      <c r="G42" s="798" t="s">
        <v>654</v>
      </c>
      <c r="H42" s="801">
        <v>2</v>
      </c>
      <c r="I42" s="796"/>
      <c r="J42" s="794" t="s">
        <v>200</v>
      </c>
    </row>
    <row r="43" spans="1:10" ht="19.5" customHeight="1">
      <c r="A43" s="193" t="s">
        <v>192</v>
      </c>
      <c r="B43" s="194" t="s">
        <v>48</v>
      </c>
      <c r="C43" s="725" t="s">
        <v>118</v>
      </c>
      <c r="D43" s="547" t="s">
        <v>232</v>
      </c>
      <c r="E43" s="787" t="s">
        <v>66</v>
      </c>
      <c r="F43" s="799">
        <v>1</v>
      </c>
      <c r="G43" s="502">
        <v>91</v>
      </c>
      <c r="H43" s="81">
        <v>15</v>
      </c>
      <c r="I43" s="547"/>
      <c r="J43" s="813" t="s">
        <v>201</v>
      </c>
    </row>
    <row r="44" spans="1:10" ht="19.5" customHeight="1">
      <c r="A44" s="193" t="s">
        <v>192</v>
      </c>
      <c r="B44" s="284" t="s">
        <v>406</v>
      </c>
      <c r="C44" s="725" t="s">
        <v>118</v>
      </c>
      <c r="D44" s="547" t="s">
        <v>232</v>
      </c>
      <c r="E44" s="805" t="s">
        <v>595</v>
      </c>
      <c r="F44" s="799">
        <v>1</v>
      </c>
      <c r="G44" s="502">
        <v>1956</v>
      </c>
      <c r="H44" s="502">
        <v>26</v>
      </c>
      <c r="I44" s="547"/>
      <c r="J44" s="193" t="s">
        <v>201</v>
      </c>
    </row>
    <row r="45" spans="1:10" ht="19.5" customHeight="1">
      <c r="A45" s="193" t="s">
        <v>192</v>
      </c>
      <c r="B45" s="814" t="s">
        <v>428</v>
      </c>
      <c r="C45" s="725" t="s">
        <v>118</v>
      </c>
      <c r="D45" s="562" t="s">
        <v>232</v>
      </c>
      <c r="E45" s="787" t="s">
        <v>453</v>
      </c>
      <c r="F45" s="799">
        <v>1</v>
      </c>
      <c r="G45" s="502">
        <v>4328</v>
      </c>
      <c r="H45" s="722">
        <v>30</v>
      </c>
      <c r="I45" s="547"/>
      <c r="J45" s="518" t="s">
        <v>201</v>
      </c>
    </row>
    <row r="46" spans="1:10" ht="19.5" customHeight="1">
      <c r="A46" s="193" t="s">
        <v>192</v>
      </c>
      <c r="B46" s="194" t="s">
        <v>428</v>
      </c>
      <c r="C46" s="725" t="s">
        <v>118</v>
      </c>
      <c r="D46" s="547" t="s">
        <v>232</v>
      </c>
      <c r="E46" s="787" t="s">
        <v>452</v>
      </c>
      <c r="F46" s="799">
        <v>1</v>
      </c>
      <c r="G46" s="502">
        <v>3004</v>
      </c>
      <c r="H46" s="81">
        <v>75</v>
      </c>
      <c r="I46" s="547"/>
      <c r="J46" s="193" t="s">
        <v>201</v>
      </c>
    </row>
    <row r="47" spans="1:10" ht="19.5" customHeight="1">
      <c r="A47" s="193" t="s">
        <v>192</v>
      </c>
      <c r="B47" s="194" t="s">
        <v>428</v>
      </c>
      <c r="C47" s="725" t="s">
        <v>118</v>
      </c>
      <c r="D47" s="547" t="s">
        <v>232</v>
      </c>
      <c r="E47" s="787" t="s">
        <v>454</v>
      </c>
      <c r="F47" s="799">
        <v>1</v>
      </c>
      <c r="G47" s="502">
        <v>526</v>
      </c>
      <c r="H47" s="81">
        <v>13</v>
      </c>
      <c r="I47" s="547"/>
      <c r="J47" s="193" t="s">
        <v>201</v>
      </c>
    </row>
    <row r="48" spans="1:10" ht="19.5" customHeight="1">
      <c r="A48" s="790" t="s">
        <v>192</v>
      </c>
      <c r="B48" s="815" t="s">
        <v>464</v>
      </c>
      <c r="C48" s="725" t="s">
        <v>1004</v>
      </c>
      <c r="D48" s="816" t="s">
        <v>432</v>
      </c>
      <c r="E48" s="817" t="s">
        <v>67</v>
      </c>
      <c r="F48" s="818">
        <v>1</v>
      </c>
      <c r="G48" s="789">
        <v>37</v>
      </c>
      <c r="H48" s="808">
        <v>3</v>
      </c>
      <c r="I48" s="792"/>
      <c r="J48" s="790" t="s">
        <v>201</v>
      </c>
    </row>
    <row r="49" spans="1:256" ht="19.5" customHeight="1">
      <c r="A49" s="193" t="s">
        <v>192</v>
      </c>
      <c r="B49" s="819" t="s">
        <v>434</v>
      </c>
      <c r="C49" s="434" t="s">
        <v>1004</v>
      </c>
      <c r="D49" s="820" t="s">
        <v>432</v>
      </c>
      <c r="E49" s="817" t="s">
        <v>67</v>
      </c>
      <c r="F49" s="799">
        <v>1</v>
      </c>
      <c r="G49" s="502">
        <v>997</v>
      </c>
      <c r="H49" s="808" t="s">
        <v>50</v>
      </c>
      <c r="I49" s="547"/>
      <c r="J49" s="193" t="s">
        <v>201</v>
      </c>
    </row>
    <row r="50" spans="1:256" ht="19.5" customHeight="1">
      <c r="A50" s="810" t="s">
        <v>192</v>
      </c>
      <c r="B50" s="821" t="s">
        <v>686</v>
      </c>
      <c r="C50" s="822" t="s">
        <v>118</v>
      </c>
      <c r="D50" s="794" t="s">
        <v>105</v>
      </c>
      <c r="E50" s="823" t="s">
        <v>104</v>
      </c>
      <c r="F50" s="824">
        <v>1</v>
      </c>
      <c r="G50" s="794" t="s">
        <v>730</v>
      </c>
      <c r="H50" s="794"/>
      <c r="I50" s="796" t="s">
        <v>730</v>
      </c>
      <c r="J50" s="794" t="s">
        <v>200</v>
      </c>
      <c r="K50" s="12"/>
      <c r="L50" s="12"/>
      <c r="IU50" s="1"/>
      <c r="IV50" s="1"/>
    </row>
    <row r="51" spans="1:256" ht="19.5" customHeight="1">
      <c r="A51" s="796" t="s">
        <v>192</v>
      </c>
      <c r="B51" s="795" t="s">
        <v>731</v>
      </c>
      <c r="C51" s="822" t="s">
        <v>118</v>
      </c>
      <c r="D51" s="794" t="s">
        <v>105</v>
      </c>
      <c r="E51" s="796" t="s">
        <v>104</v>
      </c>
      <c r="F51" s="824">
        <v>2</v>
      </c>
      <c r="G51" s="794" t="s">
        <v>730</v>
      </c>
      <c r="H51" s="801"/>
      <c r="I51" s="796" t="s">
        <v>730</v>
      </c>
      <c r="J51" s="794" t="s">
        <v>200</v>
      </c>
      <c r="K51" s="12"/>
      <c r="L51" s="12"/>
      <c r="IU51" s="1"/>
      <c r="IV51" s="1"/>
    </row>
    <row r="52" spans="1:256" ht="19.5" customHeight="1">
      <c r="A52" s="796" t="s">
        <v>192</v>
      </c>
      <c r="B52" s="795" t="s">
        <v>732</v>
      </c>
      <c r="C52" s="822" t="s">
        <v>118</v>
      </c>
      <c r="D52" s="794" t="s">
        <v>105</v>
      </c>
      <c r="E52" s="796" t="s">
        <v>104</v>
      </c>
      <c r="F52" s="824">
        <v>2</v>
      </c>
      <c r="G52" s="794" t="s">
        <v>730</v>
      </c>
      <c r="H52" s="801"/>
      <c r="I52" s="796" t="s">
        <v>730</v>
      </c>
      <c r="J52" s="794" t="s">
        <v>200</v>
      </c>
      <c r="K52" s="12"/>
      <c r="L52" s="12"/>
      <c r="IU52" s="1"/>
      <c r="IV52" s="1"/>
    </row>
    <row r="53" spans="1:256" ht="19.5" customHeight="1">
      <c r="A53" s="547" t="s">
        <v>192</v>
      </c>
      <c r="B53" s="551" t="s">
        <v>572</v>
      </c>
      <c r="C53" s="521" t="s">
        <v>118</v>
      </c>
      <c r="D53" s="193" t="s">
        <v>105</v>
      </c>
      <c r="E53" s="547" t="s">
        <v>104</v>
      </c>
      <c r="F53" s="825">
        <v>2</v>
      </c>
      <c r="G53" s="81">
        <v>2</v>
      </c>
      <c r="H53" s="81"/>
      <c r="I53" s="547"/>
      <c r="J53" s="193" t="s">
        <v>201</v>
      </c>
      <c r="K53" s="12"/>
      <c r="L53" s="12"/>
      <c r="IU53" s="1"/>
      <c r="IV53" s="1"/>
    </row>
    <row r="54" spans="1:256" ht="19.5" customHeight="1">
      <c r="A54" s="796" t="s">
        <v>192</v>
      </c>
      <c r="B54" s="795" t="s">
        <v>537</v>
      </c>
      <c r="C54" s="822" t="s">
        <v>433</v>
      </c>
      <c r="D54" s="794"/>
      <c r="E54" s="796"/>
      <c r="F54" s="824">
        <v>2</v>
      </c>
      <c r="G54" s="794" t="s">
        <v>730</v>
      </c>
      <c r="H54" s="801"/>
      <c r="I54" s="796" t="s">
        <v>730</v>
      </c>
      <c r="J54" s="794" t="s">
        <v>200</v>
      </c>
      <c r="K54" s="12"/>
      <c r="L54" s="12"/>
      <c r="IU54" s="1"/>
      <c r="IV54" s="1"/>
    </row>
    <row r="55" spans="1:256" ht="19.5" customHeight="1">
      <c r="A55" s="547" t="s">
        <v>192</v>
      </c>
      <c r="B55" s="551" t="s">
        <v>573</v>
      </c>
      <c r="C55" s="521" t="s">
        <v>118</v>
      </c>
      <c r="D55" s="193" t="s">
        <v>105</v>
      </c>
      <c r="E55" s="547" t="s">
        <v>104</v>
      </c>
      <c r="F55" s="825">
        <v>1</v>
      </c>
      <c r="G55" s="81">
        <v>257</v>
      </c>
      <c r="H55" s="81"/>
      <c r="I55" s="547"/>
      <c r="J55" s="193" t="s">
        <v>201</v>
      </c>
      <c r="K55" s="12"/>
      <c r="L55" s="12"/>
      <c r="IU55" s="1"/>
      <c r="IV55" s="1"/>
    </row>
    <row r="56" spans="1:256" ht="19.5" customHeight="1">
      <c r="A56" s="796" t="s">
        <v>192</v>
      </c>
      <c r="B56" s="795" t="s">
        <v>733</v>
      </c>
      <c r="C56" s="822" t="s">
        <v>118</v>
      </c>
      <c r="D56" s="794" t="s">
        <v>105</v>
      </c>
      <c r="E56" s="796" t="s">
        <v>104</v>
      </c>
      <c r="F56" s="824">
        <v>2</v>
      </c>
      <c r="G56" s="794" t="s">
        <v>730</v>
      </c>
      <c r="H56" s="801"/>
      <c r="I56" s="796" t="s">
        <v>730</v>
      </c>
      <c r="J56" s="794" t="s">
        <v>200</v>
      </c>
      <c r="K56" s="12"/>
      <c r="L56" s="12"/>
      <c r="IU56" s="1"/>
      <c r="IV56" s="1"/>
    </row>
    <row r="57" spans="1:256" ht="19.5" customHeight="1">
      <c r="A57" s="796" t="s">
        <v>192</v>
      </c>
      <c r="B57" s="795" t="s">
        <v>734</v>
      </c>
      <c r="C57" s="822" t="s">
        <v>433</v>
      </c>
      <c r="D57" s="794"/>
      <c r="E57" s="796"/>
      <c r="F57" s="824">
        <v>1</v>
      </c>
      <c r="G57" s="794" t="s">
        <v>730</v>
      </c>
      <c r="H57" s="801"/>
      <c r="I57" s="796" t="s">
        <v>730</v>
      </c>
      <c r="J57" s="794" t="s">
        <v>200</v>
      </c>
      <c r="K57" s="12"/>
      <c r="L57" s="12"/>
      <c r="IU57" s="1"/>
      <c r="IV57" s="1"/>
    </row>
    <row r="58" spans="1:256" ht="19.5" customHeight="1">
      <c r="A58" s="547" t="s">
        <v>192</v>
      </c>
      <c r="B58" s="551" t="s">
        <v>574</v>
      </c>
      <c r="C58" s="521" t="s">
        <v>118</v>
      </c>
      <c r="D58" s="193" t="s">
        <v>105</v>
      </c>
      <c r="E58" s="547" t="s">
        <v>104</v>
      </c>
      <c r="F58" s="825">
        <v>1</v>
      </c>
      <c r="G58" s="81">
        <v>3</v>
      </c>
      <c r="H58" s="81"/>
      <c r="I58" s="547"/>
      <c r="J58" s="193" t="s">
        <v>201</v>
      </c>
      <c r="K58" s="12"/>
      <c r="L58" s="12"/>
      <c r="IU58" s="1"/>
      <c r="IV58" s="1"/>
    </row>
    <row r="59" spans="1:256" ht="19.5" customHeight="1">
      <c r="A59" s="796" t="s">
        <v>192</v>
      </c>
      <c r="B59" s="795" t="s">
        <v>575</v>
      </c>
      <c r="C59" s="822" t="s">
        <v>118</v>
      </c>
      <c r="D59" s="794" t="s">
        <v>105</v>
      </c>
      <c r="E59" s="796" t="s">
        <v>104</v>
      </c>
      <c r="F59" s="824">
        <v>1</v>
      </c>
      <c r="G59" s="794" t="s">
        <v>730</v>
      </c>
      <c r="H59" s="801"/>
      <c r="I59" s="796" t="s">
        <v>730</v>
      </c>
      <c r="J59" s="794" t="s">
        <v>200</v>
      </c>
      <c r="K59" s="12"/>
      <c r="L59" s="12"/>
      <c r="IU59" s="1"/>
      <c r="IV59" s="1"/>
    </row>
    <row r="60" spans="1:256" ht="19.5" customHeight="1">
      <c r="A60" s="796" t="s">
        <v>192</v>
      </c>
      <c r="B60" s="795" t="s">
        <v>444</v>
      </c>
      <c r="C60" s="822" t="s">
        <v>118</v>
      </c>
      <c r="D60" s="794" t="s">
        <v>105</v>
      </c>
      <c r="E60" s="796" t="s">
        <v>104</v>
      </c>
      <c r="F60" s="824">
        <v>1</v>
      </c>
      <c r="G60" s="794" t="s">
        <v>730</v>
      </c>
      <c r="H60" s="801"/>
      <c r="I60" s="796" t="s">
        <v>730</v>
      </c>
      <c r="J60" s="794" t="s">
        <v>200</v>
      </c>
      <c r="K60" s="12"/>
      <c r="L60" s="12"/>
      <c r="IU60" s="1"/>
      <c r="IV60" s="1"/>
    </row>
    <row r="61" spans="1:256" ht="19.5" customHeight="1">
      <c r="A61" s="796" t="s">
        <v>192</v>
      </c>
      <c r="B61" s="795" t="s">
        <v>735</v>
      </c>
      <c r="C61" s="822" t="s">
        <v>118</v>
      </c>
      <c r="D61" s="794" t="s">
        <v>105</v>
      </c>
      <c r="E61" s="796" t="s">
        <v>104</v>
      </c>
      <c r="F61" s="824">
        <v>1</v>
      </c>
      <c r="G61" s="794" t="s">
        <v>730</v>
      </c>
      <c r="H61" s="801"/>
      <c r="I61" s="796" t="s">
        <v>730</v>
      </c>
      <c r="J61" s="794" t="s">
        <v>200</v>
      </c>
      <c r="K61" s="12"/>
      <c r="L61" s="12"/>
      <c r="IU61" s="1"/>
      <c r="IV61" s="1"/>
    </row>
    <row r="62" spans="1:256" ht="19.5" customHeight="1">
      <c r="A62" s="796" t="s">
        <v>192</v>
      </c>
      <c r="B62" s="795" t="s">
        <v>736</v>
      </c>
      <c r="C62" s="822" t="s">
        <v>118</v>
      </c>
      <c r="D62" s="794" t="s">
        <v>105</v>
      </c>
      <c r="E62" s="796" t="s">
        <v>104</v>
      </c>
      <c r="F62" s="824">
        <v>1</v>
      </c>
      <c r="G62" s="794" t="s">
        <v>730</v>
      </c>
      <c r="H62" s="801"/>
      <c r="I62" s="796" t="s">
        <v>730</v>
      </c>
      <c r="J62" s="794" t="s">
        <v>200</v>
      </c>
      <c r="K62" s="12"/>
      <c r="L62" s="12"/>
      <c r="IU62" s="1"/>
      <c r="IV62" s="1"/>
    </row>
    <row r="63" spans="1:256" ht="19.5" customHeight="1">
      <c r="A63" s="547" t="s">
        <v>192</v>
      </c>
      <c r="B63" s="551" t="s">
        <v>525</v>
      </c>
      <c r="C63" s="521" t="s">
        <v>118</v>
      </c>
      <c r="D63" s="193" t="s">
        <v>105</v>
      </c>
      <c r="E63" s="547" t="s">
        <v>104</v>
      </c>
      <c r="F63" s="825">
        <v>2</v>
      </c>
      <c r="G63" s="81">
        <v>339</v>
      </c>
      <c r="H63" s="81"/>
      <c r="I63" s="547"/>
      <c r="J63" s="193" t="s">
        <v>201</v>
      </c>
      <c r="K63" s="12"/>
      <c r="L63" s="12"/>
      <c r="IU63" s="1"/>
      <c r="IV63" s="1"/>
    </row>
    <row r="64" spans="1:256" ht="19.5" customHeight="1">
      <c r="A64" s="796" t="s">
        <v>192</v>
      </c>
      <c r="B64" s="795" t="s">
        <v>737</v>
      </c>
      <c r="C64" s="822" t="s">
        <v>118</v>
      </c>
      <c r="D64" s="794" t="s">
        <v>105</v>
      </c>
      <c r="E64" s="796" t="s">
        <v>104</v>
      </c>
      <c r="F64" s="824">
        <v>1</v>
      </c>
      <c r="G64" s="794" t="s">
        <v>730</v>
      </c>
      <c r="H64" s="801"/>
      <c r="I64" s="796" t="s">
        <v>730</v>
      </c>
      <c r="J64" s="794" t="s">
        <v>200</v>
      </c>
      <c r="K64" s="12"/>
      <c r="L64" s="12"/>
      <c r="IU64" s="1"/>
      <c r="IV64" s="1"/>
    </row>
    <row r="65" spans="1:256" ht="19.5" customHeight="1">
      <c r="A65" s="547" t="s">
        <v>192</v>
      </c>
      <c r="B65" s="551" t="s">
        <v>445</v>
      </c>
      <c r="C65" s="521" t="s">
        <v>118</v>
      </c>
      <c r="D65" s="193" t="s">
        <v>105</v>
      </c>
      <c r="E65" s="547" t="s">
        <v>104</v>
      </c>
      <c r="F65" s="825">
        <v>1</v>
      </c>
      <c r="G65" s="81">
        <v>7</v>
      </c>
      <c r="H65" s="81"/>
      <c r="I65" s="547"/>
      <c r="J65" s="193" t="s">
        <v>201</v>
      </c>
      <c r="K65" s="12"/>
      <c r="L65" s="12"/>
      <c r="IU65" s="69"/>
      <c r="IV65" s="69"/>
    </row>
    <row r="66" spans="1:256" s="826" customFormat="1" ht="19.5" customHeight="1">
      <c r="A66" s="796" t="s">
        <v>192</v>
      </c>
      <c r="B66" s="795" t="s">
        <v>576</v>
      </c>
      <c r="C66" s="822" t="s">
        <v>118</v>
      </c>
      <c r="D66" s="794" t="s">
        <v>105</v>
      </c>
      <c r="E66" s="796" t="s">
        <v>104</v>
      </c>
      <c r="F66" s="824">
        <v>1</v>
      </c>
      <c r="G66" s="794" t="s">
        <v>730</v>
      </c>
      <c r="H66" s="801"/>
      <c r="I66" s="796" t="s">
        <v>730</v>
      </c>
      <c r="J66" s="794" t="s">
        <v>200</v>
      </c>
      <c r="IU66" s="827"/>
      <c r="IV66" s="827"/>
    </row>
    <row r="67" spans="1:256" s="826" customFormat="1" ht="19.5" customHeight="1">
      <c r="A67" s="796" t="s">
        <v>192</v>
      </c>
      <c r="B67" s="795" t="s">
        <v>738</v>
      </c>
      <c r="C67" s="822" t="s">
        <v>118</v>
      </c>
      <c r="D67" s="794" t="s">
        <v>105</v>
      </c>
      <c r="E67" s="796" t="s">
        <v>104</v>
      </c>
      <c r="F67" s="824">
        <v>2</v>
      </c>
      <c r="G67" s="794" t="s">
        <v>730</v>
      </c>
      <c r="H67" s="801"/>
      <c r="I67" s="796" t="s">
        <v>730</v>
      </c>
      <c r="J67" s="794" t="s">
        <v>200</v>
      </c>
      <c r="IU67" s="827"/>
      <c r="IV67" s="827"/>
    </row>
    <row r="68" spans="1:256" s="826" customFormat="1" ht="19.5" customHeight="1">
      <c r="A68" s="796" t="s">
        <v>192</v>
      </c>
      <c r="B68" s="795" t="s">
        <v>577</v>
      </c>
      <c r="C68" s="822" t="s">
        <v>433</v>
      </c>
      <c r="D68" s="794"/>
      <c r="E68" s="796"/>
      <c r="F68" s="824">
        <v>2</v>
      </c>
      <c r="G68" s="794" t="s">
        <v>730</v>
      </c>
      <c r="H68" s="801"/>
      <c r="I68" s="796" t="s">
        <v>730</v>
      </c>
      <c r="J68" s="794" t="s">
        <v>200</v>
      </c>
      <c r="IU68" s="827"/>
      <c r="IV68" s="827"/>
    </row>
    <row r="69" spans="1:256" s="826" customFormat="1" ht="19.5" customHeight="1">
      <c r="A69" s="796" t="s">
        <v>192</v>
      </c>
      <c r="B69" s="795" t="s">
        <v>739</v>
      </c>
      <c r="C69" s="822" t="s">
        <v>118</v>
      </c>
      <c r="D69" s="794" t="s">
        <v>105</v>
      </c>
      <c r="E69" s="796" t="s">
        <v>104</v>
      </c>
      <c r="F69" s="824">
        <v>1</v>
      </c>
      <c r="G69" s="794" t="s">
        <v>730</v>
      </c>
      <c r="H69" s="801"/>
      <c r="I69" s="796" t="s">
        <v>730</v>
      </c>
      <c r="J69" s="794" t="s">
        <v>200</v>
      </c>
      <c r="IU69" s="827"/>
      <c r="IV69" s="827"/>
    </row>
    <row r="70" spans="1:256" ht="19.5" customHeight="1">
      <c r="A70" s="547" t="s">
        <v>192</v>
      </c>
      <c r="B70" s="551" t="s">
        <v>578</v>
      </c>
      <c r="C70" s="521" t="s">
        <v>118</v>
      </c>
      <c r="D70" s="193" t="s">
        <v>105</v>
      </c>
      <c r="E70" s="547" t="s">
        <v>104</v>
      </c>
      <c r="F70" s="825">
        <v>2</v>
      </c>
      <c r="G70" s="81">
        <v>274</v>
      </c>
      <c r="H70" s="81"/>
      <c r="I70" s="547"/>
      <c r="J70" s="193" t="s">
        <v>201</v>
      </c>
      <c r="K70" s="12"/>
      <c r="L70" s="12"/>
      <c r="IU70" s="1"/>
      <c r="IV70" s="1"/>
    </row>
    <row r="71" spans="1:256" ht="19.5" customHeight="1">
      <c r="A71" s="796" t="s">
        <v>192</v>
      </c>
      <c r="B71" s="795" t="s">
        <v>740</v>
      </c>
      <c r="C71" s="822" t="s">
        <v>118</v>
      </c>
      <c r="D71" s="794" t="s">
        <v>105</v>
      </c>
      <c r="E71" s="796" t="s">
        <v>104</v>
      </c>
      <c r="F71" s="824">
        <v>2</v>
      </c>
      <c r="G71" s="794" t="s">
        <v>730</v>
      </c>
      <c r="H71" s="801"/>
      <c r="I71" s="796" t="s">
        <v>730</v>
      </c>
      <c r="J71" s="794" t="s">
        <v>200</v>
      </c>
      <c r="K71" s="12"/>
      <c r="L71" s="12"/>
      <c r="IU71" s="1"/>
      <c r="IV71" s="1"/>
    </row>
    <row r="72" spans="1:256" ht="19.5" customHeight="1">
      <c r="A72" s="796" t="s">
        <v>192</v>
      </c>
      <c r="B72" s="795" t="s">
        <v>741</v>
      </c>
      <c r="C72" s="822" t="s">
        <v>118</v>
      </c>
      <c r="D72" s="794" t="s">
        <v>105</v>
      </c>
      <c r="E72" s="796" t="s">
        <v>104</v>
      </c>
      <c r="F72" s="824">
        <v>1</v>
      </c>
      <c r="G72" s="794" t="s">
        <v>730</v>
      </c>
      <c r="H72" s="801"/>
      <c r="I72" s="796" t="s">
        <v>730</v>
      </c>
      <c r="J72" s="794" t="s">
        <v>200</v>
      </c>
      <c r="K72" s="12"/>
      <c r="L72" s="12"/>
      <c r="IU72" s="1"/>
      <c r="IV72" s="1"/>
    </row>
    <row r="73" spans="1:256" ht="19.5" customHeight="1">
      <c r="A73" s="796" t="s">
        <v>192</v>
      </c>
      <c r="B73" s="795" t="s">
        <v>579</v>
      </c>
      <c r="C73" s="822" t="s">
        <v>433</v>
      </c>
      <c r="D73" s="794"/>
      <c r="E73" s="796"/>
      <c r="F73" s="824">
        <v>1</v>
      </c>
      <c r="G73" s="794" t="s">
        <v>730</v>
      </c>
      <c r="H73" s="801"/>
      <c r="I73" s="796" t="s">
        <v>730</v>
      </c>
      <c r="J73" s="794" t="s">
        <v>200</v>
      </c>
      <c r="K73" s="12"/>
      <c r="L73" s="12"/>
      <c r="IU73" s="1"/>
      <c r="IV73" s="1"/>
    </row>
    <row r="74" spans="1:256" ht="19.5" customHeight="1">
      <c r="A74" s="547" t="s">
        <v>192</v>
      </c>
      <c r="B74" s="551" t="s">
        <v>531</v>
      </c>
      <c r="C74" s="521" t="s">
        <v>1004</v>
      </c>
      <c r="D74" s="193" t="s">
        <v>432</v>
      </c>
      <c r="E74" s="547"/>
      <c r="F74" s="825">
        <v>1</v>
      </c>
      <c r="G74" s="81">
        <v>8</v>
      </c>
      <c r="H74" s="81"/>
      <c r="I74" s="547"/>
      <c r="J74" s="193" t="s">
        <v>201</v>
      </c>
      <c r="K74" s="12"/>
      <c r="L74" s="12"/>
      <c r="IU74" s="1"/>
      <c r="IV74" s="1"/>
    </row>
    <row r="75" spans="1:256" ht="19.5" customHeight="1">
      <c r="A75" s="547" t="s">
        <v>192</v>
      </c>
      <c r="B75" s="551" t="s">
        <v>580</v>
      </c>
      <c r="C75" s="521" t="s">
        <v>1004</v>
      </c>
      <c r="D75" s="193" t="s">
        <v>432</v>
      </c>
      <c r="E75" s="547"/>
      <c r="F75" s="825">
        <v>1</v>
      </c>
      <c r="G75" s="81">
        <v>4322</v>
      </c>
      <c r="H75" s="81"/>
      <c r="I75" s="547"/>
      <c r="J75" s="193" t="s">
        <v>201</v>
      </c>
      <c r="K75" s="12"/>
      <c r="L75" s="12"/>
      <c r="IU75" s="1"/>
      <c r="IV75" s="1"/>
    </row>
    <row r="76" spans="1:256" ht="19.5" customHeight="1">
      <c r="A76" s="796" t="s">
        <v>192</v>
      </c>
      <c r="B76" s="795" t="s">
        <v>581</v>
      </c>
      <c r="C76" s="822" t="s">
        <v>433</v>
      </c>
      <c r="D76" s="794"/>
      <c r="E76" s="796"/>
      <c r="F76" s="824">
        <v>1</v>
      </c>
      <c r="G76" s="794" t="s">
        <v>730</v>
      </c>
      <c r="H76" s="801"/>
      <c r="I76" s="796" t="s">
        <v>730</v>
      </c>
      <c r="J76" s="794" t="s">
        <v>200</v>
      </c>
      <c r="K76" s="12"/>
      <c r="L76" s="12"/>
      <c r="IU76" s="1"/>
      <c r="IV76" s="1"/>
    </row>
    <row r="77" spans="1:256" ht="19.5" customHeight="1">
      <c r="A77" s="796" t="s">
        <v>192</v>
      </c>
      <c r="B77" s="795" t="s">
        <v>412</v>
      </c>
      <c r="C77" s="822" t="s">
        <v>118</v>
      </c>
      <c r="D77" s="794" t="s">
        <v>105</v>
      </c>
      <c r="E77" s="796" t="s">
        <v>104</v>
      </c>
      <c r="F77" s="824">
        <v>2</v>
      </c>
      <c r="G77" s="794" t="s">
        <v>730</v>
      </c>
      <c r="H77" s="801"/>
      <c r="I77" s="796" t="s">
        <v>730</v>
      </c>
      <c r="J77" s="794" t="s">
        <v>200</v>
      </c>
      <c r="K77" s="12"/>
      <c r="L77" s="12"/>
      <c r="IU77" s="1"/>
      <c r="IV77" s="1"/>
    </row>
    <row r="78" spans="1:256" ht="19.5" customHeight="1">
      <c r="A78" s="796" t="s">
        <v>192</v>
      </c>
      <c r="B78" s="795" t="s">
        <v>742</v>
      </c>
      <c r="C78" s="822" t="s">
        <v>118</v>
      </c>
      <c r="D78" s="794" t="s">
        <v>105</v>
      </c>
      <c r="E78" s="796" t="s">
        <v>104</v>
      </c>
      <c r="F78" s="824">
        <v>2</v>
      </c>
      <c r="G78" s="794" t="s">
        <v>730</v>
      </c>
      <c r="H78" s="801"/>
      <c r="I78" s="796" t="s">
        <v>730</v>
      </c>
      <c r="J78" s="794" t="s">
        <v>200</v>
      </c>
      <c r="K78" s="12"/>
      <c r="L78" s="12"/>
      <c r="IU78" s="1"/>
      <c r="IV78" s="1"/>
    </row>
    <row r="79" spans="1:256" ht="19.5" customHeight="1">
      <c r="A79" s="796" t="s">
        <v>192</v>
      </c>
      <c r="B79" s="795" t="s">
        <v>743</v>
      </c>
      <c r="C79" s="822" t="s">
        <v>118</v>
      </c>
      <c r="D79" s="794" t="s">
        <v>105</v>
      </c>
      <c r="E79" s="796" t="s">
        <v>104</v>
      </c>
      <c r="F79" s="824">
        <v>2</v>
      </c>
      <c r="G79" s="794" t="s">
        <v>730</v>
      </c>
      <c r="H79" s="801"/>
      <c r="I79" s="796" t="s">
        <v>730</v>
      </c>
      <c r="J79" s="794" t="s">
        <v>200</v>
      </c>
      <c r="K79" s="12"/>
      <c r="L79" s="12"/>
      <c r="IU79" s="1"/>
      <c r="IV79" s="1"/>
    </row>
    <row r="80" spans="1:256" ht="19.5" customHeight="1">
      <c r="A80" s="547" t="s">
        <v>192</v>
      </c>
      <c r="B80" s="551" t="s">
        <v>583</v>
      </c>
      <c r="C80" s="828" t="s">
        <v>118</v>
      </c>
      <c r="D80" s="193" t="s">
        <v>105</v>
      </c>
      <c r="E80" s="547" t="s">
        <v>104</v>
      </c>
      <c r="F80" s="825">
        <v>1</v>
      </c>
      <c r="G80" s="81">
        <v>21</v>
      </c>
      <c r="H80" s="81"/>
      <c r="I80" s="547"/>
      <c r="J80" s="193" t="s">
        <v>201</v>
      </c>
      <c r="K80" s="12"/>
      <c r="L80" s="12"/>
      <c r="IU80" s="1"/>
      <c r="IV80" s="1"/>
    </row>
    <row r="81" spans="1:256" ht="19.5" customHeight="1">
      <c r="A81" s="796" t="s">
        <v>192</v>
      </c>
      <c r="B81" s="795" t="s">
        <v>442</v>
      </c>
      <c r="C81" s="829" t="s">
        <v>118</v>
      </c>
      <c r="D81" s="794" t="s">
        <v>105</v>
      </c>
      <c r="E81" s="796" t="s">
        <v>104</v>
      </c>
      <c r="F81" s="824">
        <v>2</v>
      </c>
      <c r="G81" s="794" t="s">
        <v>730</v>
      </c>
      <c r="H81" s="801"/>
      <c r="I81" s="796" t="s">
        <v>730</v>
      </c>
      <c r="J81" s="794" t="s">
        <v>200</v>
      </c>
      <c r="K81" s="12"/>
      <c r="L81" s="12"/>
      <c r="IU81" s="1"/>
      <c r="IV81" s="1"/>
    </row>
    <row r="82" spans="1:256" ht="19.5" customHeight="1">
      <c r="A82" s="547" t="s">
        <v>192</v>
      </c>
      <c r="B82" s="551" t="s">
        <v>584</v>
      </c>
      <c r="C82" s="828" t="s">
        <v>118</v>
      </c>
      <c r="D82" s="193" t="s">
        <v>105</v>
      </c>
      <c r="E82" s="547" t="s">
        <v>104</v>
      </c>
      <c r="F82" s="825">
        <v>2</v>
      </c>
      <c r="G82" s="81">
        <v>24</v>
      </c>
      <c r="H82" s="81"/>
      <c r="I82" s="547"/>
      <c r="J82" s="193" t="s">
        <v>201</v>
      </c>
      <c r="K82" s="12"/>
      <c r="L82" s="12"/>
      <c r="IU82" s="1"/>
      <c r="IV82" s="1"/>
    </row>
    <row r="83" spans="1:256" ht="19.5" customHeight="1">
      <c r="A83" s="796" t="s">
        <v>192</v>
      </c>
      <c r="B83" s="795" t="s">
        <v>744</v>
      </c>
      <c r="C83" s="829" t="s">
        <v>118</v>
      </c>
      <c r="D83" s="794" t="s">
        <v>105</v>
      </c>
      <c r="E83" s="796" t="s">
        <v>104</v>
      </c>
      <c r="F83" s="824">
        <v>1</v>
      </c>
      <c r="G83" s="794" t="s">
        <v>730</v>
      </c>
      <c r="H83" s="801"/>
      <c r="I83" s="796" t="s">
        <v>730</v>
      </c>
      <c r="J83" s="794" t="s">
        <v>200</v>
      </c>
      <c r="K83" s="12"/>
      <c r="L83" s="12"/>
      <c r="IU83" s="1"/>
      <c r="IV83" s="1"/>
    </row>
    <row r="84" spans="1:256" ht="19.5" customHeight="1">
      <c r="A84" s="547" t="s">
        <v>192</v>
      </c>
      <c r="B84" s="551" t="s">
        <v>416</v>
      </c>
      <c r="C84" s="828" t="s">
        <v>118</v>
      </c>
      <c r="D84" s="193" t="s">
        <v>105</v>
      </c>
      <c r="E84" s="547" t="s">
        <v>104</v>
      </c>
      <c r="F84" s="825">
        <v>2</v>
      </c>
      <c r="G84" s="81">
        <v>12</v>
      </c>
      <c r="H84" s="81"/>
      <c r="I84" s="547"/>
      <c r="J84" s="193" t="s">
        <v>201</v>
      </c>
      <c r="K84" s="12"/>
      <c r="L84" s="12"/>
      <c r="IU84" s="1"/>
      <c r="IV84" s="1"/>
    </row>
    <row r="85" spans="1:256" ht="19.5" customHeight="1">
      <c r="A85" s="547" t="s">
        <v>192</v>
      </c>
      <c r="B85" s="551" t="s">
        <v>585</v>
      </c>
      <c r="C85" s="828" t="s">
        <v>118</v>
      </c>
      <c r="D85" s="193" t="s">
        <v>105</v>
      </c>
      <c r="E85" s="787" t="s">
        <v>68</v>
      </c>
      <c r="F85" s="825">
        <v>1</v>
      </c>
      <c r="G85" s="830">
        <v>1222</v>
      </c>
      <c r="H85" s="81"/>
      <c r="I85" s="547"/>
      <c r="J85" s="193" t="s">
        <v>201</v>
      </c>
      <c r="K85" s="12"/>
      <c r="L85" s="12"/>
      <c r="IU85" s="1"/>
      <c r="IV85" s="1"/>
    </row>
    <row r="86" spans="1:256" ht="19.5" customHeight="1">
      <c r="A86" s="796" t="s">
        <v>192</v>
      </c>
      <c r="B86" s="795" t="s">
        <v>745</v>
      </c>
      <c r="C86" s="829" t="s">
        <v>118</v>
      </c>
      <c r="D86" s="794" t="s">
        <v>105</v>
      </c>
      <c r="E86" s="796" t="s">
        <v>104</v>
      </c>
      <c r="F86" s="824">
        <v>2</v>
      </c>
      <c r="G86" s="794" t="s">
        <v>730</v>
      </c>
      <c r="H86" s="801"/>
      <c r="I86" s="796" t="s">
        <v>730</v>
      </c>
      <c r="J86" s="794" t="s">
        <v>200</v>
      </c>
      <c r="K86" s="12"/>
      <c r="L86" s="12"/>
      <c r="IU86" s="1"/>
      <c r="IV86" s="1"/>
    </row>
    <row r="87" spans="1:256" ht="19.5" customHeight="1">
      <c r="A87" s="547" t="s">
        <v>192</v>
      </c>
      <c r="B87" s="551" t="s">
        <v>586</v>
      </c>
      <c r="C87" s="828" t="s">
        <v>118</v>
      </c>
      <c r="D87" s="193" t="s">
        <v>105</v>
      </c>
      <c r="E87" s="547" t="s">
        <v>104</v>
      </c>
      <c r="F87" s="825">
        <v>2</v>
      </c>
      <c r="G87" s="81">
        <v>213</v>
      </c>
      <c r="H87" s="81"/>
      <c r="I87" s="547"/>
      <c r="J87" s="193" t="s">
        <v>201</v>
      </c>
      <c r="K87" s="12"/>
      <c r="L87" s="12"/>
      <c r="IU87" s="1"/>
      <c r="IV87" s="1"/>
    </row>
    <row r="88" spans="1:256" ht="19.5" customHeight="1">
      <c r="A88" s="547" t="s">
        <v>192</v>
      </c>
      <c r="B88" s="551" t="s">
        <v>587</v>
      </c>
      <c r="C88" s="828" t="s">
        <v>118</v>
      </c>
      <c r="D88" s="193" t="s">
        <v>105</v>
      </c>
      <c r="E88" s="547" t="s">
        <v>104</v>
      </c>
      <c r="F88" s="825">
        <v>2</v>
      </c>
      <c r="G88" s="81">
        <v>520</v>
      </c>
      <c r="H88" s="81"/>
      <c r="I88" s="547"/>
      <c r="J88" s="193" t="s">
        <v>201</v>
      </c>
      <c r="K88" s="12"/>
      <c r="L88" s="12"/>
      <c r="IU88" s="1"/>
      <c r="IV88" s="1"/>
    </row>
    <row r="89" spans="1:256" ht="19.5" customHeight="1">
      <c r="A89" s="547" t="s">
        <v>192</v>
      </c>
      <c r="B89" s="551" t="s">
        <v>530</v>
      </c>
      <c r="C89" s="521" t="s">
        <v>1004</v>
      </c>
      <c r="D89" s="193" t="s">
        <v>432</v>
      </c>
      <c r="E89" s="547"/>
      <c r="F89" s="825">
        <v>1</v>
      </c>
      <c r="G89" s="81">
        <v>28</v>
      </c>
      <c r="H89" s="81"/>
      <c r="I89" s="547"/>
      <c r="J89" s="193" t="s">
        <v>201</v>
      </c>
      <c r="K89" s="12"/>
      <c r="L89" s="12"/>
      <c r="IU89" s="1"/>
      <c r="IV89" s="1"/>
    </row>
    <row r="90" spans="1:256" ht="19.5" customHeight="1">
      <c r="A90" s="796" t="s">
        <v>192</v>
      </c>
      <c r="B90" s="795" t="s">
        <v>746</v>
      </c>
      <c r="C90" s="822" t="s">
        <v>118</v>
      </c>
      <c r="D90" s="794" t="s">
        <v>105</v>
      </c>
      <c r="E90" s="796" t="s">
        <v>104</v>
      </c>
      <c r="F90" s="824">
        <v>2</v>
      </c>
      <c r="G90" s="794" t="s">
        <v>730</v>
      </c>
      <c r="H90" s="801"/>
      <c r="I90" s="796" t="s">
        <v>730</v>
      </c>
      <c r="J90" s="794" t="s">
        <v>200</v>
      </c>
      <c r="K90" s="12"/>
      <c r="L90" s="12"/>
      <c r="IU90" s="1"/>
      <c r="IV90" s="1"/>
    </row>
    <row r="91" spans="1:256" ht="19.5" customHeight="1">
      <c r="A91" s="796" t="s">
        <v>192</v>
      </c>
      <c r="B91" s="795" t="s">
        <v>747</v>
      </c>
      <c r="C91" s="822" t="s">
        <v>118</v>
      </c>
      <c r="D91" s="794" t="s">
        <v>105</v>
      </c>
      <c r="E91" s="796" t="s">
        <v>104</v>
      </c>
      <c r="F91" s="824">
        <v>1</v>
      </c>
      <c r="G91" s="794" t="s">
        <v>730</v>
      </c>
      <c r="H91" s="801"/>
      <c r="I91" s="796" t="s">
        <v>730</v>
      </c>
      <c r="J91" s="794" t="s">
        <v>200</v>
      </c>
      <c r="K91" s="12"/>
      <c r="L91" s="12"/>
      <c r="IU91" s="1"/>
      <c r="IV91" s="1"/>
    </row>
    <row r="92" spans="1:256" ht="19.5" customHeight="1">
      <c r="A92" s="796" t="s">
        <v>192</v>
      </c>
      <c r="B92" s="795" t="s">
        <v>588</v>
      </c>
      <c r="C92" s="822" t="s">
        <v>118</v>
      </c>
      <c r="D92" s="794" t="s">
        <v>105</v>
      </c>
      <c r="E92" s="796" t="s">
        <v>104</v>
      </c>
      <c r="F92" s="824">
        <v>1</v>
      </c>
      <c r="G92" s="794" t="s">
        <v>730</v>
      </c>
      <c r="H92" s="801"/>
      <c r="I92" s="796" t="s">
        <v>730</v>
      </c>
      <c r="J92" s="794" t="s">
        <v>200</v>
      </c>
      <c r="K92" s="12"/>
      <c r="L92" s="12"/>
      <c r="IU92" s="1"/>
      <c r="IV92" s="1"/>
    </row>
    <row r="93" spans="1:256" ht="19.5" customHeight="1">
      <c r="A93" s="796" t="s">
        <v>192</v>
      </c>
      <c r="B93" s="795" t="s">
        <v>567</v>
      </c>
      <c r="C93" s="822" t="s">
        <v>118</v>
      </c>
      <c r="D93" s="794" t="s">
        <v>105</v>
      </c>
      <c r="E93" s="796" t="s">
        <v>104</v>
      </c>
      <c r="F93" s="824">
        <v>1</v>
      </c>
      <c r="G93" s="794" t="s">
        <v>730</v>
      </c>
      <c r="H93" s="801"/>
      <c r="I93" s="796" t="s">
        <v>730</v>
      </c>
      <c r="J93" s="794" t="s">
        <v>200</v>
      </c>
      <c r="K93" s="12"/>
      <c r="L93" s="12"/>
      <c r="IU93" s="1"/>
      <c r="IV93" s="1"/>
    </row>
    <row r="94" spans="1:256" ht="19.5" customHeight="1">
      <c r="A94" s="547" t="s">
        <v>192</v>
      </c>
      <c r="B94" s="551" t="s">
        <v>535</v>
      </c>
      <c r="C94" s="521" t="s">
        <v>1004</v>
      </c>
      <c r="D94" s="193" t="s">
        <v>432</v>
      </c>
      <c r="E94" s="547"/>
      <c r="F94" s="825">
        <v>1</v>
      </c>
      <c r="G94" s="81">
        <v>7</v>
      </c>
      <c r="H94" s="81"/>
      <c r="I94" s="547"/>
      <c r="J94" s="193" t="s">
        <v>201</v>
      </c>
      <c r="K94" s="12"/>
      <c r="L94" s="12"/>
      <c r="IU94" s="1"/>
      <c r="IV94" s="1"/>
    </row>
    <row r="95" spans="1:256" ht="19.5" customHeight="1">
      <c r="A95" s="796" t="s">
        <v>192</v>
      </c>
      <c r="B95" s="795" t="s">
        <v>748</v>
      </c>
      <c r="C95" s="822" t="s">
        <v>118</v>
      </c>
      <c r="D95" s="794" t="s">
        <v>105</v>
      </c>
      <c r="E95" s="796" t="s">
        <v>104</v>
      </c>
      <c r="F95" s="824">
        <v>2</v>
      </c>
      <c r="G95" s="794" t="s">
        <v>730</v>
      </c>
      <c r="H95" s="801"/>
      <c r="I95" s="796" t="s">
        <v>730</v>
      </c>
      <c r="J95" s="794" t="s">
        <v>200</v>
      </c>
      <c r="K95" s="12"/>
      <c r="L95" s="12"/>
      <c r="IU95" s="1"/>
      <c r="IV95" s="1"/>
    </row>
    <row r="96" spans="1:256" ht="19.5" customHeight="1">
      <c r="A96" s="796" t="s">
        <v>192</v>
      </c>
      <c r="B96" s="795" t="s">
        <v>749</v>
      </c>
      <c r="C96" s="822" t="s">
        <v>433</v>
      </c>
      <c r="D96" s="794"/>
      <c r="E96" s="796"/>
      <c r="F96" s="824">
        <v>1</v>
      </c>
      <c r="G96" s="794" t="s">
        <v>730</v>
      </c>
      <c r="H96" s="801"/>
      <c r="I96" s="796" t="s">
        <v>730</v>
      </c>
      <c r="J96" s="794" t="s">
        <v>200</v>
      </c>
      <c r="K96" s="12"/>
      <c r="L96" s="12"/>
      <c r="IU96" s="1"/>
      <c r="IV96" s="1"/>
    </row>
    <row r="97" spans="1:256" ht="19.5" customHeight="1">
      <c r="A97" s="547" t="s">
        <v>192</v>
      </c>
      <c r="B97" s="551" t="s">
        <v>589</v>
      </c>
      <c r="C97" s="828" t="s">
        <v>118</v>
      </c>
      <c r="D97" s="193" t="s">
        <v>105</v>
      </c>
      <c r="E97" s="547" t="s">
        <v>104</v>
      </c>
      <c r="F97" s="825">
        <v>2</v>
      </c>
      <c r="G97" s="81">
        <v>167</v>
      </c>
      <c r="H97" s="81"/>
      <c r="I97" s="547"/>
      <c r="J97" s="193" t="s">
        <v>201</v>
      </c>
      <c r="K97" s="12"/>
      <c r="L97" s="12"/>
      <c r="IU97" s="1"/>
      <c r="IV97" s="1"/>
    </row>
    <row r="98" spans="1:256" ht="19.5" customHeight="1">
      <c r="A98" s="547" t="s">
        <v>192</v>
      </c>
      <c r="B98" s="551" t="s">
        <v>590</v>
      </c>
      <c r="C98" s="521" t="s">
        <v>1004</v>
      </c>
      <c r="D98" s="193" t="s">
        <v>432</v>
      </c>
      <c r="E98" s="547"/>
      <c r="F98" s="825">
        <v>1</v>
      </c>
      <c r="G98" s="81">
        <v>3</v>
      </c>
      <c r="H98" s="81"/>
      <c r="I98" s="547"/>
      <c r="J98" s="193" t="s">
        <v>201</v>
      </c>
      <c r="K98" s="12"/>
      <c r="L98" s="12"/>
      <c r="IU98" s="1"/>
      <c r="IV98" s="1"/>
    </row>
    <row r="99" spans="1:256" ht="19.5" customHeight="1">
      <c r="A99" s="796" t="s">
        <v>192</v>
      </c>
      <c r="B99" s="795" t="s">
        <v>750</v>
      </c>
      <c r="C99" s="822" t="s">
        <v>118</v>
      </c>
      <c r="D99" s="794" t="s">
        <v>105</v>
      </c>
      <c r="E99" s="796" t="s">
        <v>104</v>
      </c>
      <c r="F99" s="824">
        <v>1</v>
      </c>
      <c r="G99" s="794" t="s">
        <v>730</v>
      </c>
      <c r="H99" s="801"/>
      <c r="I99" s="796" t="s">
        <v>730</v>
      </c>
      <c r="J99" s="794" t="s">
        <v>200</v>
      </c>
      <c r="K99" s="12"/>
      <c r="L99" s="12"/>
      <c r="IU99" s="1"/>
      <c r="IV99" s="1"/>
    </row>
    <row r="100" spans="1:256" ht="19.5" customHeight="1">
      <c r="A100" s="796" t="s">
        <v>192</v>
      </c>
      <c r="B100" s="795" t="s">
        <v>751</v>
      </c>
      <c r="C100" s="822" t="s">
        <v>118</v>
      </c>
      <c r="D100" s="794" t="s">
        <v>105</v>
      </c>
      <c r="E100" s="796" t="s">
        <v>104</v>
      </c>
      <c r="F100" s="824">
        <v>1</v>
      </c>
      <c r="G100" s="794" t="s">
        <v>730</v>
      </c>
      <c r="H100" s="801"/>
      <c r="I100" s="796" t="s">
        <v>730</v>
      </c>
      <c r="J100" s="794" t="s">
        <v>200</v>
      </c>
      <c r="K100" s="12"/>
      <c r="L100" s="12"/>
      <c r="IU100" s="1"/>
      <c r="IV100" s="1"/>
    </row>
    <row r="101" spans="1:256" ht="19.5" customHeight="1">
      <c r="A101" s="547" t="s">
        <v>192</v>
      </c>
      <c r="B101" s="551" t="s">
        <v>529</v>
      </c>
      <c r="C101" s="521" t="s">
        <v>1004</v>
      </c>
      <c r="D101" s="193" t="s">
        <v>432</v>
      </c>
      <c r="E101" s="547"/>
      <c r="F101" s="825">
        <v>1</v>
      </c>
      <c r="G101" s="81">
        <v>130</v>
      </c>
      <c r="H101" s="81"/>
      <c r="I101" s="547"/>
      <c r="J101" s="193" t="s">
        <v>201</v>
      </c>
      <c r="K101" s="12"/>
      <c r="L101" s="12"/>
      <c r="IU101" s="1"/>
      <c r="IV101" s="1"/>
    </row>
    <row r="102" spans="1:256" ht="19.5" customHeight="1">
      <c r="A102" s="796" t="s">
        <v>192</v>
      </c>
      <c r="B102" s="795" t="s">
        <v>528</v>
      </c>
      <c r="C102" s="822" t="s">
        <v>433</v>
      </c>
      <c r="D102" s="794"/>
      <c r="E102" s="796"/>
      <c r="F102" s="824">
        <v>1</v>
      </c>
      <c r="G102" s="801">
        <v>0.3</v>
      </c>
      <c r="H102" s="801"/>
      <c r="I102" s="796" t="s">
        <v>730</v>
      </c>
      <c r="J102" s="794" t="s">
        <v>200</v>
      </c>
      <c r="K102" s="12"/>
      <c r="L102" s="12"/>
      <c r="IU102" s="69"/>
      <c r="IV102" s="69"/>
    </row>
    <row r="103" spans="1:256" ht="19.5" customHeight="1">
      <c r="A103" s="547" t="s">
        <v>192</v>
      </c>
      <c r="B103" s="551" t="s">
        <v>527</v>
      </c>
      <c r="C103" s="521" t="s">
        <v>1004</v>
      </c>
      <c r="D103" s="193" t="s">
        <v>432</v>
      </c>
      <c r="E103" s="547"/>
      <c r="F103" s="825">
        <v>1</v>
      </c>
      <c r="G103" s="81">
        <v>1517</v>
      </c>
      <c r="H103" s="81"/>
      <c r="I103" s="547"/>
      <c r="J103" s="193" t="s">
        <v>201</v>
      </c>
      <c r="K103" s="12"/>
      <c r="L103" s="12"/>
      <c r="IU103" s="1"/>
      <c r="IV103" s="1"/>
    </row>
    <row r="104" spans="1:256" ht="19.5" customHeight="1">
      <c r="A104" s="796" t="s">
        <v>192</v>
      </c>
      <c r="B104" s="795" t="s">
        <v>464</v>
      </c>
      <c r="C104" s="822" t="s">
        <v>433</v>
      </c>
      <c r="D104" s="794"/>
      <c r="E104" s="796"/>
      <c r="F104" s="824">
        <v>1</v>
      </c>
      <c r="G104" s="794" t="s">
        <v>730</v>
      </c>
      <c r="H104" s="801"/>
      <c r="I104" s="796" t="s">
        <v>730</v>
      </c>
      <c r="J104" s="794" t="s">
        <v>200</v>
      </c>
      <c r="K104" s="12"/>
      <c r="L104" s="12"/>
      <c r="IU104" s="1"/>
      <c r="IV104" s="1"/>
    </row>
    <row r="105" spans="1:256" ht="19.5" customHeight="1">
      <c r="A105" s="547" t="s">
        <v>192</v>
      </c>
      <c r="B105" s="551" t="s">
        <v>523</v>
      </c>
      <c r="C105" s="828" t="s">
        <v>118</v>
      </c>
      <c r="D105" s="193" t="s">
        <v>105</v>
      </c>
      <c r="E105" s="547" t="s">
        <v>104</v>
      </c>
      <c r="F105" s="825">
        <v>2</v>
      </c>
      <c r="G105" s="81">
        <v>1131</v>
      </c>
      <c r="H105" s="81"/>
      <c r="I105" s="547"/>
      <c r="J105" s="193" t="s">
        <v>201</v>
      </c>
      <c r="K105" s="12"/>
      <c r="L105" s="12"/>
      <c r="IU105" s="1"/>
      <c r="IV105" s="1"/>
    </row>
    <row r="106" spans="1:256" ht="19.5" customHeight="1">
      <c r="A106" s="796" t="s">
        <v>192</v>
      </c>
      <c r="B106" s="795" t="s">
        <v>425</v>
      </c>
      <c r="C106" s="829" t="s">
        <v>118</v>
      </c>
      <c r="D106" s="794" t="s">
        <v>105</v>
      </c>
      <c r="E106" s="796" t="s">
        <v>104</v>
      </c>
      <c r="F106" s="824">
        <v>2</v>
      </c>
      <c r="G106" s="794" t="s">
        <v>730</v>
      </c>
      <c r="H106" s="801"/>
      <c r="I106" s="796" t="s">
        <v>730</v>
      </c>
      <c r="J106" s="794" t="s">
        <v>200</v>
      </c>
      <c r="K106" s="12"/>
      <c r="L106" s="12"/>
      <c r="IU106" s="1"/>
      <c r="IV106" s="1"/>
    </row>
    <row r="107" spans="1:256" ht="19.5" customHeight="1">
      <c r="A107" s="547" t="s">
        <v>192</v>
      </c>
      <c r="B107" s="551" t="s">
        <v>434</v>
      </c>
      <c r="C107" s="521" t="s">
        <v>1004</v>
      </c>
      <c r="D107" s="193" t="s">
        <v>432</v>
      </c>
      <c r="E107" s="547"/>
      <c r="F107" s="825">
        <v>1</v>
      </c>
      <c r="G107" s="81">
        <v>79</v>
      </c>
      <c r="H107" s="81"/>
      <c r="I107" s="547"/>
      <c r="J107" s="193" t="s">
        <v>201</v>
      </c>
      <c r="K107" s="12"/>
      <c r="L107" s="12"/>
      <c r="IU107" s="1"/>
      <c r="IV107" s="1"/>
    </row>
    <row r="108" spans="1:256" ht="19.5" customHeight="1">
      <c r="A108" s="547" t="s">
        <v>192</v>
      </c>
      <c r="B108" s="551" t="s">
        <v>591</v>
      </c>
      <c r="C108" s="828" t="s">
        <v>118</v>
      </c>
      <c r="D108" s="193" t="s">
        <v>105</v>
      </c>
      <c r="E108" s="547" t="s">
        <v>104</v>
      </c>
      <c r="F108" s="825">
        <v>2</v>
      </c>
      <c r="G108" s="81">
        <v>19</v>
      </c>
      <c r="H108" s="81"/>
      <c r="I108" s="547"/>
      <c r="J108" s="193" t="s">
        <v>201</v>
      </c>
      <c r="K108" s="12"/>
      <c r="L108" s="12"/>
      <c r="IU108" s="1"/>
      <c r="IV108" s="1"/>
    </row>
    <row r="109" spans="1:256" s="77" customFormat="1" ht="19.5" customHeight="1">
      <c r="A109" s="193" t="s">
        <v>192</v>
      </c>
      <c r="B109" s="553" t="s">
        <v>441</v>
      </c>
      <c r="C109" s="205" t="s">
        <v>121</v>
      </c>
      <c r="D109" s="518"/>
      <c r="E109" s="193" t="s">
        <v>597</v>
      </c>
      <c r="F109" s="552">
        <v>1</v>
      </c>
      <c r="G109" s="831">
        <v>2815</v>
      </c>
      <c r="H109" s="81">
        <v>100</v>
      </c>
      <c r="I109" s="547"/>
      <c r="J109" s="518" t="s">
        <v>201</v>
      </c>
    </row>
    <row r="110" spans="1:256" s="77" customFormat="1" ht="19.5" customHeight="1">
      <c r="A110" s="193" t="s">
        <v>192</v>
      </c>
      <c r="B110" s="553" t="s">
        <v>523</v>
      </c>
      <c r="C110" s="205" t="s">
        <v>121</v>
      </c>
      <c r="D110" s="193"/>
      <c r="E110" s="193" t="s">
        <v>597</v>
      </c>
      <c r="F110" s="552">
        <v>1</v>
      </c>
      <c r="G110" s="831">
        <v>516</v>
      </c>
      <c r="H110" s="81">
        <v>100</v>
      </c>
      <c r="I110" s="547"/>
      <c r="J110" s="193" t="s">
        <v>201</v>
      </c>
    </row>
    <row r="111" spans="1:256" s="77" customFormat="1" ht="19.5" customHeight="1">
      <c r="A111" s="193" t="s">
        <v>192</v>
      </c>
      <c r="B111" s="553" t="s">
        <v>422</v>
      </c>
      <c r="C111" s="205" t="s">
        <v>121</v>
      </c>
      <c r="D111" s="193"/>
      <c r="E111" s="193" t="s">
        <v>597</v>
      </c>
      <c r="F111" s="552">
        <v>1</v>
      </c>
      <c r="G111" s="831">
        <v>282</v>
      </c>
      <c r="H111" s="193"/>
      <c r="I111" s="547"/>
      <c r="J111" s="518" t="s">
        <v>201</v>
      </c>
    </row>
    <row r="112" spans="1:256" s="77" customFormat="1" ht="19.5" customHeight="1">
      <c r="A112" s="193" t="s">
        <v>192</v>
      </c>
      <c r="B112" s="554" t="s">
        <v>421</v>
      </c>
      <c r="C112" s="205" t="s">
        <v>121</v>
      </c>
      <c r="D112" s="193"/>
      <c r="E112" s="193" t="s">
        <v>597</v>
      </c>
      <c r="F112" s="552">
        <v>1</v>
      </c>
      <c r="G112" s="81">
        <v>19</v>
      </c>
      <c r="H112" s="193"/>
      <c r="I112" s="547"/>
      <c r="J112" s="518" t="s">
        <v>201</v>
      </c>
    </row>
    <row r="113" spans="1:256" ht="19.5" customHeight="1">
      <c r="A113" s="794" t="s">
        <v>192</v>
      </c>
      <c r="B113" s="832" t="s">
        <v>870</v>
      </c>
      <c r="C113" s="833" t="s">
        <v>121</v>
      </c>
      <c r="D113" s="794"/>
      <c r="E113" s="794" t="s">
        <v>597</v>
      </c>
      <c r="F113" s="801">
        <v>1</v>
      </c>
      <c r="G113" s="794" t="s">
        <v>730</v>
      </c>
      <c r="H113" s="794"/>
      <c r="I113" s="796"/>
      <c r="J113" s="794" t="s">
        <v>200</v>
      </c>
      <c r="K113" s="12"/>
      <c r="L113" s="12"/>
      <c r="IU113" s="1"/>
      <c r="IV113" s="1"/>
    </row>
    <row r="114" spans="1:256" ht="19.5" customHeight="1">
      <c r="A114" s="794" t="s">
        <v>192</v>
      </c>
      <c r="B114" s="832" t="s">
        <v>412</v>
      </c>
      <c r="C114" s="833" t="s">
        <v>121</v>
      </c>
      <c r="D114" s="794"/>
      <c r="E114" s="794" t="s">
        <v>597</v>
      </c>
      <c r="F114" s="801">
        <v>2</v>
      </c>
      <c r="G114" s="801">
        <v>2</v>
      </c>
      <c r="H114" s="794"/>
      <c r="I114" s="796"/>
      <c r="J114" s="794" t="s">
        <v>200</v>
      </c>
      <c r="K114" s="12"/>
      <c r="L114" s="12"/>
      <c r="IU114" s="1"/>
      <c r="IV114" s="1"/>
    </row>
    <row r="115" spans="1:256" ht="19.5" customHeight="1">
      <c r="A115" s="794" t="s">
        <v>192</v>
      </c>
      <c r="B115" s="832" t="s">
        <v>871</v>
      </c>
      <c r="C115" s="833" t="s">
        <v>121</v>
      </c>
      <c r="D115" s="794"/>
      <c r="E115" s="794" t="s">
        <v>597</v>
      </c>
      <c r="F115" s="801">
        <v>1</v>
      </c>
      <c r="G115" s="794" t="s">
        <v>830</v>
      </c>
      <c r="H115" s="794"/>
      <c r="I115" s="796"/>
      <c r="J115" s="794" t="s">
        <v>200</v>
      </c>
      <c r="K115" s="12"/>
      <c r="L115" s="12"/>
      <c r="IU115" s="1"/>
      <c r="IV115" s="1"/>
    </row>
    <row r="116" spans="1:256" ht="19.5" customHeight="1">
      <c r="A116" s="794" t="s">
        <v>192</v>
      </c>
      <c r="B116" s="832" t="s">
        <v>416</v>
      </c>
      <c r="C116" s="833" t="s">
        <v>121</v>
      </c>
      <c r="D116" s="794"/>
      <c r="E116" s="794" t="s">
        <v>597</v>
      </c>
      <c r="F116" s="801">
        <v>1</v>
      </c>
      <c r="G116" s="794" t="s">
        <v>830</v>
      </c>
      <c r="H116" s="794"/>
      <c r="I116" s="796"/>
      <c r="J116" s="794" t="s">
        <v>200</v>
      </c>
      <c r="K116" s="12"/>
      <c r="L116" s="12"/>
      <c r="IU116" s="1"/>
      <c r="IV116" s="1"/>
    </row>
    <row r="117" spans="1:256" ht="19.5" customHeight="1">
      <c r="A117" s="794" t="s">
        <v>192</v>
      </c>
      <c r="B117" s="832" t="s">
        <v>249</v>
      </c>
      <c r="C117" s="833" t="s">
        <v>121</v>
      </c>
      <c r="D117" s="794"/>
      <c r="E117" s="794" t="s">
        <v>597</v>
      </c>
      <c r="F117" s="801">
        <v>1</v>
      </c>
      <c r="G117" s="794" t="s">
        <v>730</v>
      </c>
      <c r="H117" s="794"/>
      <c r="I117" s="796"/>
      <c r="J117" s="794" t="s">
        <v>200</v>
      </c>
      <c r="K117" s="12"/>
      <c r="L117" s="12"/>
      <c r="IU117" s="1"/>
      <c r="IV117" s="1"/>
    </row>
    <row r="118" spans="1:256" ht="19.5" customHeight="1">
      <c r="A118" s="794" t="s">
        <v>192</v>
      </c>
      <c r="B118" s="832" t="s">
        <v>872</v>
      </c>
      <c r="C118" s="833" t="s">
        <v>121</v>
      </c>
      <c r="D118" s="794"/>
      <c r="E118" s="794" t="s">
        <v>597</v>
      </c>
      <c r="F118" s="801">
        <v>1</v>
      </c>
      <c r="G118" s="794" t="s">
        <v>730</v>
      </c>
      <c r="H118" s="794"/>
      <c r="I118" s="796"/>
      <c r="J118" s="794" t="s">
        <v>200</v>
      </c>
      <c r="K118" s="12"/>
      <c r="L118" s="12"/>
      <c r="IU118" s="1"/>
      <c r="IV118" s="1"/>
    </row>
    <row r="119" spans="1:256" ht="19.5" customHeight="1">
      <c r="A119" s="794" t="s">
        <v>192</v>
      </c>
      <c r="B119" s="832" t="s">
        <v>873</v>
      </c>
      <c r="C119" s="833" t="s">
        <v>121</v>
      </c>
      <c r="D119" s="794"/>
      <c r="E119" s="794" t="s">
        <v>597</v>
      </c>
      <c r="F119" s="801">
        <v>1</v>
      </c>
      <c r="G119" s="794" t="s">
        <v>730</v>
      </c>
      <c r="H119" s="794"/>
      <c r="I119" s="796"/>
      <c r="J119" s="794" t="s">
        <v>200</v>
      </c>
      <c r="K119" s="12"/>
      <c r="L119" s="12"/>
      <c r="IU119" s="1"/>
      <c r="IV119" s="1"/>
    </row>
    <row r="120" spans="1:256" ht="19.5" customHeight="1">
      <c r="A120" s="794" t="s">
        <v>192</v>
      </c>
      <c r="B120" s="832" t="s">
        <v>747</v>
      </c>
      <c r="C120" s="833" t="s">
        <v>121</v>
      </c>
      <c r="D120" s="794"/>
      <c r="E120" s="794" t="s">
        <v>597</v>
      </c>
      <c r="F120" s="801">
        <v>1</v>
      </c>
      <c r="G120" s="794" t="s">
        <v>730</v>
      </c>
      <c r="H120" s="794"/>
      <c r="I120" s="796"/>
      <c r="J120" s="794" t="s">
        <v>200</v>
      </c>
      <c r="K120" s="12"/>
      <c r="L120" s="12"/>
      <c r="IU120" s="1"/>
      <c r="IV120" s="1"/>
    </row>
    <row r="121" spans="1:256" ht="19.5" customHeight="1">
      <c r="A121" s="794" t="s">
        <v>192</v>
      </c>
      <c r="B121" s="832" t="s">
        <v>874</v>
      </c>
      <c r="C121" s="833" t="s">
        <v>121</v>
      </c>
      <c r="D121" s="794"/>
      <c r="E121" s="794" t="s">
        <v>597</v>
      </c>
      <c r="F121" s="801">
        <v>1</v>
      </c>
      <c r="G121" s="794" t="s">
        <v>830</v>
      </c>
      <c r="H121" s="794"/>
      <c r="I121" s="796"/>
      <c r="J121" s="794" t="s">
        <v>200</v>
      </c>
      <c r="K121" s="12"/>
      <c r="L121" s="12"/>
      <c r="IU121" s="1"/>
      <c r="IV121" s="1"/>
    </row>
    <row r="122" spans="1:256" ht="19.5" customHeight="1">
      <c r="A122" s="794" t="s">
        <v>192</v>
      </c>
      <c r="B122" s="832" t="s">
        <v>875</v>
      </c>
      <c r="C122" s="833" t="s">
        <v>121</v>
      </c>
      <c r="D122" s="794"/>
      <c r="E122" s="794" t="s">
        <v>597</v>
      </c>
      <c r="F122" s="801">
        <v>1</v>
      </c>
      <c r="G122" s="794" t="s">
        <v>730</v>
      </c>
      <c r="H122" s="794"/>
      <c r="I122" s="796"/>
      <c r="J122" s="794" t="s">
        <v>200</v>
      </c>
      <c r="K122" s="12"/>
      <c r="L122" s="12"/>
      <c r="IU122" s="1"/>
      <c r="IV122" s="1"/>
    </row>
    <row r="123" spans="1:256" ht="19.5" customHeight="1">
      <c r="A123" s="794" t="s">
        <v>192</v>
      </c>
      <c r="B123" s="832" t="s">
        <v>876</v>
      </c>
      <c r="C123" s="833" t="s">
        <v>121</v>
      </c>
      <c r="D123" s="794"/>
      <c r="E123" s="794" t="s">
        <v>597</v>
      </c>
      <c r="F123" s="801">
        <v>1</v>
      </c>
      <c r="G123" s="794" t="s">
        <v>730</v>
      </c>
      <c r="H123" s="794"/>
      <c r="I123" s="796"/>
      <c r="J123" s="794" t="s">
        <v>200</v>
      </c>
      <c r="K123" s="12"/>
      <c r="L123" s="12"/>
      <c r="IU123" s="1"/>
      <c r="IV123" s="1"/>
    </row>
    <row r="124" spans="1:256" ht="19.5" customHeight="1">
      <c r="A124" s="794" t="s">
        <v>192</v>
      </c>
      <c r="B124" s="832" t="s">
        <v>877</v>
      </c>
      <c r="C124" s="833" t="s">
        <v>121</v>
      </c>
      <c r="D124" s="794"/>
      <c r="E124" s="794" t="s">
        <v>597</v>
      </c>
      <c r="F124" s="801">
        <v>1</v>
      </c>
      <c r="G124" s="794" t="s">
        <v>730</v>
      </c>
      <c r="H124" s="794"/>
      <c r="I124" s="796"/>
      <c r="J124" s="794" t="s">
        <v>200</v>
      </c>
      <c r="K124" s="12"/>
      <c r="L124" s="12"/>
      <c r="IU124" s="1"/>
      <c r="IV124" s="1"/>
    </row>
    <row r="125" spans="1:256" ht="19.5" customHeight="1">
      <c r="A125" s="794" t="s">
        <v>192</v>
      </c>
      <c r="B125" s="832" t="s">
        <v>878</v>
      </c>
      <c r="C125" s="833" t="s">
        <v>121</v>
      </c>
      <c r="D125" s="794"/>
      <c r="E125" s="794" t="s">
        <v>597</v>
      </c>
      <c r="F125" s="801">
        <v>1</v>
      </c>
      <c r="G125" s="801">
        <v>4</v>
      </c>
      <c r="H125" s="794"/>
      <c r="I125" s="796"/>
      <c r="J125" s="794" t="s">
        <v>200</v>
      </c>
      <c r="K125" s="12"/>
      <c r="L125" s="12"/>
      <c r="IU125" s="1"/>
      <c r="IV125" s="1"/>
    </row>
    <row r="126" spans="1:256" ht="19.5" customHeight="1">
      <c r="A126" s="794" t="s">
        <v>192</v>
      </c>
      <c r="B126" s="832" t="s">
        <v>879</v>
      </c>
      <c r="C126" s="833" t="s">
        <v>121</v>
      </c>
      <c r="D126" s="794"/>
      <c r="E126" s="794" t="s">
        <v>597</v>
      </c>
      <c r="F126" s="801">
        <v>1</v>
      </c>
      <c r="G126" s="794" t="s">
        <v>730</v>
      </c>
      <c r="H126" s="794"/>
      <c r="I126" s="796"/>
      <c r="J126" s="794" t="s">
        <v>200</v>
      </c>
      <c r="K126" s="12"/>
      <c r="L126" s="12"/>
      <c r="IU126" s="1"/>
      <c r="IV126" s="1"/>
    </row>
    <row r="127" spans="1:256" ht="19.5" customHeight="1">
      <c r="A127" s="794" t="s">
        <v>192</v>
      </c>
      <c r="B127" s="832" t="s">
        <v>448</v>
      </c>
      <c r="C127" s="833" t="s">
        <v>121</v>
      </c>
      <c r="D127" s="794"/>
      <c r="E127" s="794" t="s">
        <v>597</v>
      </c>
      <c r="F127" s="801">
        <v>1</v>
      </c>
      <c r="G127" s="794" t="s">
        <v>830</v>
      </c>
      <c r="H127" s="801"/>
      <c r="I127" s="796"/>
      <c r="J127" s="794" t="s">
        <v>200</v>
      </c>
      <c r="K127" s="12"/>
      <c r="L127" s="12"/>
      <c r="IU127" s="1"/>
      <c r="IV127" s="1"/>
    </row>
    <row r="128" spans="1:256" ht="19.5" customHeight="1">
      <c r="A128" s="794" t="s">
        <v>192</v>
      </c>
      <c r="B128" s="832" t="s">
        <v>880</v>
      </c>
      <c r="C128" s="833" t="s">
        <v>121</v>
      </c>
      <c r="D128" s="794"/>
      <c r="E128" s="794" t="s">
        <v>597</v>
      </c>
      <c r="F128" s="801">
        <v>1</v>
      </c>
      <c r="G128" s="794" t="s">
        <v>730</v>
      </c>
      <c r="H128" s="801"/>
      <c r="I128" s="796"/>
      <c r="J128" s="794" t="s">
        <v>200</v>
      </c>
      <c r="K128" s="12"/>
      <c r="L128" s="12"/>
      <c r="IU128" s="1"/>
      <c r="IV128" s="1"/>
    </row>
    <row r="129" spans="1:256" ht="19.5" customHeight="1">
      <c r="A129" s="794" t="s">
        <v>192</v>
      </c>
      <c r="B129" s="832" t="s">
        <v>881</v>
      </c>
      <c r="C129" s="833" t="s">
        <v>121</v>
      </c>
      <c r="D129" s="794"/>
      <c r="E129" s="794" t="s">
        <v>597</v>
      </c>
      <c r="F129" s="801">
        <v>1</v>
      </c>
      <c r="G129" s="794" t="s">
        <v>730</v>
      </c>
      <c r="H129" s="801"/>
      <c r="I129" s="796"/>
      <c r="J129" s="794" t="s">
        <v>200</v>
      </c>
      <c r="K129" s="12"/>
      <c r="L129" s="12"/>
      <c r="IU129" s="1"/>
      <c r="IV129" s="1"/>
    </row>
    <row r="130" spans="1:256" ht="19.5" customHeight="1">
      <c r="A130" s="794" t="s">
        <v>192</v>
      </c>
      <c r="B130" s="832" t="s">
        <v>751</v>
      </c>
      <c r="C130" s="833" t="s">
        <v>121</v>
      </c>
      <c r="D130" s="794"/>
      <c r="E130" s="794" t="s">
        <v>597</v>
      </c>
      <c r="F130" s="801">
        <v>1</v>
      </c>
      <c r="G130" s="794" t="s">
        <v>730</v>
      </c>
      <c r="H130" s="801"/>
      <c r="I130" s="796"/>
      <c r="J130" s="794" t="s">
        <v>200</v>
      </c>
      <c r="K130" s="12"/>
      <c r="L130" s="12"/>
      <c r="IU130" s="1"/>
      <c r="IV130" s="1"/>
    </row>
    <row r="131" spans="1:256" ht="19.5" customHeight="1">
      <c r="A131" s="794" t="s">
        <v>192</v>
      </c>
      <c r="B131" s="832" t="s">
        <v>882</v>
      </c>
      <c r="C131" s="833" t="s">
        <v>121</v>
      </c>
      <c r="D131" s="794"/>
      <c r="E131" s="794" t="s">
        <v>597</v>
      </c>
      <c r="F131" s="801">
        <v>1</v>
      </c>
      <c r="G131" s="794" t="s">
        <v>730</v>
      </c>
      <c r="H131" s="801"/>
      <c r="I131" s="796"/>
      <c r="J131" s="794" t="s">
        <v>200</v>
      </c>
      <c r="K131" s="12"/>
      <c r="L131" s="12"/>
      <c r="IU131" s="1"/>
      <c r="IV131" s="1"/>
    </row>
    <row r="132" spans="1:256" ht="19.5" customHeight="1">
      <c r="A132" s="794" t="s">
        <v>192</v>
      </c>
      <c r="B132" s="832" t="s">
        <v>883</v>
      </c>
      <c r="C132" s="833" t="s">
        <v>121</v>
      </c>
      <c r="D132" s="794"/>
      <c r="E132" s="794" t="s">
        <v>597</v>
      </c>
      <c r="F132" s="801">
        <v>1</v>
      </c>
      <c r="G132" s="794" t="s">
        <v>730</v>
      </c>
      <c r="H132" s="801"/>
      <c r="I132" s="796"/>
      <c r="J132" s="794" t="s">
        <v>200</v>
      </c>
      <c r="K132" s="12"/>
      <c r="L132" s="12"/>
      <c r="IU132" s="1"/>
      <c r="IV132" s="1"/>
    </row>
    <row r="133" spans="1:256" ht="19.5" customHeight="1">
      <c r="A133" s="794" t="s">
        <v>192</v>
      </c>
      <c r="B133" s="832" t="s">
        <v>537</v>
      </c>
      <c r="C133" s="833" t="s">
        <v>121</v>
      </c>
      <c r="D133" s="794"/>
      <c r="E133" s="794" t="s">
        <v>597</v>
      </c>
      <c r="F133" s="801">
        <v>2</v>
      </c>
      <c r="G133" s="801">
        <v>1</v>
      </c>
      <c r="H133" s="801"/>
      <c r="I133" s="796"/>
      <c r="J133" s="794" t="s">
        <v>200</v>
      </c>
      <c r="K133" s="12"/>
      <c r="L133" s="12"/>
      <c r="IU133" s="1"/>
      <c r="IV133" s="1"/>
    </row>
    <row r="134" spans="1:256" ht="19.5" customHeight="1">
      <c r="A134" s="794" t="s">
        <v>192</v>
      </c>
      <c r="B134" s="832" t="s">
        <v>734</v>
      </c>
      <c r="C134" s="833" t="s">
        <v>121</v>
      </c>
      <c r="D134" s="794"/>
      <c r="E134" s="794" t="s">
        <v>597</v>
      </c>
      <c r="F134" s="801">
        <v>1</v>
      </c>
      <c r="G134" s="794" t="s">
        <v>730</v>
      </c>
      <c r="H134" s="801"/>
      <c r="I134" s="796"/>
      <c r="J134" s="794" t="s">
        <v>200</v>
      </c>
      <c r="K134" s="12"/>
      <c r="L134" s="12"/>
      <c r="IU134" s="1"/>
      <c r="IV134" s="1"/>
    </row>
    <row r="135" spans="1:256" ht="19.5" customHeight="1">
      <c r="A135" s="794" t="s">
        <v>192</v>
      </c>
      <c r="B135" s="832" t="s">
        <v>577</v>
      </c>
      <c r="C135" s="833" t="s">
        <v>121</v>
      </c>
      <c r="D135" s="794"/>
      <c r="E135" s="794" t="s">
        <v>597</v>
      </c>
      <c r="F135" s="801">
        <v>2</v>
      </c>
      <c r="G135" s="794" t="s">
        <v>730</v>
      </c>
      <c r="H135" s="801"/>
      <c r="I135" s="796"/>
      <c r="J135" s="794" t="s">
        <v>200</v>
      </c>
      <c r="K135" s="12"/>
      <c r="L135" s="12"/>
      <c r="IU135" s="1"/>
      <c r="IV135" s="1"/>
    </row>
    <row r="136" spans="1:256" ht="19.5" customHeight="1">
      <c r="A136" s="794" t="s">
        <v>192</v>
      </c>
      <c r="B136" s="832" t="s">
        <v>579</v>
      </c>
      <c r="C136" s="833" t="s">
        <v>121</v>
      </c>
      <c r="D136" s="794"/>
      <c r="E136" s="794" t="s">
        <v>597</v>
      </c>
      <c r="F136" s="834">
        <v>1</v>
      </c>
      <c r="G136" s="794" t="s">
        <v>730</v>
      </c>
      <c r="H136" s="801"/>
      <c r="I136" s="796"/>
      <c r="J136" s="794" t="s">
        <v>200</v>
      </c>
    </row>
    <row r="137" spans="1:256" ht="19.5" customHeight="1">
      <c r="A137" s="794" t="s">
        <v>192</v>
      </c>
      <c r="B137" s="832" t="s">
        <v>531</v>
      </c>
      <c r="C137" s="833" t="s">
        <v>121</v>
      </c>
      <c r="D137" s="794"/>
      <c r="E137" s="794" t="s">
        <v>597</v>
      </c>
      <c r="F137" s="834">
        <v>1</v>
      </c>
      <c r="G137" s="794" t="s">
        <v>730</v>
      </c>
      <c r="H137" s="801"/>
      <c r="I137" s="796"/>
      <c r="J137" s="794" t="s">
        <v>200</v>
      </c>
    </row>
    <row r="138" spans="1:256" ht="19.5" customHeight="1">
      <c r="A138" s="835" t="s">
        <v>192</v>
      </c>
      <c r="B138" s="836" t="s">
        <v>580</v>
      </c>
      <c r="C138" s="837" t="s">
        <v>121</v>
      </c>
      <c r="D138" s="838" t="s">
        <v>432</v>
      </c>
      <c r="E138" s="835"/>
      <c r="F138" s="839">
        <v>1</v>
      </c>
      <c r="G138" s="840">
        <v>507</v>
      </c>
      <c r="H138" s="840"/>
      <c r="I138" s="841"/>
      <c r="J138" s="838" t="s">
        <v>201</v>
      </c>
    </row>
    <row r="139" spans="1:256" ht="19.5" customHeight="1">
      <c r="A139" s="794" t="s">
        <v>192</v>
      </c>
      <c r="B139" s="832" t="s">
        <v>581</v>
      </c>
      <c r="C139" s="833" t="s">
        <v>121</v>
      </c>
      <c r="D139" s="794"/>
      <c r="E139" s="794" t="s">
        <v>597</v>
      </c>
      <c r="F139" s="834">
        <v>1</v>
      </c>
      <c r="G139" s="794" t="s">
        <v>830</v>
      </c>
      <c r="H139" s="801"/>
      <c r="I139" s="796"/>
      <c r="J139" s="794" t="s">
        <v>200</v>
      </c>
    </row>
    <row r="140" spans="1:256" ht="19.5" customHeight="1">
      <c r="A140" s="794" t="s">
        <v>192</v>
      </c>
      <c r="B140" s="832" t="s">
        <v>530</v>
      </c>
      <c r="C140" s="833" t="s">
        <v>121</v>
      </c>
      <c r="D140" s="794"/>
      <c r="E140" s="794" t="s">
        <v>597</v>
      </c>
      <c r="F140" s="834">
        <v>1</v>
      </c>
      <c r="G140" s="794" t="s">
        <v>730</v>
      </c>
      <c r="H140" s="801"/>
      <c r="I140" s="796"/>
      <c r="J140" s="794" t="s">
        <v>200</v>
      </c>
    </row>
    <row r="141" spans="1:256" ht="19.5" customHeight="1">
      <c r="A141" s="794" t="s">
        <v>192</v>
      </c>
      <c r="B141" s="832" t="s">
        <v>535</v>
      </c>
      <c r="C141" s="833" t="s">
        <v>121</v>
      </c>
      <c r="D141" s="794"/>
      <c r="E141" s="794" t="s">
        <v>597</v>
      </c>
      <c r="F141" s="834">
        <v>1</v>
      </c>
      <c r="G141" s="794" t="s">
        <v>830</v>
      </c>
      <c r="H141" s="801"/>
      <c r="I141" s="796"/>
      <c r="J141" s="794" t="s">
        <v>200</v>
      </c>
    </row>
    <row r="142" spans="1:256" ht="19.5" customHeight="1">
      <c r="A142" s="794" t="s">
        <v>192</v>
      </c>
      <c r="B142" s="832" t="s">
        <v>590</v>
      </c>
      <c r="C142" s="833" t="s">
        <v>121</v>
      </c>
      <c r="D142" s="794"/>
      <c r="E142" s="794" t="s">
        <v>597</v>
      </c>
      <c r="F142" s="834">
        <v>1</v>
      </c>
      <c r="G142" s="801">
        <v>2</v>
      </c>
      <c r="H142" s="801"/>
      <c r="I142" s="796"/>
      <c r="J142" s="794" t="s">
        <v>200</v>
      </c>
    </row>
    <row r="143" spans="1:256" ht="19.5" customHeight="1">
      <c r="A143" s="193" t="s">
        <v>192</v>
      </c>
      <c r="B143" s="554" t="s">
        <v>575</v>
      </c>
      <c r="C143" s="205" t="s">
        <v>121</v>
      </c>
      <c r="D143" s="193"/>
      <c r="E143" s="193" t="s">
        <v>597</v>
      </c>
      <c r="F143" s="552">
        <v>1</v>
      </c>
      <c r="G143" s="831">
        <v>218</v>
      </c>
      <c r="H143" s="81"/>
      <c r="I143" s="547"/>
      <c r="J143" s="193" t="s">
        <v>201</v>
      </c>
    </row>
    <row r="144" spans="1:256" ht="19.5" customHeight="1">
      <c r="A144" s="794" t="s">
        <v>192</v>
      </c>
      <c r="B144" s="832" t="s">
        <v>529</v>
      </c>
      <c r="C144" s="833" t="s">
        <v>121</v>
      </c>
      <c r="D144" s="794"/>
      <c r="E144" s="794" t="s">
        <v>597</v>
      </c>
      <c r="F144" s="834">
        <v>1</v>
      </c>
      <c r="G144" s="801">
        <v>44</v>
      </c>
      <c r="H144" s="801"/>
      <c r="I144" s="796"/>
      <c r="J144" s="794" t="s">
        <v>200</v>
      </c>
    </row>
    <row r="145" spans="1:12" ht="19.5" customHeight="1">
      <c r="A145" s="794" t="s">
        <v>192</v>
      </c>
      <c r="B145" s="832" t="s">
        <v>528</v>
      </c>
      <c r="C145" s="833" t="s">
        <v>121</v>
      </c>
      <c r="D145" s="794"/>
      <c r="E145" s="794" t="s">
        <v>597</v>
      </c>
      <c r="F145" s="834">
        <v>1</v>
      </c>
      <c r="G145" s="794" t="s">
        <v>830</v>
      </c>
      <c r="H145" s="801"/>
      <c r="I145" s="796"/>
      <c r="J145" s="794" t="s">
        <v>200</v>
      </c>
    </row>
    <row r="146" spans="1:12" ht="19.5" customHeight="1">
      <c r="A146" s="835" t="s">
        <v>192</v>
      </c>
      <c r="B146" s="836" t="s">
        <v>527</v>
      </c>
      <c r="C146" s="837" t="s">
        <v>121</v>
      </c>
      <c r="D146" s="838" t="s">
        <v>432</v>
      </c>
      <c r="E146" s="835"/>
      <c r="F146" s="839">
        <v>1</v>
      </c>
      <c r="G146" s="840">
        <v>2042</v>
      </c>
      <c r="H146" s="840"/>
      <c r="I146" s="841"/>
      <c r="J146" s="838" t="s">
        <v>201</v>
      </c>
    </row>
    <row r="147" spans="1:12" ht="19.5" customHeight="1">
      <c r="A147" s="794" t="s">
        <v>192</v>
      </c>
      <c r="B147" s="832" t="s">
        <v>464</v>
      </c>
      <c r="C147" s="833" t="s">
        <v>121</v>
      </c>
      <c r="D147" s="794"/>
      <c r="E147" s="794" t="s">
        <v>597</v>
      </c>
      <c r="F147" s="834">
        <v>1</v>
      </c>
      <c r="G147" s="794" t="s">
        <v>730</v>
      </c>
      <c r="H147" s="801"/>
      <c r="I147" s="796"/>
      <c r="J147" s="794" t="s">
        <v>200</v>
      </c>
    </row>
    <row r="148" spans="1:12" ht="19.5" customHeight="1">
      <c r="A148" s="794" t="s">
        <v>192</v>
      </c>
      <c r="B148" s="832" t="s">
        <v>434</v>
      </c>
      <c r="C148" s="833" t="s">
        <v>121</v>
      </c>
      <c r="D148" s="794"/>
      <c r="E148" s="794" t="s">
        <v>597</v>
      </c>
      <c r="F148" s="834">
        <v>1</v>
      </c>
      <c r="G148" s="801">
        <v>6</v>
      </c>
      <c r="H148" s="801"/>
      <c r="I148" s="796"/>
      <c r="J148" s="794" t="s">
        <v>200</v>
      </c>
    </row>
    <row r="149" spans="1:12" s="82" customFormat="1" ht="19.5" customHeight="1">
      <c r="A149" s="678"/>
      <c r="B149" s="555"/>
      <c r="C149" s="405"/>
      <c r="D149" s="83"/>
      <c r="E149" s="83"/>
      <c r="F149" s="83"/>
      <c r="G149" s="83"/>
      <c r="H149" s="544"/>
      <c r="I149" s="83"/>
      <c r="J149" s="83"/>
      <c r="K149" s="83"/>
      <c r="L149" s="83"/>
    </row>
    <row r="150" spans="1:12" ht="19.5" customHeight="1">
      <c r="A150" s="405" t="s">
        <v>9</v>
      </c>
    </row>
    <row r="151" spans="1:12" ht="19.5" customHeight="1">
      <c r="A151" s="405"/>
    </row>
    <row r="152" spans="1:12" ht="19.5" customHeight="1">
      <c r="A152" s="149" t="s">
        <v>851</v>
      </c>
      <c r="B152" s="77"/>
    </row>
    <row r="153" spans="1:12" ht="19.5" customHeight="1">
      <c r="A153" s="149" t="s">
        <v>592</v>
      </c>
      <c r="B153" s="77"/>
    </row>
    <row r="154" spans="1:12" ht="19.5" customHeight="1">
      <c r="A154" s="149" t="s">
        <v>729</v>
      </c>
      <c r="B154" s="77"/>
    </row>
    <row r="155" spans="1:12" ht="19.5" customHeight="1">
      <c r="A155" s="149" t="s">
        <v>69</v>
      </c>
    </row>
  </sheetData>
  <sheetProtection selectLockedCells="1" selectUnlockedCells="1"/>
  <autoFilter ref="A3:IV148"/>
  <mergeCells count="2">
    <mergeCell ref="I1:J1"/>
    <mergeCell ref="I2:J2"/>
  </mergeCells>
  <phoneticPr fontId="37" type="noConversion"/>
  <pageMargins left="0.59027777777777779" right="0.59027777777777779" top="0.6694444444444444" bottom="0.66944444444444451" header="0.51180555555555551" footer="0.31527777777777777"/>
  <pageSetup paperSize="9" scale="40" firstPageNumber="0" orientation="portrait" horizontalDpi="300" verticalDpi="300" r:id="rId1"/>
  <headerFooter alignWithMargins="0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J78"/>
  <sheetViews>
    <sheetView view="pageBreakPreview" topLeftCell="N50" zoomScaleSheetLayoutView="100" workbookViewId="0">
      <selection activeCell="AA77" sqref="AA77"/>
    </sheetView>
  </sheetViews>
  <sheetFormatPr defaultColWidth="5.7109375" defaultRowHeight="19.899999999999999" customHeight="1"/>
  <cols>
    <col min="1" max="1" width="10.7109375" style="69" customWidth="1"/>
    <col min="2" max="2" width="31" style="82" customWidth="1"/>
    <col min="3" max="3" width="31" style="12" customWidth="1"/>
    <col min="4" max="4" width="19.140625" style="82" customWidth="1"/>
    <col min="5" max="5" width="35.7109375" style="83" customWidth="1"/>
    <col min="6" max="6" width="8.7109375" style="83" customWidth="1"/>
    <col min="7" max="24" width="5.7109375" style="83"/>
    <col min="25" max="30" width="5.85546875" style="83" customWidth="1"/>
    <col min="31" max="36" width="5.7109375" style="83"/>
    <col min="37" max="16384" width="5.7109375" style="82"/>
  </cols>
  <sheetData>
    <row r="1" spans="1:36" ht="18" customHeight="1" thickBot="1">
      <c r="A1" s="84" t="s">
        <v>261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6"/>
      <c r="Y1" s="1021" t="s">
        <v>262</v>
      </c>
      <c r="Z1" s="1021"/>
      <c r="AA1" s="1021"/>
      <c r="AB1" s="1021"/>
      <c r="AC1" s="1021"/>
      <c r="AD1" s="1021"/>
      <c r="AE1" s="1022" t="s">
        <v>103</v>
      </c>
      <c r="AF1" s="1022"/>
      <c r="AG1" s="1022"/>
      <c r="AH1" s="1022"/>
      <c r="AI1" s="1022"/>
      <c r="AJ1" s="1022"/>
    </row>
    <row r="2" spans="1:36" ht="20.100000000000001" customHeight="1" thickBot="1">
      <c r="A2" s="577"/>
      <c r="B2" s="577"/>
      <c r="C2" s="577"/>
      <c r="D2" s="577"/>
      <c r="E2" s="577"/>
      <c r="F2" s="577"/>
      <c r="G2" s="575"/>
      <c r="H2" s="575"/>
      <c r="I2" s="575"/>
      <c r="J2" s="575"/>
      <c r="K2" s="575"/>
      <c r="L2" s="575"/>
      <c r="M2" s="577"/>
      <c r="N2" s="577"/>
      <c r="O2" s="577"/>
      <c r="P2" s="577"/>
      <c r="Q2" s="577"/>
      <c r="R2" s="577"/>
      <c r="S2" s="575"/>
      <c r="T2" s="575"/>
      <c r="U2" s="575"/>
      <c r="V2" s="575"/>
      <c r="W2" s="575"/>
      <c r="X2" s="576"/>
      <c r="Y2" s="1023"/>
      <c r="Z2" s="1023"/>
      <c r="AA2" s="1023"/>
      <c r="AB2" s="1023"/>
      <c r="AC2" s="1023"/>
      <c r="AD2" s="1023"/>
      <c r="AE2" s="1024"/>
      <c r="AF2" s="1024"/>
      <c r="AG2" s="1024"/>
      <c r="AH2" s="1024"/>
      <c r="AI2" s="1024"/>
      <c r="AJ2" s="1024"/>
    </row>
    <row r="3" spans="1:36" ht="24" customHeight="1">
      <c r="A3" s="842" t="s">
        <v>94</v>
      </c>
      <c r="B3" s="843" t="s">
        <v>235</v>
      </c>
      <c r="C3" s="842" t="s">
        <v>108</v>
      </c>
      <c r="D3" s="844" t="s">
        <v>96</v>
      </c>
      <c r="E3" s="845" t="s">
        <v>252</v>
      </c>
      <c r="F3" s="846" t="s">
        <v>236</v>
      </c>
      <c r="G3" s="1017" t="s">
        <v>250</v>
      </c>
      <c r="H3" s="1017"/>
      <c r="I3" s="1017"/>
      <c r="J3" s="1017"/>
      <c r="K3" s="1017"/>
      <c r="L3" s="1017"/>
      <c r="M3" s="1018" t="s">
        <v>263</v>
      </c>
      <c r="N3" s="1018"/>
      <c r="O3" s="1018"/>
      <c r="P3" s="1018"/>
      <c r="Q3" s="1018"/>
      <c r="R3" s="1018"/>
      <c r="S3" s="1019" t="s">
        <v>264</v>
      </c>
      <c r="T3" s="1019"/>
      <c r="U3" s="1019"/>
      <c r="V3" s="1019"/>
      <c r="W3" s="1019"/>
      <c r="X3" s="1019"/>
      <c r="Y3" s="1020" t="s">
        <v>265</v>
      </c>
      <c r="Z3" s="1020"/>
      <c r="AA3" s="1020"/>
      <c r="AB3" s="1020"/>
      <c r="AC3" s="1020"/>
      <c r="AD3" s="1020"/>
      <c r="AE3" s="1025" t="s">
        <v>266</v>
      </c>
      <c r="AF3" s="1025"/>
      <c r="AG3" s="1025"/>
      <c r="AH3" s="1025"/>
      <c r="AI3" s="1025"/>
      <c r="AJ3" s="1025"/>
    </row>
    <row r="4" spans="1:36" ht="34.9" customHeight="1" thickBot="1">
      <c r="A4" s="578"/>
      <c r="B4" s="406"/>
      <c r="C4" s="578"/>
      <c r="D4" s="407"/>
      <c r="E4" s="103"/>
      <c r="F4" s="105"/>
      <c r="G4" s="847">
        <v>2008</v>
      </c>
      <c r="H4" s="408">
        <v>2009</v>
      </c>
      <c r="I4" s="408">
        <v>2010</v>
      </c>
      <c r="J4" s="408">
        <v>2011</v>
      </c>
      <c r="K4" s="408">
        <v>2012</v>
      </c>
      <c r="L4" s="848">
        <v>2013</v>
      </c>
      <c r="M4" s="579">
        <v>2008</v>
      </c>
      <c r="N4" s="408">
        <v>2009</v>
      </c>
      <c r="O4" s="408">
        <v>2010</v>
      </c>
      <c r="P4" s="408">
        <v>2011</v>
      </c>
      <c r="Q4" s="408">
        <v>2012</v>
      </c>
      <c r="R4" s="409">
        <v>2013</v>
      </c>
      <c r="S4" s="847">
        <v>2008</v>
      </c>
      <c r="T4" s="408">
        <v>2009</v>
      </c>
      <c r="U4" s="408">
        <v>2010</v>
      </c>
      <c r="V4" s="408">
        <v>2011</v>
      </c>
      <c r="W4" s="408">
        <v>2012</v>
      </c>
      <c r="X4" s="848">
        <v>2013</v>
      </c>
      <c r="Y4" s="579">
        <v>2008</v>
      </c>
      <c r="Z4" s="408">
        <v>2009</v>
      </c>
      <c r="AA4" s="408">
        <v>2010</v>
      </c>
      <c r="AB4" s="408">
        <v>2011</v>
      </c>
      <c r="AC4" s="408">
        <v>2012</v>
      </c>
      <c r="AD4" s="409">
        <v>2013</v>
      </c>
      <c r="AE4" s="847">
        <v>2008</v>
      </c>
      <c r="AF4" s="408">
        <v>2009</v>
      </c>
      <c r="AG4" s="408">
        <v>2010</v>
      </c>
      <c r="AH4" s="408">
        <v>2011</v>
      </c>
      <c r="AI4" s="408">
        <v>2012</v>
      </c>
      <c r="AJ4" s="848">
        <v>2013</v>
      </c>
    </row>
    <row r="5" spans="1:36" ht="23.25" customHeight="1">
      <c r="A5" s="562" t="s">
        <v>192</v>
      </c>
      <c r="B5" s="563" t="s">
        <v>405</v>
      </c>
      <c r="C5" s="564" t="s">
        <v>117</v>
      </c>
      <c r="D5" s="565" t="s">
        <v>105</v>
      </c>
      <c r="E5" s="790" t="s">
        <v>404</v>
      </c>
      <c r="F5" s="520">
        <v>1</v>
      </c>
      <c r="G5" s="849" t="s">
        <v>104</v>
      </c>
      <c r="H5" s="722" t="s">
        <v>104</v>
      </c>
      <c r="I5" s="722" t="s">
        <v>104</v>
      </c>
      <c r="J5" s="722" t="s">
        <v>104</v>
      </c>
      <c r="K5" s="722" t="s">
        <v>104</v>
      </c>
      <c r="L5" s="850" t="s">
        <v>104</v>
      </c>
      <c r="M5" s="565" t="s">
        <v>104</v>
      </c>
      <c r="N5" s="565" t="s">
        <v>104</v>
      </c>
      <c r="O5" s="565" t="s">
        <v>104</v>
      </c>
      <c r="P5" s="565" t="s">
        <v>104</v>
      </c>
      <c r="Q5" s="565" t="s">
        <v>104</v>
      </c>
      <c r="R5" s="566" t="s">
        <v>104</v>
      </c>
      <c r="S5" s="851" t="s">
        <v>104</v>
      </c>
      <c r="T5" s="518" t="s">
        <v>104</v>
      </c>
      <c r="U5" s="518" t="s">
        <v>104</v>
      </c>
      <c r="V5" s="518" t="s">
        <v>104</v>
      </c>
      <c r="W5" s="518" t="s">
        <v>104</v>
      </c>
      <c r="X5" s="852" t="s">
        <v>104</v>
      </c>
      <c r="Y5" s="565" t="s">
        <v>233</v>
      </c>
      <c r="Z5" s="565" t="s">
        <v>233</v>
      </c>
      <c r="AA5" s="565" t="s">
        <v>233</v>
      </c>
      <c r="AB5" s="565" t="s">
        <v>233</v>
      </c>
      <c r="AC5" s="565" t="s">
        <v>233</v>
      </c>
      <c r="AD5" s="566" t="s">
        <v>233</v>
      </c>
      <c r="AE5" s="851" t="s">
        <v>233</v>
      </c>
      <c r="AF5" s="518" t="s">
        <v>233</v>
      </c>
      <c r="AG5" s="518" t="s">
        <v>233</v>
      </c>
      <c r="AH5" s="518" t="s">
        <v>233</v>
      </c>
      <c r="AI5" s="518" t="s">
        <v>233</v>
      </c>
      <c r="AJ5" s="852" t="s">
        <v>233</v>
      </c>
    </row>
    <row r="6" spans="1:36" ht="23.25" customHeight="1">
      <c r="A6" s="547" t="s">
        <v>192</v>
      </c>
      <c r="B6" s="567" t="s">
        <v>257</v>
      </c>
      <c r="C6" s="568" t="s">
        <v>117</v>
      </c>
      <c r="D6" s="565" t="s">
        <v>105</v>
      </c>
      <c r="E6" s="790" t="s">
        <v>404</v>
      </c>
      <c r="F6" s="504">
        <v>1</v>
      </c>
      <c r="G6" s="853" t="s">
        <v>104</v>
      </c>
      <c r="H6" s="81" t="s">
        <v>104</v>
      </c>
      <c r="I6" s="81" t="s">
        <v>104</v>
      </c>
      <c r="J6" s="81" t="s">
        <v>104</v>
      </c>
      <c r="K6" s="81" t="s">
        <v>104</v>
      </c>
      <c r="L6" s="558" t="s">
        <v>104</v>
      </c>
      <c r="M6" s="549" t="s">
        <v>104</v>
      </c>
      <c r="N6" s="565" t="s">
        <v>104</v>
      </c>
      <c r="O6" s="565" t="s">
        <v>104</v>
      </c>
      <c r="P6" s="565" t="s">
        <v>104</v>
      </c>
      <c r="Q6" s="565" t="s">
        <v>104</v>
      </c>
      <c r="R6" s="547" t="s">
        <v>104</v>
      </c>
      <c r="S6" s="851" t="s">
        <v>233</v>
      </c>
      <c r="T6" s="518" t="s">
        <v>233</v>
      </c>
      <c r="U6" s="518" t="s">
        <v>233</v>
      </c>
      <c r="V6" s="518" t="s">
        <v>233</v>
      </c>
      <c r="W6" s="518" t="s">
        <v>233</v>
      </c>
      <c r="X6" s="852" t="s">
        <v>233</v>
      </c>
      <c r="Y6" s="549" t="s">
        <v>233</v>
      </c>
      <c r="Z6" s="565" t="s">
        <v>233</v>
      </c>
      <c r="AA6" s="565" t="s">
        <v>233</v>
      </c>
      <c r="AB6" s="565" t="s">
        <v>233</v>
      </c>
      <c r="AC6" s="565" t="s">
        <v>233</v>
      </c>
      <c r="AD6" s="547" t="s">
        <v>233</v>
      </c>
      <c r="AE6" s="222" t="s">
        <v>233</v>
      </c>
      <c r="AF6" s="193" t="s">
        <v>233</v>
      </c>
      <c r="AG6" s="193" t="s">
        <v>233</v>
      </c>
      <c r="AH6" s="193" t="s">
        <v>233</v>
      </c>
      <c r="AI6" s="193" t="s">
        <v>233</v>
      </c>
      <c r="AJ6" s="223" t="s">
        <v>233</v>
      </c>
    </row>
    <row r="7" spans="1:36" ht="21.75" customHeight="1">
      <c r="A7" s="547" t="s">
        <v>192</v>
      </c>
      <c r="B7" s="567" t="s">
        <v>12</v>
      </c>
      <c r="C7" s="854" t="s">
        <v>118</v>
      </c>
      <c r="D7" s="565" t="s">
        <v>105</v>
      </c>
      <c r="E7" s="787" t="s">
        <v>51</v>
      </c>
      <c r="F7" s="504">
        <v>1</v>
      </c>
      <c r="G7" s="855" t="s">
        <v>233</v>
      </c>
      <c r="H7" s="130" t="s">
        <v>104</v>
      </c>
      <c r="I7" s="130" t="s">
        <v>104</v>
      </c>
      <c r="J7" s="130" t="s">
        <v>104</v>
      </c>
      <c r="K7" s="130" t="s">
        <v>104</v>
      </c>
      <c r="L7" s="856" t="s">
        <v>104</v>
      </c>
      <c r="M7" s="572" t="s">
        <v>233</v>
      </c>
      <c r="N7" s="572" t="s">
        <v>104</v>
      </c>
      <c r="O7" s="572" t="s">
        <v>104</v>
      </c>
      <c r="P7" s="572" t="s">
        <v>104</v>
      </c>
      <c r="Q7" s="572" t="s">
        <v>104</v>
      </c>
      <c r="R7" s="802" t="s">
        <v>104</v>
      </c>
      <c r="S7" s="855" t="s">
        <v>233</v>
      </c>
      <c r="T7" s="572" t="s">
        <v>104</v>
      </c>
      <c r="U7" s="572" t="s">
        <v>104</v>
      </c>
      <c r="V7" s="572" t="s">
        <v>104</v>
      </c>
      <c r="W7" s="572" t="s">
        <v>104</v>
      </c>
      <c r="X7" s="857" t="s">
        <v>104</v>
      </c>
      <c r="Y7" s="572" t="s">
        <v>233</v>
      </c>
      <c r="Z7" s="572" t="s">
        <v>104</v>
      </c>
      <c r="AA7" s="572" t="s">
        <v>104</v>
      </c>
      <c r="AB7" s="572" t="s">
        <v>104</v>
      </c>
      <c r="AC7" s="572" t="s">
        <v>104</v>
      </c>
      <c r="AD7" s="802" t="s">
        <v>104</v>
      </c>
      <c r="AE7" s="858" t="s">
        <v>233</v>
      </c>
      <c r="AF7" s="813" t="s">
        <v>233</v>
      </c>
      <c r="AG7" s="813" t="s">
        <v>233</v>
      </c>
      <c r="AH7" s="813" t="s">
        <v>233</v>
      </c>
      <c r="AI7" s="813" t="s">
        <v>233</v>
      </c>
      <c r="AJ7" s="857" t="s">
        <v>233</v>
      </c>
    </row>
    <row r="8" spans="1:36" ht="15" customHeight="1">
      <c r="A8" s="547" t="s">
        <v>192</v>
      </c>
      <c r="B8" s="570" t="s">
        <v>571</v>
      </c>
      <c r="C8" s="854" t="s">
        <v>118</v>
      </c>
      <c r="D8" s="565" t="s">
        <v>105</v>
      </c>
      <c r="E8" s="787" t="s">
        <v>51</v>
      </c>
      <c r="F8" s="504">
        <v>1</v>
      </c>
      <c r="G8" s="222" t="s">
        <v>104</v>
      </c>
      <c r="H8" s="193" t="s">
        <v>104</v>
      </c>
      <c r="I8" s="193" t="s">
        <v>104</v>
      </c>
      <c r="J8" s="193" t="s">
        <v>104</v>
      </c>
      <c r="K8" s="193" t="s">
        <v>104</v>
      </c>
      <c r="L8" s="223" t="s">
        <v>104</v>
      </c>
      <c r="M8" s="222" t="s">
        <v>104</v>
      </c>
      <c r="N8" s="193" t="s">
        <v>104</v>
      </c>
      <c r="O8" s="193" t="s">
        <v>104</v>
      </c>
      <c r="P8" s="193" t="s">
        <v>104</v>
      </c>
      <c r="Q8" s="193" t="s">
        <v>104</v>
      </c>
      <c r="R8" s="223" t="s">
        <v>104</v>
      </c>
      <c r="S8" s="222" t="s">
        <v>104</v>
      </c>
      <c r="T8" s="193" t="s">
        <v>104</v>
      </c>
      <c r="U8" s="193" t="s">
        <v>104</v>
      </c>
      <c r="V8" s="193" t="s">
        <v>104</v>
      </c>
      <c r="W8" s="193" t="s">
        <v>104</v>
      </c>
      <c r="X8" s="223" t="s">
        <v>104</v>
      </c>
      <c r="Y8" s="222" t="s">
        <v>104</v>
      </c>
      <c r="Z8" s="193" t="s">
        <v>104</v>
      </c>
      <c r="AA8" s="193" t="s">
        <v>104</v>
      </c>
      <c r="AB8" s="193" t="s">
        <v>104</v>
      </c>
      <c r="AC8" s="193" t="s">
        <v>104</v>
      </c>
      <c r="AD8" s="223" t="s">
        <v>104</v>
      </c>
      <c r="AE8" s="222" t="s">
        <v>233</v>
      </c>
      <c r="AF8" s="193" t="s">
        <v>233</v>
      </c>
      <c r="AG8" s="193" t="s">
        <v>233</v>
      </c>
      <c r="AH8" s="193" t="s">
        <v>233</v>
      </c>
      <c r="AI8" s="193" t="s">
        <v>233</v>
      </c>
      <c r="AJ8" s="223" t="s">
        <v>233</v>
      </c>
    </row>
    <row r="9" spans="1:36" ht="15" customHeight="1">
      <c r="A9" s="790" t="s">
        <v>192</v>
      </c>
      <c r="B9" s="791" t="s">
        <v>525</v>
      </c>
      <c r="C9" s="725" t="s">
        <v>118</v>
      </c>
      <c r="D9" s="792" t="s">
        <v>105</v>
      </c>
      <c r="E9" s="787" t="s">
        <v>52</v>
      </c>
      <c r="F9" s="859">
        <v>2</v>
      </c>
      <c r="G9" s="860" t="s">
        <v>233</v>
      </c>
      <c r="H9" s="790" t="s">
        <v>233</v>
      </c>
      <c r="I9" s="790" t="s">
        <v>233</v>
      </c>
      <c r="J9" s="790" t="s">
        <v>233</v>
      </c>
      <c r="K9" s="790" t="s">
        <v>233</v>
      </c>
      <c r="L9" s="861" t="s">
        <v>233</v>
      </c>
      <c r="M9" s="860" t="s">
        <v>104</v>
      </c>
      <c r="N9" s="790" t="s">
        <v>104</v>
      </c>
      <c r="O9" s="790" t="s">
        <v>104</v>
      </c>
      <c r="P9" s="790" t="s">
        <v>104</v>
      </c>
      <c r="Q9" s="790" t="s">
        <v>104</v>
      </c>
      <c r="R9" s="861" t="s">
        <v>104</v>
      </c>
      <c r="S9" s="860" t="s">
        <v>233</v>
      </c>
      <c r="T9" s="790" t="s">
        <v>233</v>
      </c>
      <c r="U9" s="790" t="s">
        <v>233</v>
      </c>
      <c r="V9" s="790" t="s">
        <v>233</v>
      </c>
      <c r="W9" s="790" t="s">
        <v>233</v>
      </c>
      <c r="X9" s="861" t="s">
        <v>233</v>
      </c>
      <c r="Y9" s="860" t="s">
        <v>233</v>
      </c>
      <c r="Z9" s="790" t="s">
        <v>233</v>
      </c>
      <c r="AA9" s="790" t="s">
        <v>233</v>
      </c>
      <c r="AB9" s="790" t="s">
        <v>233</v>
      </c>
      <c r="AC9" s="790" t="s">
        <v>233</v>
      </c>
      <c r="AD9" s="861" t="s">
        <v>233</v>
      </c>
      <c r="AE9" s="860" t="s">
        <v>233</v>
      </c>
      <c r="AF9" s="790" t="s">
        <v>233</v>
      </c>
      <c r="AG9" s="790" t="s">
        <v>233</v>
      </c>
      <c r="AH9" s="790" t="s">
        <v>233</v>
      </c>
      <c r="AI9" s="790" t="s">
        <v>233</v>
      </c>
      <c r="AJ9" s="861" t="s">
        <v>233</v>
      </c>
    </row>
    <row r="10" spans="1:36" ht="15" customHeight="1">
      <c r="A10" s="547" t="s">
        <v>192</v>
      </c>
      <c r="B10" s="567" t="s">
        <v>259</v>
      </c>
      <c r="C10" s="854" t="s">
        <v>118</v>
      </c>
      <c r="D10" s="565" t="s">
        <v>105</v>
      </c>
      <c r="E10" s="787" t="s">
        <v>55</v>
      </c>
      <c r="F10" s="504">
        <v>1</v>
      </c>
      <c r="G10" s="222" t="s">
        <v>104</v>
      </c>
      <c r="H10" s="81" t="s">
        <v>104</v>
      </c>
      <c r="I10" s="81" t="s">
        <v>104</v>
      </c>
      <c r="J10" s="81" t="s">
        <v>104</v>
      </c>
      <c r="K10" s="81" t="s">
        <v>104</v>
      </c>
      <c r="L10" s="558" t="s">
        <v>104</v>
      </c>
      <c r="M10" s="222" t="s">
        <v>104</v>
      </c>
      <c r="N10" s="81" t="s">
        <v>104</v>
      </c>
      <c r="O10" s="81" t="s">
        <v>104</v>
      </c>
      <c r="P10" s="81" t="s">
        <v>104</v>
      </c>
      <c r="Q10" s="81" t="s">
        <v>104</v>
      </c>
      <c r="R10" s="558" t="s">
        <v>104</v>
      </c>
      <c r="S10" s="222" t="s">
        <v>104</v>
      </c>
      <c r="T10" s="81" t="s">
        <v>104</v>
      </c>
      <c r="U10" s="81" t="s">
        <v>104</v>
      </c>
      <c r="V10" s="81" t="s">
        <v>104</v>
      </c>
      <c r="W10" s="81" t="s">
        <v>104</v>
      </c>
      <c r="X10" s="558" t="s">
        <v>104</v>
      </c>
      <c r="Y10" s="222" t="s">
        <v>104</v>
      </c>
      <c r="Z10" s="81" t="s">
        <v>104</v>
      </c>
      <c r="AA10" s="81" t="s">
        <v>104</v>
      </c>
      <c r="AB10" s="81" t="s">
        <v>104</v>
      </c>
      <c r="AC10" s="81" t="s">
        <v>104</v>
      </c>
      <c r="AD10" s="558" t="s">
        <v>104</v>
      </c>
      <c r="AE10" s="222" t="s">
        <v>233</v>
      </c>
      <c r="AF10" s="81" t="s">
        <v>104</v>
      </c>
      <c r="AG10" s="81" t="s">
        <v>104</v>
      </c>
      <c r="AH10" s="81" t="s">
        <v>104</v>
      </c>
      <c r="AI10" s="81" t="s">
        <v>104</v>
      </c>
      <c r="AJ10" s="558" t="s">
        <v>104</v>
      </c>
    </row>
    <row r="11" spans="1:36" ht="15" customHeight="1">
      <c r="A11" s="547" t="s">
        <v>192</v>
      </c>
      <c r="B11" s="567" t="s">
        <v>409</v>
      </c>
      <c r="C11" s="854" t="s">
        <v>118</v>
      </c>
      <c r="D11" s="565" t="s">
        <v>105</v>
      </c>
      <c r="E11" s="787" t="s">
        <v>55</v>
      </c>
      <c r="F11" s="504">
        <v>1</v>
      </c>
      <c r="G11" s="222" t="s">
        <v>104</v>
      </c>
      <c r="H11" s="193" t="s">
        <v>104</v>
      </c>
      <c r="I11" s="193" t="s">
        <v>104</v>
      </c>
      <c r="J11" s="193" t="s">
        <v>104</v>
      </c>
      <c r="K11" s="193" t="s">
        <v>104</v>
      </c>
      <c r="L11" s="223" t="s">
        <v>104</v>
      </c>
      <c r="M11" s="222" t="s">
        <v>104</v>
      </c>
      <c r="N11" s="193" t="s">
        <v>104</v>
      </c>
      <c r="O11" s="193" t="s">
        <v>104</v>
      </c>
      <c r="P11" s="193" t="s">
        <v>104</v>
      </c>
      <c r="Q11" s="193" t="s">
        <v>104</v>
      </c>
      <c r="R11" s="223" t="s">
        <v>104</v>
      </c>
      <c r="S11" s="222" t="s">
        <v>104</v>
      </c>
      <c r="T11" s="193" t="s">
        <v>104</v>
      </c>
      <c r="U11" s="193" t="s">
        <v>104</v>
      </c>
      <c r="V11" s="193" t="s">
        <v>104</v>
      </c>
      <c r="W11" s="193" t="s">
        <v>104</v>
      </c>
      <c r="X11" s="223" t="s">
        <v>104</v>
      </c>
      <c r="Y11" s="222" t="s">
        <v>104</v>
      </c>
      <c r="Z11" s="193" t="s">
        <v>104</v>
      </c>
      <c r="AA11" s="193" t="s">
        <v>104</v>
      </c>
      <c r="AB11" s="193" t="s">
        <v>104</v>
      </c>
      <c r="AC11" s="193" t="s">
        <v>104</v>
      </c>
      <c r="AD11" s="223" t="s">
        <v>104</v>
      </c>
      <c r="AE11" s="222" t="s">
        <v>233</v>
      </c>
      <c r="AF11" s="193" t="s">
        <v>233</v>
      </c>
      <c r="AG11" s="193" t="s">
        <v>233</v>
      </c>
      <c r="AH11" s="193" t="s">
        <v>233</v>
      </c>
      <c r="AI11" s="193" t="s">
        <v>233</v>
      </c>
      <c r="AJ11" s="223" t="s">
        <v>233</v>
      </c>
    </row>
    <row r="12" spans="1:36" ht="15" customHeight="1">
      <c r="A12" s="547" t="s">
        <v>192</v>
      </c>
      <c r="B12" s="567" t="s">
        <v>411</v>
      </c>
      <c r="C12" s="854" t="s">
        <v>118</v>
      </c>
      <c r="D12" s="565" t="s">
        <v>105</v>
      </c>
      <c r="E12" s="787" t="s">
        <v>55</v>
      </c>
      <c r="F12" s="504">
        <v>1</v>
      </c>
      <c r="G12" s="222" t="s">
        <v>104</v>
      </c>
      <c r="H12" s="193" t="s">
        <v>104</v>
      </c>
      <c r="I12" s="193" t="s">
        <v>104</v>
      </c>
      <c r="J12" s="193" t="s">
        <v>104</v>
      </c>
      <c r="K12" s="193" t="s">
        <v>104</v>
      </c>
      <c r="L12" s="223" t="s">
        <v>104</v>
      </c>
      <c r="M12" s="222" t="s">
        <v>104</v>
      </c>
      <c r="N12" s="193" t="s">
        <v>104</v>
      </c>
      <c r="O12" s="193" t="s">
        <v>104</v>
      </c>
      <c r="P12" s="193" t="s">
        <v>104</v>
      </c>
      <c r="Q12" s="193" t="s">
        <v>104</v>
      </c>
      <c r="R12" s="223" t="s">
        <v>104</v>
      </c>
      <c r="S12" s="222" t="s">
        <v>104</v>
      </c>
      <c r="T12" s="193" t="s">
        <v>104</v>
      </c>
      <c r="U12" s="193" t="s">
        <v>104</v>
      </c>
      <c r="V12" s="193" t="s">
        <v>104</v>
      </c>
      <c r="W12" s="193" t="s">
        <v>104</v>
      </c>
      <c r="X12" s="223" t="s">
        <v>104</v>
      </c>
      <c r="Y12" s="222" t="s">
        <v>104</v>
      </c>
      <c r="Z12" s="193" t="s">
        <v>104</v>
      </c>
      <c r="AA12" s="193" t="s">
        <v>104</v>
      </c>
      <c r="AB12" s="193" t="s">
        <v>104</v>
      </c>
      <c r="AC12" s="193" t="s">
        <v>104</v>
      </c>
      <c r="AD12" s="223" t="s">
        <v>104</v>
      </c>
      <c r="AE12" s="222" t="s">
        <v>233</v>
      </c>
      <c r="AF12" s="193" t="s">
        <v>233</v>
      </c>
      <c r="AG12" s="193" t="s">
        <v>233</v>
      </c>
      <c r="AH12" s="193" t="s">
        <v>233</v>
      </c>
      <c r="AI12" s="193" t="s">
        <v>233</v>
      </c>
      <c r="AJ12" s="223" t="s">
        <v>233</v>
      </c>
    </row>
    <row r="13" spans="1:36" ht="15" customHeight="1">
      <c r="A13" s="547" t="s">
        <v>192</v>
      </c>
      <c r="B13" s="567" t="s">
        <v>412</v>
      </c>
      <c r="C13" s="854" t="s">
        <v>118</v>
      </c>
      <c r="D13" s="565" t="s">
        <v>105</v>
      </c>
      <c r="E13" s="787" t="s">
        <v>55</v>
      </c>
      <c r="F13" s="504">
        <v>2</v>
      </c>
      <c r="G13" s="851" t="s">
        <v>233</v>
      </c>
      <c r="H13" s="518" t="s">
        <v>233</v>
      </c>
      <c r="I13" s="518" t="s">
        <v>233</v>
      </c>
      <c r="J13" s="518" t="s">
        <v>233</v>
      </c>
      <c r="K13" s="518" t="s">
        <v>233</v>
      </c>
      <c r="L13" s="852" t="s">
        <v>233</v>
      </c>
      <c r="M13" s="565" t="s">
        <v>104</v>
      </c>
      <c r="N13" s="565" t="s">
        <v>104</v>
      </c>
      <c r="O13" s="565" t="s">
        <v>104</v>
      </c>
      <c r="P13" s="565" t="s">
        <v>104</v>
      </c>
      <c r="Q13" s="565" t="s">
        <v>104</v>
      </c>
      <c r="R13" s="562" t="s">
        <v>104</v>
      </c>
      <c r="S13" s="849" t="s">
        <v>104</v>
      </c>
      <c r="T13" s="722" t="s">
        <v>104</v>
      </c>
      <c r="U13" s="722" t="s">
        <v>104</v>
      </c>
      <c r="V13" s="722" t="s">
        <v>104</v>
      </c>
      <c r="W13" s="722" t="s">
        <v>104</v>
      </c>
      <c r="X13" s="862" t="s">
        <v>104</v>
      </c>
      <c r="Y13" s="565" t="s">
        <v>104</v>
      </c>
      <c r="Z13" s="565" t="s">
        <v>104</v>
      </c>
      <c r="AA13" s="565" t="s">
        <v>104</v>
      </c>
      <c r="AB13" s="565" t="s">
        <v>104</v>
      </c>
      <c r="AC13" s="565" t="s">
        <v>104</v>
      </c>
      <c r="AD13" s="562" t="s">
        <v>104</v>
      </c>
      <c r="AE13" s="851" t="s">
        <v>233</v>
      </c>
      <c r="AF13" s="518" t="s">
        <v>233</v>
      </c>
      <c r="AG13" s="518" t="s">
        <v>233</v>
      </c>
      <c r="AH13" s="518" t="s">
        <v>233</v>
      </c>
      <c r="AI13" s="518" t="s">
        <v>233</v>
      </c>
      <c r="AJ13" s="852" t="s">
        <v>233</v>
      </c>
    </row>
    <row r="14" spans="1:36" ht="15" customHeight="1">
      <c r="A14" s="547" t="s">
        <v>192</v>
      </c>
      <c r="B14" s="567" t="s">
        <v>413</v>
      </c>
      <c r="C14" s="854" t="s">
        <v>118</v>
      </c>
      <c r="D14" s="565" t="s">
        <v>105</v>
      </c>
      <c r="E14" s="787" t="s">
        <v>55</v>
      </c>
      <c r="F14" s="504">
        <v>1</v>
      </c>
      <c r="G14" s="853" t="s">
        <v>104</v>
      </c>
      <c r="H14" s="81" t="s">
        <v>104</v>
      </c>
      <c r="I14" s="81" t="s">
        <v>104</v>
      </c>
      <c r="J14" s="81" t="s">
        <v>104</v>
      </c>
      <c r="K14" s="81" t="s">
        <v>104</v>
      </c>
      <c r="L14" s="558" t="s">
        <v>104</v>
      </c>
      <c r="M14" s="549" t="s">
        <v>104</v>
      </c>
      <c r="N14" s="565" t="s">
        <v>104</v>
      </c>
      <c r="O14" s="565" t="s">
        <v>104</v>
      </c>
      <c r="P14" s="565" t="s">
        <v>104</v>
      </c>
      <c r="Q14" s="565" t="s">
        <v>104</v>
      </c>
      <c r="R14" s="547" t="s">
        <v>104</v>
      </c>
      <c r="S14" s="853" t="s">
        <v>104</v>
      </c>
      <c r="T14" s="81" t="s">
        <v>104</v>
      </c>
      <c r="U14" s="81" t="s">
        <v>104</v>
      </c>
      <c r="V14" s="81" t="s">
        <v>104</v>
      </c>
      <c r="W14" s="81" t="s">
        <v>104</v>
      </c>
      <c r="X14" s="558" t="s">
        <v>104</v>
      </c>
      <c r="Y14" s="549" t="s">
        <v>104</v>
      </c>
      <c r="Z14" s="565" t="s">
        <v>104</v>
      </c>
      <c r="AA14" s="565" t="s">
        <v>104</v>
      </c>
      <c r="AB14" s="565" t="s">
        <v>104</v>
      </c>
      <c r="AC14" s="565" t="s">
        <v>104</v>
      </c>
      <c r="AD14" s="547" t="s">
        <v>104</v>
      </c>
      <c r="AE14" s="851" t="s">
        <v>233</v>
      </c>
      <c r="AF14" s="518" t="s">
        <v>233</v>
      </c>
      <c r="AG14" s="518" t="s">
        <v>233</v>
      </c>
      <c r="AH14" s="518" t="s">
        <v>233</v>
      </c>
      <c r="AI14" s="518" t="s">
        <v>233</v>
      </c>
      <c r="AJ14" s="852" t="s">
        <v>233</v>
      </c>
    </row>
    <row r="15" spans="1:36" ht="15" customHeight="1">
      <c r="A15" s="547" t="s">
        <v>192</v>
      </c>
      <c r="B15" s="567" t="s">
        <v>414</v>
      </c>
      <c r="C15" s="854" t="s">
        <v>118</v>
      </c>
      <c r="D15" s="565" t="s">
        <v>105</v>
      </c>
      <c r="E15" s="787" t="s">
        <v>55</v>
      </c>
      <c r="F15" s="504">
        <v>1</v>
      </c>
      <c r="G15" s="853" t="s">
        <v>104</v>
      </c>
      <c r="H15" s="81" t="s">
        <v>104</v>
      </c>
      <c r="I15" s="81" t="s">
        <v>104</v>
      </c>
      <c r="J15" s="81" t="s">
        <v>104</v>
      </c>
      <c r="K15" s="81" t="s">
        <v>104</v>
      </c>
      <c r="L15" s="558" t="s">
        <v>104</v>
      </c>
      <c r="M15" s="549" t="s">
        <v>104</v>
      </c>
      <c r="N15" s="565" t="s">
        <v>104</v>
      </c>
      <c r="O15" s="565" t="s">
        <v>104</v>
      </c>
      <c r="P15" s="565" t="s">
        <v>104</v>
      </c>
      <c r="Q15" s="565" t="s">
        <v>104</v>
      </c>
      <c r="R15" s="547" t="s">
        <v>104</v>
      </c>
      <c r="S15" s="853" t="s">
        <v>104</v>
      </c>
      <c r="T15" s="81" t="s">
        <v>104</v>
      </c>
      <c r="U15" s="81" t="s">
        <v>104</v>
      </c>
      <c r="V15" s="81" t="s">
        <v>104</v>
      </c>
      <c r="W15" s="81" t="s">
        <v>104</v>
      </c>
      <c r="X15" s="558" t="s">
        <v>104</v>
      </c>
      <c r="Y15" s="549" t="s">
        <v>104</v>
      </c>
      <c r="Z15" s="565" t="s">
        <v>104</v>
      </c>
      <c r="AA15" s="565" t="s">
        <v>104</v>
      </c>
      <c r="AB15" s="565" t="s">
        <v>104</v>
      </c>
      <c r="AC15" s="565" t="s">
        <v>104</v>
      </c>
      <c r="AD15" s="547" t="s">
        <v>104</v>
      </c>
      <c r="AE15" s="851" t="s">
        <v>233</v>
      </c>
      <c r="AF15" s="518" t="s">
        <v>233</v>
      </c>
      <c r="AG15" s="518" t="s">
        <v>233</v>
      </c>
      <c r="AH15" s="518" t="s">
        <v>233</v>
      </c>
      <c r="AI15" s="518" t="s">
        <v>233</v>
      </c>
      <c r="AJ15" s="852" t="s">
        <v>233</v>
      </c>
    </row>
    <row r="16" spans="1:36" ht="15" customHeight="1">
      <c r="A16" s="547" t="s">
        <v>192</v>
      </c>
      <c r="B16" s="571" t="s">
        <v>415</v>
      </c>
      <c r="C16" s="854" t="s">
        <v>118</v>
      </c>
      <c r="D16" s="565" t="s">
        <v>105</v>
      </c>
      <c r="E16" s="787" t="s">
        <v>57</v>
      </c>
      <c r="F16" s="522">
        <v>1</v>
      </c>
      <c r="G16" s="853" t="s">
        <v>104</v>
      </c>
      <c r="H16" s="81" t="s">
        <v>104</v>
      </c>
      <c r="I16" s="81" t="s">
        <v>104</v>
      </c>
      <c r="J16" s="81" t="s">
        <v>104</v>
      </c>
      <c r="K16" s="81" t="s">
        <v>104</v>
      </c>
      <c r="L16" s="558" t="s">
        <v>104</v>
      </c>
      <c r="M16" s="549" t="s">
        <v>104</v>
      </c>
      <c r="N16" s="565" t="s">
        <v>104</v>
      </c>
      <c r="O16" s="565" t="s">
        <v>104</v>
      </c>
      <c r="P16" s="565" t="s">
        <v>104</v>
      </c>
      <c r="Q16" s="565" t="s">
        <v>104</v>
      </c>
      <c r="R16" s="547" t="s">
        <v>104</v>
      </c>
      <c r="S16" s="853" t="s">
        <v>104</v>
      </c>
      <c r="T16" s="81" t="s">
        <v>104</v>
      </c>
      <c r="U16" s="81" t="s">
        <v>104</v>
      </c>
      <c r="V16" s="81" t="s">
        <v>104</v>
      </c>
      <c r="W16" s="81" t="s">
        <v>104</v>
      </c>
      <c r="X16" s="558" t="s">
        <v>104</v>
      </c>
      <c r="Y16" s="549" t="s">
        <v>104</v>
      </c>
      <c r="Z16" s="565" t="s">
        <v>104</v>
      </c>
      <c r="AA16" s="565" t="s">
        <v>104</v>
      </c>
      <c r="AB16" s="565" t="s">
        <v>104</v>
      </c>
      <c r="AC16" s="565" t="s">
        <v>104</v>
      </c>
      <c r="AD16" s="547" t="s">
        <v>104</v>
      </c>
      <c r="AE16" s="851" t="s">
        <v>233</v>
      </c>
      <c r="AF16" s="518" t="s">
        <v>233</v>
      </c>
      <c r="AG16" s="518" t="s">
        <v>233</v>
      </c>
      <c r="AH16" s="518" t="s">
        <v>233</v>
      </c>
      <c r="AI16" s="518" t="s">
        <v>233</v>
      </c>
      <c r="AJ16" s="852" t="s">
        <v>233</v>
      </c>
    </row>
    <row r="17" spans="1:36" ht="15" customHeight="1">
      <c r="A17" s="547" t="s">
        <v>192</v>
      </c>
      <c r="B17" s="571" t="s">
        <v>13</v>
      </c>
      <c r="C17" s="854" t="s">
        <v>118</v>
      </c>
      <c r="D17" s="572" t="s">
        <v>105</v>
      </c>
      <c r="E17" s="787" t="s">
        <v>58</v>
      </c>
      <c r="F17" s="522">
        <v>1</v>
      </c>
      <c r="G17" s="851" t="s">
        <v>233</v>
      </c>
      <c r="H17" s="518" t="s">
        <v>233</v>
      </c>
      <c r="I17" s="518" t="s">
        <v>233</v>
      </c>
      <c r="J17" s="518" t="s">
        <v>233</v>
      </c>
      <c r="K17" s="518" t="s">
        <v>233</v>
      </c>
      <c r="L17" s="852" t="s">
        <v>233</v>
      </c>
      <c r="M17" s="549" t="s">
        <v>104</v>
      </c>
      <c r="N17" s="565" t="s">
        <v>104</v>
      </c>
      <c r="O17" s="565" t="s">
        <v>104</v>
      </c>
      <c r="P17" s="565" t="s">
        <v>104</v>
      </c>
      <c r="Q17" s="565" t="s">
        <v>104</v>
      </c>
      <c r="R17" s="547" t="s">
        <v>104</v>
      </c>
      <c r="S17" s="853" t="s">
        <v>104</v>
      </c>
      <c r="T17" s="81" t="s">
        <v>104</v>
      </c>
      <c r="U17" s="81" t="s">
        <v>104</v>
      </c>
      <c r="V17" s="81" t="s">
        <v>104</v>
      </c>
      <c r="W17" s="81" t="s">
        <v>104</v>
      </c>
      <c r="X17" s="558" t="s">
        <v>104</v>
      </c>
      <c r="Y17" s="549" t="s">
        <v>104</v>
      </c>
      <c r="Z17" s="565" t="s">
        <v>104</v>
      </c>
      <c r="AA17" s="565" t="s">
        <v>104</v>
      </c>
      <c r="AB17" s="565" t="s">
        <v>104</v>
      </c>
      <c r="AC17" s="565" t="s">
        <v>104</v>
      </c>
      <c r="AD17" s="547" t="s">
        <v>104</v>
      </c>
      <c r="AE17" s="851" t="s">
        <v>233</v>
      </c>
      <c r="AF17" s="518" t="s">
        <v>233</v>
      </c>
      <c r="AG17" s="518" t="s">
        <v>233</v>
      </c>
      <c r="AH17" s="518" t="s">
        <v>233</v>
      </c>
      <c r="AI17" s="518" t="s">
        <v>233</v>
      </c>
      <c r="AJ17" s="852" t="s">
        <v>233</v>
      </c>
    </row>
    <row r="18" spans="1:36" ht="15" customHeight="1">
      <c r="A18" s="547" t="s">
        <v>192</v>
      </c>
      <c r="B18" s="571" t="s">
        <v>462</v>
      </c>
      <c r="C18" s="854" t="s">
        <v>118</v>
      </c>
      <c r="D18" s="549" t="s">
        <v>105</v>
      </c>
      <c r="E18" s="787" t="s">
        <v>55</v>
      </c>
      <c r="F18" s="522">
        <v>2</v>
      </c>
      <c r="G18" s="851" t="s">
        <v>233</v>
      </c>
      <c r="H18" s="518" t="s">
        <v>233</v>
      </c>
      <c r="I18" s="518" t="s">
        <v>233</v>
      </c>
      <c r="J18" s="518" t="s">
        <v>233</v>
      </c>
      <c r="K18" s="518" t="s">
        <v>233</v>
      </c>
      <c r="L18" s="852" t="s">
        <v>233</v>
      </c>
      <c r="M18" s="549" t="s">
        <v>104</v>
      </c>
      <c r="N18" s="565" t="s">
        <v>104</v>
      </c>
      <c r="O18" s="565" t="s">
        <v>104</v>
      </c>
      <c r="P18" s="565" t="s">
        <v>104</v>
      </c>
      <c r="Q18" s="565" t="s">
        <v>104</v>
      </c>
      <c r="R18" s="547" t="s">
        <v>104</v>
      </c>
      <c r="S18" s="853" t="s">
        <v>104</v>
      </c>
      <c r="T18" s="81" t="s">
        <v>104</v>
      </c>
      <c r="U18" s="81" t="s">
        <v>104</v>
      </c>
      <c r="V18" s="81" t="s">
        <v>104</v>
      </c>
      <c r="W18" s="81" t="s">
        <v>104</v>
      </c>
      <c r="X18" s="558" t="s">
        <v>104</v>
      </c>
      <c r="Y18" s="549" t="s">
        <v>104</v>
      </c>
      <c r="Z18" s="565" t="s">
        <v>104</v>
      </c>
      <c r="AA18" s="565" t="s">
        <v>104</v>
      </c>
      <c r="AB18" s="565" t="s">
        <v>104</v>
      </c>
      <c r="AC18" s="565" t="s">
        <v>104</v>
      </c>
      <c r="AD18" s="547" t="s">
        <v>104</v>
      </c>
      <c r="AE18" s="851" t="s">
        <v>233</v>
      </c>
      <c r="AF18" s="518" t="s">
        <v>233</v>
      </c>
      <c r="AG18" s="518" t="s">
        <v>233</v>
      </c>
      <c r="AH18" s="518" t="s">
        <v>233</v>
      </c>
      <c r="AI18" s="518" t="s">
        <v>233</v>
      </c>
      <c r="AJ18" s="852" t="s">
        <v>233</v>
      </c>
    </row>
    <row r="19" spans="1:36" s="869" customFormat="1" ht="15" customHeight="1">
      <c r="A19" s="792" t="s">
        <v>192</v>
      </c>
      <c r="B19" s="863" t="s">
        <v>585</v>
      </c>
      <c r="C19" s="854" t="s">
        <v>118</v>
      </c>
      <c r="D19" s="864" t="s">
        <v>105</v>
      </c>
      <c r="E19" s="787" t="s">
        <v>68</v>
      </c>
      <c r="F19" s="865">
        <v>1</v>
      </c>
      <c r="G19" s="860" t="s">
        <v>104</v>
      </c>
      <c r="H19" s="790" t="s">
        <v>104</v>
      </c>
      <c r="I19" s="790" t="s">
        <v>104</v>
      </c>
      <c r="J19" s="790" t="s">
        <v>104</v>
      </c>
      <c r="K19" s="790" t="s">
        <v>104</v>
      </c>
      <c r="L19" s="861" t="s">
        <v>104</v>
      </c>
      <c r="M19" s="860" t="s">
        <v>104</v>
      </c>
      <c r="N19" s="790" t="s">
        <v>104</v>
      </c>
      <c r="O19" s="790" t="s">
        <v>104</v>
      </c>
      <c r="P19" s="790" t="s">
        <v>104</v>
      </c>
      <c r="Q19" s="790" t="s">
        <v>104</v>
      </c>
      <c r="R19" s="861" t="s">
        <v>104</v>
      </c>
      <c r="S19" s="860" t="s">
        <v>104</v>
      </c>
      <c r="T19" s="790" t="s">
        <v>104</v>
      </c>
      <c r="U19" s="790" t="s">
        <v>104</v>
      </c>
      <c r="V19" s="790" t="s">
        <v>104</v>
      </c>
      <c r="W19" s="790" t="s">
        <v>104</v>
      </c>
      <c r="X19" s="861" t="s">
        <v>104</v>
      </c>
      <c r="Y19" s="860" t="s">
        <v>104</v>
      </c>
      <c r="Z19" s="790" t="s">
        <v>104</v>
      </c>
      <c r="AA19" s="790" t="s">
        <v>104</v>
      </c>
      <c r="AB19" s="790" t="s">
        <v>104</v>
      </c>
      <c r="AC19" s="790" t="s">
        <v>104</v>
      </c>
      <c r="AD19" s="861" t="s">
        <v>104</v>
      </c>
      <c r="AE19" s="866" t="s">
        <v>233</v>
      </c>
      <c r="AF19" s="867" t="s">
        <v>233</v>
      </c>
      <c r="AG19" s="867" t="s">
        <v>233</v>
      </c>
      <c r="AH19" s="867" t="s">
        <v>233</v>
      </c>
      <c r="AI19" s="867" t="s">
        <v>233</v>
      </c>
      <c r="AJ19" s="868" t="s">
        <v>233</v>
      </c>
    </row>
    <row r="20" spans="1:36" ht="15" customHeight="1">
      <c r="A20" s="547" t="s">
        <v>192</v>
      </c>
      <c r="B20" s="571" t="s">
        <v>14</v>
      </c>
      <c r="C20" s="854" t="s">
        <v>118</v>
      </c>
      <c r="D20" s="549" t="s">
        <v>105</v>
      </c>
      <c r="E20" s="790" t="s">
        <v>438</v>
      </c>
      <c r="F20" s="522">
        <v>2</v>
      </c>
      <c r="G20" s="851" t="s">
        <v>233</v>
      </c>
      <c r="H20" s="518" t="s">
        <v>233</v>
      </c>
      <c r="I20" s="518" t="s">
        <v>233</v>
      </c>
      <c r="J20" s="518" t="s">
        <v>233</v>
      </c>
      <c r="K20" s="518" t="s">
        <v>233</v>
      </c>
      <c r="L20" s="852" t="s">
        <v>233</v>
      </c>
      <c r="M20" s="785" t="s">
        <v>104</v>
      </c>
      <c r="N20" s="81" t="s">
        <v>104</v>
      </c>
      <c r="O20" s="81" t="s">
        <v>104</v>
      </c>
      <c r="P20" s="81" t="s">
        <v>104</v>
      </c>
      <c r="Q20" s="81" t="s">
        <v>104</v>
      </c>
      <c r="R20" s="552" t="s">
        <v>104</v>
      </c>
      <c r="S20" s="222" t="s">
        <v>104</v>
      </c>
      <c r="T20" s="565" t="s">
        <v>104</v>
      </c>
      <c r="U20" s="565" t="s">
        <v>104</v>
      </c>
      <c r="V20" s="565" t="s">
        <v>104</v>
      </c>
      <c r="W20" s="565" t="s">
        <v>104</v>
      </c>
      <c r="X20" s="223" t="s">
        <v>104</v>
      </c>
      <c r="Y20" s="549" t="s">
        <v>104</v>
      </c>
      <c r="Z20" s="565" t="s">
        <v>104</v>
      </c>
      <c r="AA20" s="565" t="s">
        <v>104</v>
      </c>
      <c r="AB20" s="565" t="s">
        <v>104</v>
      </c>
      <c r="AC20" s="565" t="s">
        <v>104</v>
      </c>
      <c r="AD20" s="547" t="s">
        <v>104</v>
      </c>
      <c r="AE20" s="851" t="s">
        <v>233</v>
      </c>
      <c r="AF20" s="518" t="s">
        <v>233</v>
      </c>
      <c r="AG20" s="518" t="s">
        <v>233</v>
      </c>
      <c r="AH20" s="518" t="s">
        <v>233</v>
      </c>
      <c r="AI20" s="518" t="s">
        <v>233</v>
      </c>
      <c r="AJ20" s="852" t="s">
        <v>233</v>
      </c>
    </row>
    <row r="21" spans="1:36" ht="15" customHeight="1">
      <c r="A21" s="547" t="s">
        <v>192</v>
      </c>
      <c r="B21" s="571" t="s">
        <v>417</v>
      </c>
      <c r="C21" s="854" t="s">
        <v>118</v>
      </c>
      <c r="D21" s="549" t="s">
        <v>105</v>
      </c>
      <c r="E21" s="790" t="s">
        <v>60</v>
      </c>
      <c r="F21" s="522">
        <v>1</v>
      </c>
      <c r="G21" s="853" t="s">
        <v>104</v>
      </c>
      <c r="H21" s="81" t="s">
        <v>104</v>
      </c>
      <c r="I21" s="81" t="s">
        <v>104</v>
      </c>
      <c r="J21" s="81" t="s">
        <v>104</v>
      </c>
      <c r="K21" s="81" t="s">
        <v>104</v>
      </c>
      <c r="L21" s="558" t="s">
        <v>104</v>
      </c>
      <c r="M21" s="785" t="s">
        <v>104</v>
      </c>
      <c r="N21" s="81" t="s">
        <v>104</v>
      </c>
      <c r="O21" s="81" t="s">
        <v>104</v>
      </c>
      <c r="P21" s="81" t="s">
        <v>104</v>
      </c>
      <c r="Q21" s="81" t="s">
        <v>104</v>
      </c>
      <c r="R21" s="552" t="s">
        <v>104</v>
      </c>
      <c r="S21" s="853" t="s">
        <v>104</v>
      </c>
      <c r="T21" s="81" t="s">
        <v>104</v>
      </c>
      <c r="U21" s="81" t="s">
        <v>104</v>
      </c>
      <c r="V21" s="81" t="s">
        <v>104</v>
      </c>
      <c r="W21" s="81" t="s">
        <v>104</v>
      </c>
      <c r="X21" s="558" t="s">
        <v>104</v>
      </c>
      <c r="Y21" s="785" t="s">
        <v>104</v>
      </c>
      <c r="Z21" s="81" t="s">
        <v>104</v>
      </c>
      <c r="AA21" s="81" t="s">
        <v>104</v>
      </c>
      <c r="AB21" s="81" t="s">
        <v>104</v>
      </c>
      <c r="AC21" s="81" t="s">
        <v>104</v>
      </c>
      <c r="AD21" s="552" t="s">
        <v>104</v>
      </c>
      <c r="AE21" s="853" t="s">
        <v>104</v>
      </c>
      <c r="AF21" s="81" t="s">
        <v>104</v>
      </c>
      <c r="AG21" s="81" t="s">
        <v>104</v>
      </c>
      <c r="AH21" s="81" t="s">
        <v>104</v>
      </c>
      <c r="AI21" s="81" t="s">
        <v>104</v>
      </c>
      <c r="AJ21" s="558" t="s">
        <v>104</v>
      </c>
    </row>
    <row r="22" spans="1:36" ht="15" customHeight="1">
      <c r="A22" s="547" t="s">
        <v>192</v>
      </c>
      <c r="B22" s="571" t="s">
        <v>418</v>
      </c>
      <c r="C22" s="854" t="s">
        <v>118</v>
      </c>
      <c r="D22" s="549" t="s">
        <v>105</v>
      </c>
      <c r="E22" s="787" t="s">
        <v>51</v>
      </c>
      <c r="F22" s="522">
        <v>1</v>
      </c>
      <c r="G22" s="853" t="s">
        <v>104</v>
      </c>
      <c r="H22" s="81" t="s">
        <v>104</v>
      </c>
      <c r="I22" s="81" t="s">
        <v>104</v>
      </c>
      <c r="J22" s="81" t="s">
        <v>104</v>
      </c>
      <c r="K22" s="81" t="s">
        <v>104</v>
      </c>
      <c r="L22" s="558" t="s">
        <v>104</v>
      </c>
      <c r="M22" s="785" t="s">
        <v>104</v>
      </c>
      <c r="N22" s="81" t="s">
        <v>104</v>
      </c>
      <c r="O22" s="81" t="s">
        <v>104</v>
      </c>
      <c r="P22" s="81" t="s">
        <v>104</v>
      </c>
      <c r="Q22" s="81" t="s">
        <v>104</v>
      </c>
      <c r="R22" s="552" t="s">
        <v>104</v>
      </c>
      <c r="S22" s="853" t="s">
        <v>104</v>
      </c>
      <c r="T22" s="81" t="s">
        <v>104</v>
      </c>
      <c r="U22" s="81" t="s">
        <v>104</v>
      </c>
      <c r="V22" s="81" t="s">
        <v>104</v>
      </c>
      <c r="W22" s="81" t="s">
        <v>104</v>
      </c>
      <c r="X22" s="558" t="s">
        <v>104</v>
      </c>
      <c r="Y22" s="785" t="s">
        <v>104</v>
      </c>
      <c r="Z22" s="81" t="s">
        <v>104</v>
      </c>
      <c r="AA22" s="81" t="s">
        <v>104</v>
      </c>
      <c r="AB22" s="81" t="s">
        <v>104</v>
      </c>
      <c r="AC22" s="81" t="s">
        <v>104</v>
      </c>
      <c r="AD22" s="552" t="s">
        <v>104</v>
      </c>
      <c r="AE22" s="853" t="s">
        <v>104</v>
      </c>
      <c r="AF22" s="81" t="s">
        <v>104</v>
      </c>
      <c r="AG22" s="81" t="s">
        <v>104</v>
      </c>
      <c r="AH22" s="81" t="s">
        <v>104</v>
      </c>
      <c r="AI22" s="81" t="s">
        <v>104</v>
      </c>
      <c r="AJ22" s="558" t="s">
        <v>104</v>
      </c>
    </row>
    <row r="23" spans="1:36" ht="15" customHeight="1">
      <c r="A23" s="547" t="s">
        <v>192</v>
      </c>
      <c r="B23" s="571" t="s">
        <v>419</v>
      </c>
      <c r="C23" s="854" t="s">
        <v>118</v>
      </c>
      <c r="D23" s="549" t="s">
        <v>105</v>
      </c>
      <c r="E23" s="787" t="s">
        <v>51</v>
      </c>
      <c r="F23" s="522">
        <v>1</v>
      </c>
      <c r="G23" s="853" t="s">
        <v>104</v>
      </c>
      <c r="H23" s="81" t="s">
        <v>104</v>
      </c>
      <c r="I23" s="81" t="s">
        <v>104</v>
      </c>
      <c r="J23" s="81" t="s">
        <v>104</v>
      </c>
      <c r="K23" s="81" t="s">
        <v>104</v>
      </c>
      <c r="L23" s="558" t="s">
        <v>104</v>
      </c>
      <c r="M23" s="785" t="s">
        <v>104</v>
      </c>
      <c r="N23" s="81" t="s">
        <v>104</v>
      </c>
      <c r="O23" s="81" t="s">
        <v>104</v>
      </c>
      <c r="P23" s="81" t="s">
        <v>104</v>
      </c>
      <c r="Q23" s="81" t="s">
        <v>104</v>
      </c>
      <c r="R23" s="552" t="s">
        <v>104</v>
      </c>
      <c r="S23" s="853" t="s">
        <v>104</v>
      </c>
      <c r="T23" s="81" t="s">
        <v>104</v>
      </c>
      <c r="U23" s="81" t="s">
        <v>104</v>
      </c>
      <c r="V23" s="81" t="s">
        <v>104</v>
      </c>
      <c r="W23" s="81" t="s">
        <v>104</v>
      </c>
      <c r="X23" s="558" t="s">
        <v>104</v>
      </c>
      <c r="Y23" s="785" t="s">
        <v>104</v>
      </c>
      <c r="Z23" s="81" t="s">
        <v>104</v>
      </c>
      <c r="AA23" s="81" t="s">
        <v>104</v>
      </c>
      <c r="AB23" s="81" t="s">
        <v>104</v>
      </c>
      <c r="AC23" s="81" t="s">
        <v>104</v>
      </c>
      <c r="AD23" s="552" t="s">
        <v>104</v>
      </c>
      <c r="AE23" s="853" t="s">
        <v>104</v>
      </c>
      <c r="AF23" s="81" t="s">
        <v>104</v>
      </c>
      <c r="AG23" s="81" t="s">
        <v>104</v>
      </c>
      <c r="AH23" s="81" t="s">
        <v>104</v>
      </c>
      <c r="AI23" s="81" t="s">
        <v>104</v>
      </c>
      <c r="AJ23" s="558" t="s">
        <v>104</v>
      </c>
    </row>
    <row r="24" spans="1:36" ht="15" customHeight="1">
      <c r="A24" s="547" t="s">
        <v>192</v>
      </c>
      <c r="B24" s="571" t="s">
        <v>420</v>
      </c>
      <c r="C24" s="854" t="s">
        <v>118</v>
      </c>
      <c r="D24" s="549" t="s">
        <v>105</v>
      </c>
      <c r="E24" s="787" t="s">
        <v>51</v>
      </c>
      <c r="F24" s="522">
        <v>1</v>
      </c>
      <c r="G24" s="853" t="s">
        <v>104</v>
      </c>
      <c r="H24" s="81" t="s">
        <v>104</v>
      </c>
      <c r="I24" s="81" t="s">
        <v>104</v>
      </c>
      <c r="J24" s="81" t="s">
        <v>104</v>
      </c>
      <c r="K24" s="81" t="s">
        <v>104</v>
      </c>
      <c r="L24" s="558" t="s">
        <v>104</v>
      </c>
      <c r="M24" s="785" t="s">
        <v>104</v>
      </c>
      <c r="N24" s="81" t="s">
        <v>104</v>
      </c>
      <c r="O24" s="81" t="s">
        <v>104</v>
      </c>
      <c r="P24" s="81" t="s">
        <v>104</v>
      </c>
      <c r="Q24" s="81" t="s">
        <v>104</v>
      </c>
      <c r="R24" s="552" t="s">
        <v>104</v>
      </c>
      <c r="S24" s="853" t="s">
        <v>104</v>
      </c>
      <c r="T24" s="81" t="s">
        <v>104</v>
      </c>
      <c r="U24" s="81" t="s">
        <v>104</v>
      </c>
      <c r="V24" s="81" t="s">
        <v>104</v>
      </c>
      <c r="W24" s="81" t="s">
        <v>104</v>
      </c>
      <c r="X24" s="558" t="s">
        <v>104</v>
      </c>
      <c r="Y24" s="785" t="s">
        <v>104</v>
      </c>
      <c r="Z24" s="81" t="s">
        <v>104</v>
      </c>
      <c r="AA24" s="81" t="s">
        <v>104</v>
      </c>
      <c r="AB24" s="81" t="s">
        <v>104</v>
      </c>
      <c r="AC24" s="81" t="s">
        <v>104</v>
      </c>
      <c r="AD24" s="552" t="s">
        <v>104</v>
      </c>
      <c r="AE24" s="853" t="s">
        <v>104</v>
      </c>
      <c r="AF24" s="81" t="s">
        <v>104</v>
      </c>
      <c r="AG24" s="81" t="s">
        <v>104</v>
      </c>
      <c r="AH24" s="81" t="s">
        <v>104</v>
      </c>
      <c r="AI24" s="81" t="s">
        <v>104</v>
      </c>
      <c r="AJ24" s="558" t="s">
        <v>104</v>
      </c>
    </row>
    <row r="25" spans="1:36" ht="15" customHeight="1">
      <c r="A25" s="547" t="s">
        <v>192</v>
      </c>
      <c r="B25" s="571" t="s">
        <v>421</v>
      </c>
      <c r="C25" s="854" t="s">
        <v>118</v>
      </c>
      <c r="D25" s="549" t="s">
        <v>105</v>
      </c>
      <c r="E25" s="787" t="s">
        <v>55</v>
      </c>
      <c r="F25" s="522">
        <v>1</v>
      </c>
      <c r="G25" s="853" t="s">
        <v>104</v>
      </c>
      <c r="H25" s="81" t="s">
        <v>104</v>
      </c>
      <c r="I25" s="81" t="s">
        <v>104</v>
      </c>
      <c r="J25" s="81" t="s">
        <v>104</v>
      </c>
      <c r="K25" s="81" t="s">
        <v>104</v>
      </c>
      <c r="L25" s="558" t="s">
        <v>104</v>
      </c>
      <c r="M25" s="785" t="s">
        <v>104</v>
      </c>
      <c r="N25" s="81" t="s">
        <v>104</v>
      </c>
      <c r="O25" s="81" t="s">
        <v>104</v>
      </c>
      <c r="P25" s="81" t="s">
        <v>104</v>
      </c>
      <c r="Q25" s="81" t="s">
        <v>104</v>
      </c>
      <c r="R25" s="552" t="s">
        <v>104</v>
      </c>
      <c r="S25" s="853" t="s">
        <v>104</v>
      </c>
      <c r="T25" s="81" t="s">
        <v>104</v>
      </c>
      <c r="U25" s="81" t="s">
        <v>104</v>
      </c>
      <c r="V25" s="81" t="s">
        <v>104</v>
      </c>
      <c r="W25" s="81" t="s">
        <v>104</v>
      </c>
      <c r="X25" s="558" t="s">
        <v>104</v>
      </c>
      <c r="Y25" s="785" t="s">
        <v>104</v>
      </c>
      <c r="Z25" s="81" t="s">
        <v>104</v>
      </c>
      <c r="AA25" s="81" t="s">
        <v>104</v>
      </c>
      <c r="AB25" s="81" t="s">
        <v>104</v>
      </c>
      <c r="AC25" s="81" t="s">
        <v>104</v>
      </c>
      <c r="AD25" s="552" t="s">
        <v>104</v>
      </c>
      <c r="AE25" s="222" t="s">
        <v>104</v>
      </c>
      <c r="AF25" s="518" t="s">
        <v>233</v>
      </c>
      <c r="AG25" s="518" t="s">
        <v>233</v>
      </c>
      <c r="AH25" s="193" t="s">
        <v>104</v>
      </c>
      <c r="AI25" s="518" t="s">
        <v>233</v>
      </c>
      <c r="AJ25" s="852" t="s">
        <v>233</v>
      </c>
    </row>
    <row r="26" spans="1:36" ht="15" customHeight="1">
      <c r="A26" s="547" t="s">
        <v>192</v>
      </c>
      <c r="B26" s="571" t="s">
        <v>422</v>
      </c>
      <c r="C26" s="854" t="s">
        <v>118</v>
      </c>
      <c r="D26" s="549" t="s">
        <v>105</v>
      </c>
      <c r="E26" s="790" t="s">
        <v>61</v>
      </c>
      <c r="F26" s="522">
        <v>2</v>
      </c>
      <c r="G26" s="853" t="s">
        <v>104</v>
      </c>
      <c r="H26" s="81" t="s">
        <v>104</v>
      </c>
      <c r="I26" s="81" t="s">
        <v>104</v>
      </c>
      <c r="J26" s="81" t="s">
        <v>104</v>
      </c>
      <c r="K26" s="81" t="s">
        <v>104</v>
      </c>
      <c r="L26" s="558" t="s">
        <v>104</v>
      </c>
      <c r="M26" s="785" t="s">
        <v>104</v>
      </c>
      <c r="N26" s="81" t="s">
        <v>104</v>
      </c>
      <c r="O26" s="81" t="s">
        <v>104</v>
      </c>
      <c r="P26" s="81" t="s">
        <v>104</v>
      </c>
      <c r="Q26" s="81" t="s">
        <v>104</v>
      </c>
      <c r="R26" s="552" t="s">
        <v>104</v>
      </c>
      <c r="S26" s="853" t="s">
        <v>104</v>
      </c>
      <c r="T26" s="81" t="s">
        <v>104</v>
      </c>
      <c r="U26" s="81" t="s">
        <v>104</v>
      </c>
      <c r="V26" s="81" t="s">
        <v>104</v>
      </c>
      <c r="W26" s="81" t="s">
        <v>104</v>
      </c>
      <c r="X26" s="558" t="s">
        <v>104</v>
      </c>
      <c r="Y26" s="785" t="s">
        <v>104</v>
      </c>
      <c r="Z26" s="81" t="s">
        <v>104</v>
      </c>
      <c r="AA26" s="81" t="s">
        <v>104</v>
      </c>
      <c r="AB26" s="81" t="s">
        <v>104</v>
      </c>
      <c r="AC26" s="81" t="s">
        <v>104</v>
      </c>
      <c r="AD26" s="552" t="s">
        <v>104</v>
      </c>
      <c r="AE26" s="851" t="s">
        <v>233</v>
      </c>
      <c r="AF26" s="518" t="s">
        <v>233</v>
      </c>
      <c r="AG26" s="518" t="s">
        <v>233</v>
      </c>
      <c r="AH26" s="518" t="s">
        <v>233</v>
      </c>
      <c r="AI26" s="518" t="s">
        <v>233</v>
      </c>
      <c r="AJ26" s="852" t="s">
        <v>233</v>
      </c>
    </row>
    <row r="27" spans="1:36" ht="15" customHeight="1">
      <c r="A27" s="547" t="s">
        <v>192</v>
      </c>
      <c r="B27" s="571" t="s">
        <v>423</v>
      </c>
      <c r="C27" s="854" t="s">
        <v>118</v>
      </c>
      <c r="D27" s="549" t="s">
        <v>105</v>
      </c>
      <c r="E27" s="787" t="s">
        <v>62</v>
      </c>
      <c r="F27" s="522">
        <v>1</v>
      </c>
      <c r="G27" s="853" t="s">
        <v>104</v>
      </c>
      <c r="H27" s="81" t="s">
        <v>104</v>
      </c>
      <c r="I27" s="81" t="s">
        <v>104</v>
      </c>
      <c r="J27" s="81" t="s">
        <v>104</v>
      </c>
      <c r="K27" s="81" t="s">
        <v>104</v>
      </c>
      <c r="L27" s="558" t="s">
        <v>104</v>
      </c>
      <c r="M27" s="785" t="s">
        <v>104</v>
      </c>
      <c r="N27" s="81" t="s">
        <v>104</v>
      </c>
      <c r="O27" s="81" t="s">
        <v>104</v>
      </c>
      <c r="P27" s="81" t="s">
        <v>104</v>
      </c>
      <c r="Q27" s="81" t="s">
        <v>104</v>
      </c>
      <c r="R27" s="552" t="s">
        <v>104</v>
      </c>
      <c r="S27" s="853" t="s">
        <v>104</v>
      </c>
      <c r="T27" s="81" t="s">
        <v>104</v>
      </c>
      <c r="U27" s="81" t="s">
        <v>104</v>
      </c>
      <c r="V27" s="81" t="s">
        <v>104</v>
      </c>
      <c r="W27" s="81" t="s">
        <v>104</v>
      </c>
      <c r="X27" s="558" t="s">
        <v>104</v>
      </c>
      <c r="Y27" s="785" t="s">
        <v>104</v>
      </c>
      <c r="Z27" s="81" t="s">
        <v>104</v>
      </c>
      <c r="AA27" s="81" t="s">
        <v>104</v>
      </c>
      <c r="AB27" s="81" t="s">
        <v>104</v>
      </c>
      <c r="AC27" s="81" t="s">
        <v>104</v>
      </c>
      <c r="AD27" s="552" t="s">
        <v>104</v>
      </c>
      <c r="AE27" s="851" t="s">
        <v>233</v>
      </c>
      <c r="AF27" s="518" t="s">
        <v>233</v>
      </c>
      <c r="AG27" s="518" t="s">
        <v>233</v>
      </c>
      <c r="AH27" s="518" t="s">
        <v>233</v>
      </c>
      <c r="AI27" s="518" t="s">
        <v>233</v>
      </c>
      <c r="AJ27" s="852" t="s">
        <v>233</v>
      </c>
    </row>
    <row r="28" spans="1:36" ht="15" customHeight="1">
      <c r="A28" s="547" t="s">
        <v>192</v>
      </c>
      <c r="B28" s="571" t="s">
        <v>427</v>
      </c>
      <c r="C28" s="854" t="s">
        <v>118</v>
      </c>
      <c r="D28" s="549" t="s">
        <v>105</v>
      </c>
      <c r="E28" s="787" t="s">
        <v>63</v>
      </c>
      <c r="F28" s="574">
        <v>1</v>
      </c>
      <c r="G28" s="853" t="s">
        <v>104</v>
      </c>
      <c r="H28" s="81" t="s">
        <v>104</v>
      </c>
      <c r="I28" s="81" t="s">
        <v>104</v>
      </c>
      <c r="J28" s="81" t="s">
        <v>104</v>
      </c>
      <c r="K28" s="81" t="s">
        <v>104</v>
      </c>
      <c r="L28" s="558" t="s">
        <v>104</v>
      </c>
      <c r="M28" s="785" t="s">
        <v>104</v>
      </c>
      <c r="N28" s="81" t="s">
        <v>104</v>
      </c>
      <c r="O28" s="81" t="s">
        <v>104</v>
      </c>
      <c r="P28" s="81" t="s">
        <v>104</v>
      </c>
      <c r="Q28" s="81" t="s">
        <v>104</v>
      </c>
      <c r="R28" s="552" t="s">
        <v>104</v>
      </c>
      <c r="S28" s="853" t="s">
        <v>104</v>
      </c>
      <c r="T28" s="81" t="s">
        <v>104</v>
      </c>
      <c r="U28" s="81" t="s">
        <v>104</v>
      </c>
      <c r="V28" s="81" t="s">
        <v>104</v>
      </c>
      <c r="W28" s="81" t="s">
        <v>104</v>
      </c>
      <c r="X28" s="558" t="s">
        <v>104</v>
      </c>
      <c r="Y28" s="785" t="s">
        <v>104</v>
      </c>
      <c r="Z28" s="81" t="s">
        <v>104</v>
      </c>
      <c r="AA28" s="81" t="s">
        <v>104</v>
      </c>
      <c r="AB28" s="81" t="s">
        <v>104</v>
      </c>
      <c r="AC28" s="81" t="s">
        <v>104</v>
      </c>
      <c r="AD28" s="552" t="s">
        <v>104</v>
      </c>
      <c r="AE28" s="851" t="s">
        <v>233</v>
      </c>
      <c r="AF28" s="518" t="s">
        <v>233</v>
      </c>
      <c r="AG28" s="518" t="s">
        <v>233</v>
      </c>
      <c r="AH28" s="518" t="s">
        <v>233</v>
      </c>
      <c r="AI28" s="518" t="s">
        <v>233</v>
      </c>
      <c r="AJ28" s="852" t="s">
        <v>233</v>
      </c>
    </row>
    <row r="29" spans="1:36" ht="15" customHeight="1">
      <c r="A29" s="547" t="s">
        <v>192</v>
      </c>
      <c r="B29" s="571" t="s">
        <v>424</v>
      </c>
      <c r="C29" s="854" t="s">
        <v>118</v>
      </c>
      <c r="D29" s="549" t="s">
        <v>105</v>
      </c>
      <c r="E29" s="787" t="s">
        <v>51</v>
      </c>
      <c r="F29" s="522">
        <v>2</v>
      </c>
      <c r="G29" s="851" t="s">
        <v>233</v>
      </c>
      <c r="H29" s="518" t="s">
        <v>233</v>
      </c>
      <c r="I29" s="518" t="s">
        <v>233</v>
      </c>
      <c r="J29" s="518" t="s">
        <v>233</v>
      </c>
      <c r="K29" s="518" t="s">
        <v>233</v>
      </c>
      <c r="L29" s="852" t="s">
        <v>233</v>
      </c>
      <c r="M29" s="785" t="s">
        <v>104</v>
      </c>
      <c r="N29" s="81" t="s">
        <v>104</v>
      </c>
      <c r="O29" s="81" t="s">
        <v>104</v>
      </c>
      <c r="P29" s="81" t="s">
        <v>104</v>
      </c>
      <c r="Q29" s="81" t="s">
        <v>104</v>
      </c>
      <c r="R29" s="552" t="s">
        <v>104</v>
      </c>
      <c r="S29" s="853" t="s">
        <v>104</v>
      </c>
      <c r="T29" s="81" t="s">
        <v>104</v>
      </c>
      <c r="U29" s="81" t="s">
        <v>104</v>
      </c>
      <c r="V29" s="81" t="s">
        <v>104</v>
      </c>
      <c r="W29" s="81" t="s">
        <v>104</v>
      </c>
      <c r="X29" s="558" t="s">
        <v>104</v>
      </c>
      <c r="Y29" s="785" t="s">
        <v>104</v>
      </c>
      <c r="Z29" s="81" t="s">
        <v>104</v>
      </c>
      <c r="AA29" s="81" t="s">
        <v>104</v>
      </c>
      <c r="AB29" s="81" t="s">
        <v>104</v>
      </c>
      <c r="AC29" s="81" t="s">
        <v>104</v>
      </c>
      <c r="AD29" s="552" t="s">
        <v>104</v>
      </c>
      <c r="AE29" s="851" t="s">
        <v>233</v>
      </c>
      <c r="AF29" s="518" t="s">
        <v>233</v>
      </c>
      <c r="AG29" s="518" t="s">
        <v>233</v>
      </c>
      <c r="AH29" s="518" t="s">
        <v>233</v>
      </c>
      <c r="AI29" s="518" t="s">
        <v>233</v>
      </c>
      <c r="AJ29" s="852" t="s">
        <v>233</v>
      </c>
    </row>
    <row r="30" spans="1:36" ht="15" customHeight="1">
      <c r="A30" s="547" t="s">
        <v>192</v>
      </c>
      <c r="B30" s="870" t="s">
        <v>248</v>
      </c>
      <c r="C30" s="854" t="s">
        <v>118</v>
      </c>
      <c r="D30" s="549" t="s">
        <v>105</v>
      </c>
      <c r="E30" s="805" t="s">
        <v>438</v>
      </c>
      <c r="F30" s="574">
        <v>1</v>
      </c>
      <c r="G30" s="853" t="s">
        <v>104</v>
      </c>
      <c r="H30" s="81" t="s">
        <v>104</v>
      </c>
      <c r="I30" s="81" t="s">
        <v>104</v>
      </c>
      <c r="J30" s="81" t="s">
        <v>104</v>
      </c>
      <c r="K30" s="81" t="s">
        <v>104</v>
      </c>
      <c r="L30" s="558" t="s">
        <v>104</v>
      </c>
      <c r="M30" s="785" t="s">
        <v>104</v>
      </c>
      <c r="N30" s="81" t="s">
        <v>104</v>
      </c>
      <c r="O30" s="81" t="s">
        <v>104</v>
      </c>
      <c r="P30" s="81" t="s">
        <v>104</v>
      </c>
      <c r="Q30" s="81" t="s">
        <v>104</v>
      </c>
      <c r="R30" s="552" t="s">
        <v>104</v>
      </c>
      <c r="S30" s="853" t="s">
        <v>104</v>
      </c>
      <c r="T30" s="81" t="s">
        <v>104</v>
      </c>
      <c r="U30" s="81" t="s">
        <v>104</v>
      </c>
      <c r="V30" s="81" t="s">
        <v>104</v>
      </c>
      <c r="W30" s="81" t="s">
        <v>104</v>
      </c>
      <c r="X30" s="558" t="s">
        <v>104</v>
      </c>
      <c r="Y30" s="785" t="s">
        <v>104</v>
      </c>
      <c r="Z30" s="81" t="s">
        <v>104</v>
      </c>
      <c r="AA30" s="81" t="s">
        <v>104</v>
      </c>
      <c r="AB30" s="81" t="s">
        <v>104</v>
      </c>
      <c r="AC30" s="81" t="s">
        <v>104</v>
      </c>
      <c r="AD30" s="552" t="s">
        <v>104</v>
      </c>
      <c r="AE30" s="851" t="s">
        <v>233</v>
      </c>
      <c r="AF30" s="518" t="s">
        <v>233</v>
      </c>
      <c r="AG30" s="518" t="s">
        <v>233</v>
      </c>
      <c r="AH30" s="518" t="s">
        <v>233</v>
      </c>
      <c r="AI30" s="518" t="s">
        <v>233</v>
      </c>
      <c r="AJ30" s="852" t="s">
        <v>233</v>
      </c>
    </row>
    <row r="31" spans="1:36" ht="15" customHeight="1">
      <c r="A31" s="547" t="s">
        <v>192</v>
      </c>
      <c r="B31" s="571" t="s">
        <v>425</v>
      </c>
      <c r="C31" s="854" t="s">
        <v>118</v>
      </c>
      <c r="D31" s="549" t="s">
        <v>105</v>
      </c>
      <c r="E31" s="787" t="s">
        <v>55</v>
      </c>
      <c r="F31" s="522">
        <v>2</v>
      </c>
      <c r="G31" s="853" t="s">
        <v>104</v>
      </c>
      <c r="H31" s="81" t="s">
        <v>104</v>
      </c>
      <c r="I31" s="81" t="s">
        <v>104</v>
      </c>
      <c r="J31" s="81" t="s">
        <v>104</v>
      </c>
      <c r="K31" s="81" t="s">
        <v>104</v>
      </c>
      <c r="L31" s="558" t="s">
        <v>104</v>
      </c>
      <c r="M31" s="785" t="s">
        <v>104</v>
      </c>
      <c r="N31" s="81" t="s">
        <v>104</v>
      </c>
      <c r="O31" s="81" t="s">
        <v>104</v>
      </c>
      <c r="P31" s="81" t="s">
        <v>104</v>
      </c>
      <c r="Q31" s="81" t="s">
        <v>104</v>
      </c>
      <c r="R31" s="552" t="s">
        <v>104</v>
      </c>
      <c r="S31" s="853" t="s">
        <v>104</v>
      </c>
      <c r="T31" s="81" t="s">
        <v>104</v>
      </c>
      <c r="U31" s="81" t="s">
        <v>104</v>
      </c>
      <c r="V31" s="81" t="s">
        <v>104</v>
      </c>
      <c r="W31" s="81" t="s">
        <v>104</v>
      </c>
      <c r="X31" s="558" t="s">
        <v>104</v>
      </c>
      <c r="Y31" s="785" t="s">
        <v>104</v>
      </c>
      <c r="Z31" s="81" t="s">
        <v>104</v>
      </c>
      <c r="AA31" s="81" t="s">
        <v>104</v>
      </c>
      <c r="AB31" s="81" t="s">
        <v>104</v>
      </c>
      <c r="AC31" s="81" t="s">
        <v>104</v>
      </c>
      <c r="AD31" s="552" t="s">
        <v>104</v>
      </c>
      <c r="AE31" s="851" t="s">
        <v>233</v>
      </c>
      <c r="AF31" s="518" t="s">
        <v>233</v>
      </c>
      <c r="AG31" s="193" t="s">
        <v>104</v>
      </c>
      <c r="AH31" s="518" t="s">
        <v>233</v>
      </c>
      <c r="AI31" s="518" t="s">
        <v>233</v>
      </c>
      <c r="AJ31" s="223" t="s">
        <v>104</v>
      </c>
    </row>
    <row r="32" spans="1:36" ht="15" customHeight="1">
      <c r="A32" s="547" t="s">
        <v>192</v>
      </c>
      <c r="B32" s="571" t="s">
        <v>426</v>
      </c>
      <c r="C32" s="854" t="s">
        <v>118</v>
      </c>
      <c r="D32" s="549" t="s">
        <v>105</v>
      </c>
      <c r="E32" s="787" t="s">
        <v>51</v>
      </c>
      <c r="F32" s="522">
        <v>2</v>
      </c>
      <c r="G32" s="853" t="s">
        <v>104</v>
      </c>
      <c r="H32" s="81" t="s">
        <v>104</v>
      </c>
      <c r="I32" s="81" t="s">
        <v>104</v>
      </c>
      <c r="J32" s="81" t="s">
        <v>104</v>
      </c>
      <c r="K32" s="81" t="s">
        <v>104</v>
      </c>
      <c r="L32" s="558" t="s">
        <v>104</v>
      </c>
      <c r="M32" s="785" t="s">
        <v>104</v>
      </c>
      <c r="N32" s="81" t="s">
        <v>104</v>
      </c>
      <c r="O32" s="81" t="s">
        <v>104</v>
      </c>
      <c r="P32" s="81" t="s">
        <v>104</v>
      </c>
      <c r="Q32" s="81" t="s">
        <v>104</v>
      </c>
      <c r="R32" s="552" t="s">
        <v>104</v>
      </c>
      <c r="S32" s="853" t="s">
        <v>104</v>
      </c>
      <c r="T32" s="81" t="s">
        <v>104</v>
      </c>
      <c r="U32" s="81" t="s">
        <v>104</v>
      </c>
      <c r="V32" s="81" t="s">
        <v>104</v>
      </c>
      <c r="W32" s="81" t="s">
        <v>104</v>
      </c>
      <c r="X32" s="558" t="s">
        <v>104</v>
      </c>
      <c r="Y32" s="785" t="s">
        <v>104</v>
      </c>
      <c r="Z32" s="81" t="s">
        <v>104</v>
      </c>
      <c r="AA32" s="81" t="s">
        <v>104</v>
      </c>
      <c r="AB32" s="81" t="s">
        <v>104</v>
      </c>
      <c r="AC32" s="81" t="s">
        <v>104</v>
      </c>
      <c r="AD32" s="552" t="s">
        <v>104</v>
      </c>
      <c r="AE32" s="851" t="s">
        <v>233</v>
      </c>
      <c r="AF32" s="518" t="s">
        <v>233</v>
      </c>
      <c r="AG32" s="518" t="s">
        <v>233</v>
      </c>
      <c r="AH32" s="518" t="s">
        <v>233</v>
      </c>
      <c r="AI32" s="518" t="s">
        <v>233</v>
      </c>
      <c r="AJ32" s="852" t="s">
        <v>233</v>
      </c>
    </row>
    <row r="33" spans="1:36" ht="15" customHeight="1">
      <c r="A33" s="792" t="s">
        <v>192</v>
      </c>
      <c r="B33" s="871" t="s">
        <v>257</v>
      </c>
      <c r="C33" s="854" t="s">
        <v>118</v>
      </c>
      <c r="D33" s="864" t="s">
        <v>232</v>
      </c>
      <c r="E33" s="805" t="s">
        <v>65</v>
      </c>
      <c r="F33" s="865">
        <v>1</v>
      </c>
      <c r="G33" s="872" t="s">
        <v>104</v>
      </c>
      <c r="H33" s="830" t="s">
        <v>104</v>
      </c>
      <c r="I33" s="830" t="s">
        <v>104</v>
      </c>
      <c r="J33" s="830" t="s">
        <v>104</v>
      </c>
      <c r="K33" s="830" t="s">
        <v>104</v>
      </c>
      <c r="L33" s="873" t="s">
        <v>104</v>
      </c>
      <c r="M33" s="788" t="s">
        <v>104</v>
      </c>
      <c r="N33" s="830" t="s">
        <v>104</v>
      </c>
      <c r="O33" s="830" t="s">
        <v>104</v>
      </c>
      <c r="P33" s="830" t="s">
        <v>104</v>
      </c>
      <c r="Q33" s="830" t="s">
        <v>104</v>
      </c>
      <c r="R33" s="874" t="s">
        <v>104</v>
      </c>
      <c r="S33" s="866" t="s">
        <v>233</v>
      </c>
      <c r="T33" s="867" t="s">
        <v>233</v>
      </c>
      <c r="U33" s="867" t="s">
        <v>233</v>
      </c>
      <c r="V33" s="867" t="s">
        <v>233</v>
      </c>
      <c r="W33" s="867" t="s">
        <v>233</v>
      </c>
      <c r="X33" s="868" t="s">
        <v>233</v>
      </c>
      <c r="Y33" s="875" t="s">
        <v>233</v>
      </c>
      <c r="Z33" s="867" t="s">
        <v>233</v>
      </c>
      <c r="AA33" s="867" t="s">
        <v>233</v>
      </c>
      <c r="AB33" s="867" t="s">
        <v>233</v>
      </c>
      <c r="AC33" s="867" t="s">
        <v>233</v>
      </c>
      <c r="AD33" s="876" t="s">
        <v>233</v>
      </c>
      <c r="AE33" s="866" t="s">
        <v>233</v>
      </c>
      <c r="AF33" s="867" t="s">
        <v>233</v>
      </c>
      <c r="AG33" s="867" t="s">
        <v>233</v>
      </c>
      <c r="AH33" s="867" t="s">
        <v>233</v>
      </c>
      <c r="AI33" s="867" t="s">
        <v>233</v>
      </c>
      <c r="AJ33" s="868" t="s">
        <v>233</v>
      </c>
    </row>
    <row r="34" spans="1:36" ht="15" customHeight="1">
      <c r="A34" s="792" t="s">
        <v>192</v>
      </c>
      <c r="B34" s="871" t="s">
        <v>257</v>
      </c>
      <c r="C34" s="854" t="s">
        <v>118</v>
      </c>
      <c r="D34" s="864" t="s">
        <v>232</v>
      </c>
      <c r="E34" s="805" t="s">
        <v>452</v>
      </c>
      <c r="F34" s="865">
        <v>1</v>
      </c>
      <c r="G34" s="872" t="s">
        <v>104</v>
      </c>
      <c r="H34" s="830" t="s">
        <v>104</v>
      </c>
      <c r="I34" s="830" t="s">
        <v>104</v>
      </c>
      <c r="J34" s="830" t="s">
        <v>104</v>
      </c>
      <c r="K34" s="830" t="s">
        <v>104</v>
      </c>
      <c r="L34" s="873" t="s">
        <v>104</v>
      </c>
      <c r="M34" s="788" t="s">
        <v>104</v>
      </c>
      <c r="N34" s="830" t="s">
        <v>104</v>
      </c>
      <c r="O34" s="830" t="s">
        <v>104</v>
      </c>
      <c r="P34" s="830" t="s">
        <v>104</v>
      </c>
      <c r="Q34" s="830" t="s">
        <v>104</v>
      </c>
      <c r="R34" s="874" t="s">
        <v>104</v>
      </c>
      <c r="S34" s="866" t="s">
        <v>233</v>
      </c>
      <c r="T34" s="867" t="s">
        <v>233</v>
      </c>
      <c r="U34" s="867" t="s">
        <v>233</v>
      </c>
      <c r="V34" s="867" t="s">
        <v>233</v>
      </c>
      <c r="W34" s="867" t="s">
        <v>233</v>
      </c>
      <c r="X34" s="868" t="s">
        <v>233</v>
      </c>
      <c r="Y34" s="875" t="s">
        <v>233</v>
      </c>
      <c r="Z34" s="867" t="s">
        <v>233</v>
      </c>
      <c r="AA34" s="867" t="s">
        <v>233</v>
      </c>
      <c r="AB34" s="867" t="s">
        <v>233</v>
      </c>
      <c r="AC34" s="867" t="s">
        <v>233</v>
      </c>
      <c r="AD34" s="876" t="s">
        <v>233</v>
      </c>
      <c r="AE34" s="866" t="s">
        <v>233</v>
      </c>
      <c r="AF34" s="867" t="s">
        <v>233</v>
      </c>
      <c r="AG34" s="867" t="s">
        <v>233</v>
      </c>
      <c r="AH34" s="867" t="s">
        <v>233</v>
      </c>
      <c r="AI34" s="867" t="s">
        <v>233</v>
      </c>
      <c r="AJ34" s="868" t="s">
        <v>233</v>
      </c>
    </row>
    <row r="35" spans="1:36" ht="15" customHeight="1">
      <c r="A35" s="792" t="s">
        <v>192</v>
      </c>
      <c r="B35" s="871" t="s">
        <v>257</v>
      </c>
      <c r="C35" s="854" t="s">
        <v>118</v>
      </c>
      <c r="D35" s="864" t="s">
        <v>232</v>
      </c>
      <c r="E35" s="805" t="s">
        <v>451</v>
      </c>
      <c r="F35" s="865">
        <v>1</v>
      </c>
      <c r="G35" s="872" t="s">
        <v>104</v>
      </c>
      <c r="H35" s="830" t="s">
        <v>104</v>
      </c>
      <c r="I35" s="830" t="s">
        <v>104</v>
      </c>
      <c r="J35" s="830" t="s">
        <v>104</v>
      </c>
      <c r="K35" s="830" t="s">
        <v>104</v>
      </c>
      <c r="L35" s="873" t="s">
        <v>104</v>
      </c>
      <c r="M35" s="788" t="s">
        <v>104</v>
      </c>
      <c r="N35" s="830" t="s">
        <v>104</v>
      </c>
      <c r="O35" s="830" t="s">
        <v>104</v>
      </c>
      <c r="P35" s="830" t="s">
        <v>104</v>
      </c>
      <c r="Q35" s="830" t="s">
        <v>104</v>
      </c>
      <c r="R35" s="874" t="s">
        <v>104</v>
      </c>
      <c r="S35" s="866" t="s">
        <v>233</v>
      </c>
      <c r="T35" s="867" t="s">
        <v>233</v>
      </c>
      <c r="U35" s="867" t="s">
        <v>233</v>
      </c>
      <c r="V35" s="867" t="s">
        <v>233</v>
      </c>
      <c r="W35" s="867" t="s">
        <v>233</v>
      </c>
      <c r="X35" s="868" t="s">
        <v>233</v>
      </c>
      <c r="Y35" s="875" t="s">
        <v>233</v>
      </c>
      <c r="Z35" s="867" t="s">
        <v>233</v>
      </c>
      <c r="AA35" s="867" t="s">
        <v>233</v>
      </c>
      <c r="AB35" s="867" t="s">
        <v>233</v>
      </c>
      <c r="AC35" s="867" t="s">
        <v>233</v>
      </c>
      <c r="AD35" s="876" t="s">
        <v>233</v>
      </c>
      <c r="AE35" s="866" t="s">
        <v>233</v>
      </c>
      <c r="AF35" s="867" t="s">
        <v>233</v>
      </c>
      <c r="AG35" s="867" t="s">
        <v>233</v>
      </c>
      <c r="AH35" s="867" t="s">
        <v>233</v>
      </c>
      <c r="AI35" s="867" t="s">
        <v>233</v>
      </c>
      <c r="AJ35" s="868" t="s">
        <v>233</v>
      </c>
    </row>
    <row r="36" spans="1:36" ht="12.75" customHeight="1">
      <c r="A36" s="547" t="s">
        <v>192</v>
      </c>
      <c r="B36" s="571" t="s">
        <v>431</v>
      </c>
      <c r="C36" s="854" t="s">
        <v>118</v>
      </c>
      <c r="D36" s="549" t="s">
        <v>232</v>
      </c>
      <c r="E36" s="805" t="s">
        <v>455</v>
      </c>
      <c r="F36" s="522">
        <v>1</v>
      </c>
      <c r="G36" s="851" t="s">
        <v>233</v>
      </c>
      <c r="H36" s="518" t="s">
        <v>233</v>
      </c>
      <c r="I36" s="518" t="s">
        <v>233</v>
      </c>
      <c r="J36" s="518" t="s">
        <v>233</v>
      </c>
      <c r="K36" s="518" t="s">
        <v>233</v>
      </c>
      <c r="L36" s="852" t="s">
        <v>233</v>
      </c>
      <c r="M36" s="785" t="s">
        <v>104</v>
      </c>
      <c r="N36" s="81" t="s">
        <v>104</v>
      </c>
      <c r="O36" s="81" t="s">
        <v>104</v>
      </c>
      <c r="P36" s="81" t="s">
        <v>104</v>
      </c>
      <c r="Q36" s="81" t="s">
        <v>104</v>
      </c>
      <c r="R36" s="552" t="s">
        <v>104</v>
      </c>
      <c r="S36" s="853" t="s">
        <v>104</v>
      </c>
      <c r="T36" s="81" t="s">
        <v>104</v>
      </c>
      <c r="U36" s="81" t="s">
        <v>104</v>
      </c>
      <c r="V36" s="81" t="s">
        <v>104</v>
      </c>
      <c r="W36" s="81" t="s">
        <v>104</v>
      </c>
      <c r="X36" s="558" t="s">
        <v>104</v>
      </c>
      <c r="Y36" s="565" t="s">
        <v>233</v>
      </c>
      <c r="Z36" s="518" t="s">
        <v>233</v>
      </c>
      <c r="AA36" s="518" t="s">
        <v>233</v>
      </c>
      <c r="AB36" s="518" t="s">
        <v>233</v>
      </c>
      <c r="AC36" s="518" t="s">
        <v>233</v>
      </c>
      <c r="AD36" s="562" t="s">
        <v>233</v>
      </c>
      <c r="AE36" s="851" t="s">
        <v>233</v>
      </c>
      <c r="AF36" s="518" t="s">
        <v>233</v>
      </c>
      <c r="AG36" s="518" t="s">
        <v>233</v>
      </c>
      <c r="AH36" s="518" t="s">
        <v>233</v>
      </c>
      <c r="AI36" s="518" t="s">
        <v>233</v>
      </c>
      <c r="AJ36" s="852" t="s">
        <v>233</v>
      </c>
    </row>
    <row r="37" spans="1:36" ht="20.25" customHeight="1">
      <c r="A37" s="547" t="s">
        <v>192</v>
      </c>
      <c r="B37" s="570" t="s">
        <v>429</v>
      </c>
      <c r="C37" s="854" t="s">
        <v>118</v>
      </c>
      <c r="D37" s="549" t="s">
        <v>232</v>
      </c>
      <c r="E37" s="805" t="s">
        <v>594</v>
      </c>
      <c r="F37" s="522">
        <v>1</v>
      </c>
      <c r="G37" s="853" t="s">
        <v>104</v>
      </c>
      <c r="H37" s="81" t="s">
        <v>104</v>
      </c>
      <c r="I37" s="81" t="s">
        <v>104</v>
      </c>
      <c r="J37" s="81" t="s">
        <v>104</v>
      </c>
      <c r="K37" s="81" t="s">
        <v>104</v>
      </c>
      <c r="L37" s="558" t="s">
        <v>104</v>
      </c>
      <c r="M37" s="785" t="s">
        <v>104</v>
      </c>
      <c r="N37" s="81" t="s">
        <v>104</v>
      </c>
      <c r="O37" s="81" t="s">
        <v>104</v>
      </c>
      <c r="P37" s="81" t="s">
        <v>104</v>
      </c>
      <c r="Q37" s="81" t="s">
        <v>104</v>
      </c>
      <c r="R37" s="552" t="s">
        <v>104</v>
      </c>
      <c r="S37" s="853" t="s">
        <v>104</v>
      </c>
      <c r="T37" s="81" t="s">
        <v>104</v>
      </c>
      <c r="U37" s="81" t="s">
        <v>104</v>
      </c>
      <c r="V37" s="81" t="s">
        <v>104</v>
      </c>
      <c r="W37" s="81" t="s">
        <v>104</v>
      </c>
      <c r="X37" s="558" t="s">
        <v>104</v>
      </c>
      <c r="Y37" s="565" t="s">
        <v>233</v>
      </c>
      <c r="Z37" s="518" t="s">
        <v>233</v>
      </c>
      <c r="AA37" s="518" t="s">
        <v>233</v>
      </c>
      <c r="AB37" s="518" t="s">
        <v>233</v>
      </c>
      <c r="AC37" s="518" t="s">
        <v>233</v>
      </c>
      <c r="AD37" s="562" t="s">
        <v>233</v>
      </c>
      <c r="AE37" s="851" t="s">
        <v>233</v>
      </c>
      <c r="AF37" s="518" t="s">
        <v>233</v>
      </c>
      <c r="AG37" s="518" t="s">
        <v>233</v>
      </c>
      <c r="AH37" s="518" t="s">
        <v>233</v>
      </c>
      <c r="AI37" s="518" t="s">
        <v>233</v>
      </c>
      <c r="AJ37" s="852" t="s">
        <v>233</v>
      </c>
    </row>
    <row r="38" spans="1:36" ht="12.75" customHeight="1">
      <c r="A38" s="790" t="s">
        <v>192</v>
      </c>
      <c r="B38" s="877" t="s">
        <v>48</v>
      </c>
      <c r="C38" s="854" t="s">
        <v>118</v>
      </c>
      <c r="D38" s="864" t="s">
        <v>232</v>
      </c>
      <c r="E38" s="787" t="s">
        <v>66</v>
      </c>
      <c r="F38" s="865"/>
      <c r="G38" s="872" t="s">
        <v>233</v>
      </c>
      <c r="H38" s="830" t="s">
        <v>233</v>
      </c>
      <c r="I38" s="830" t="s">
        <v>233</v>
      </c>
      <c r="J38" s="830" t="s">
        <v>233</v>
      </c>
      <c r="K38" s="830" t="s">
        <v>233</v>
      </c>
      <c r="L38" s="873" t="s">
        <v>233</v>
      </c>
      <c r="M38" s="788" t="s">
        <v>104</v>
      </c>
      <c r="N38" s="830" t="s">
        <v>104</v>
      </c>
      <c r="O38" s="830" t="s">
        <v>104</v>
      </c>
      <c r="P38" s="830" t="s">
        <v>104</v>
      </c>
      <c r="Q38" s="830" t="s">
        <v>104</v>
      </c>
      <c r="R38" s="874" t="s">
        <v>104</v>
      </c>
      <c r="S38" s="872" t="s">
        <v>104</v>
      </c>
      <c r="T38" s="830" t="s">
        <v>104</v>
      </c>
      <c r="U38" s="830" t="s">
        <v>104</v>
      </c>
      <c r="V38" s="830" t="s">
        <v>104</v>
      </c>
      <c r="W38" s="830" t="s">
        <v>104</v>
      </c>
      <c r="X38" s="873" t="s">
        <v>104</v>
      </c>
      <c r="Y38" s="875" t="s">
        <v>104</v>
      </c>
      <c r="Z38" s="867" t="s">
        <v>104</v>
      </c>
      <c r="AA38" s="867" t="s">
        <v>104</v>
      </c>
      <c r="AB38" s="867" t="s">
        <v>104</v>
      </c>
      <c r="AC38" s="867" t="s">
        <v>104</v>
      </c>
      <c r="AD38" s="876" t="s">
        <v>104</v>
      </c>
      <c r="AE38" s="866" t="s">
        <v>233</v>
      </c>
      <c r="AF38" s="867" t="s">
        <v>233</v>
      </c>
      <c r="AG38" s="867" t="s">
        <v>233</v>
      </c>
      <c r="AH38" s="867" t="s">
        <v>233</v>
      </c>
      <c r="AI38" s="867" t="s">
        <v>233</v>
      </c>
      <c r="AJ38" s="868" t="s">
        <v>233</v>
      </c>
    </row>
    <row r="39" spans="1:36" ht="17.25" customHeight="1">
      <c r="A39" s="547" t="s">
        <v>192</v>
      </c>
      <c r="B39" s="570" t="s">
        <v>406</v>
      </c>
      <c r="C39" s="854" t="s">
        <v>118</v>
      </c>
      <c r="D39" s="549" t="s">
        <v>232</v>
      </c>
      <c r="E39" s="805" t="s">
        <v>595</v>
      </c>
      <c r="F39" s="522">
        <v>1</v>
      </c>
      <c r="G39" s="853" t="s">
        <v>104</v>
      </c>
      <c r="H39" s="81" t="s">
        <v>104</v>
      </c>
      <c r="I39" s="81" t="s">
        <v>104</v>
      </c>
      <c r="J39" s="81" t="s">
        <v>104</v>
      </c>
      <c r="K39" s="81" t="s">
        <v>104</v>
      </c>
      <c r="L39" s="558" t="s">
        <v>104</v>
      </c>
      <c r="M39" s="785" t="s">
        <v>104</v>
      </c>
      <c r="N39" s="81" t="s">
        <v>104</v>
      </c>
      <c r="O39" s="81" t="s">
        <v>104</v>
      </c>
      <c r="P39" s="81" t="s">
        <v>104</v>
      </c>
      <c r="Q39" s="81" t="s">
        <v>104</v>
      </c>
      <c r="R39" s="552" t="s">
        <v>104</v>
      </c>
      <c r="S39" s="853" t="s">
        <v>104</v>
      </c>
      <c r="T39" s="81" t="s">
        <v>104</v>
      </c>
      <c r="U39" s="81" t="s">
        <v>104</v>
      </c>
      <c r="V39" s="81" t="s">
        <v>104</v>
      </c>
      <c r="W39" s="81" t="s">
        <v>104</v>
      </c>
      <c r="X39" s="558" t="s">
        <v>104</v>
      </c>
      <c r="Y39" s="565" t="s">
        <v>233</v>
      </c>
      <c r="Z39" s="518" t="s">
        <v>233</v>
      </c>
      <c r="AA39" s="518" t="s">
        <v>233</v>
      </c>
      <c r="AB39" s="518" t="s">
        <v>233</v>
      </c>
      <c r="AC39" s="518" t="s">
        <v>233</v>
      </c>
      <c r="AD39" s="562" t="s">
        <v>233</v>
      </c>
      <c r="AE39" s="851" t="s">
        <v>233</v>
      </c>
      <c r="AF39" s="518" t="s">
        <v>233</v>
      </c>
      <c r="AG39" s="518" t="s">
        <v>233</v>
      </c>
      <c r="AH39" s="518" t="s">
        <v>233</v>
      </c>
      <c r="AI39" s="518" t="s">
        <v>233</v>
      </c>
      <c r="AJ39" s="852" t="s">
        <v>233</v>
      </c>
    </row>
    <row r="40" spans="1:36" ht="17.25" customHeight="1">
      <c r="A40" s="547" t="s">
        <v>192</v>
      </c>
      <c r="B40" s="571" t="s">
        <v>428</v>
      </c>
      <c r="C40" s="854" t="s">
        <v>118</v>
      </c>
      <c r="D40" s="549" t="s">
        <v>232</v>
      </c>
      <c r="E40" s="787" t="s">
        <v>453</v>
      </c>
      <c r="F40" s="522"/>
      <c r="G40" s="853" t="s">
        <v>104</v>
      </c>
      <c r="H40" s="81" t="s">
        <v>104</v>
      </c>
      <c r="I40" s="81" t="s">
        <v>104</v>
      </c>
      <c r="J40" s="81" t="s">
        <v>104</v>
      </c>
      <c r="K40" s="81" t="s">
        <v>104</v>
      </c>
      <c r="L40" s="558" t="s">
        <v>104</v>
      </c>
      <c r="M40" s="785" t="s">
        <v>104</v>
      </c>
      <c r="N40" s="81" t="s">
        <v>104</v>
      </c>
      <c r="O40" s="81" t="s">
        <v>104</v>
      </c>
      <c r="P40" s="81" t="s">
        <v>104</v>
      </c>
      <c r="Q40" s="81" t="s">
        <v>104</v>
      </c>
      <c r="R40" s="552" t="s">
        <v>104</v>
      </c>
      <c r="S40" s="853" t="s">
        <v>104</v>
      </c>
      <c r="T40" s="81" t="s">
        <v>104</v>
      </c>
      <c r="U40" s="81" t="s">
        <v>104</v>
      </c>
      <c r="V40" s="81" t="s">
        <v>104</v>
      </c>
      <c r="W40" s="81" t="s">
        <v>104</v>
      </c>
      <c r="X40" s="558" t="s">
        <v>104</v>
      </c>
      <c r="Y40" s="565" t="s">
        <v>233</v>
      </c>
      <c r="Z40" s="518" t="s">
        <v>233</v>
      </c>
      <c r="AA40" s="518" t="s">
        <v>233</v>
      </c>
      <c r="AB40" s="518" t="s">
        <v>233</v>
      </c>
      <c r="AC40" s="518" t="s">
        <v>233</v>
      </c>
      <c r="AD40" s="562" t="s">
        <v>233</v>
      </c>
      <c r="AE40" s="851" t="s">
        <v>233</v>
      </c>
      <c r="AF40" s="518" t="s">
        <v>233</v>
      </c>
      <c r="AG40" s="518" t="s">
        <v>233</v>
      </c>
      <c r="AH40" s="518" t="s">
        <v>233</v>
      </c>
      <c r="AI40" s="518" t="s">
        <v>233</v>
      </c>
      <c r="AJ40" s="852" t="s">
        <v>233</v>
      </c>
    </row>
    <row r="41" spans="1:36" ht="17.25" customHeight="1">
      <c r="A41" s="792" t="s">
        <v>192</v>
      </c>
      <c r="B41" s="863" t="s">
        <v>428</v>
      </c>
      <c r="C41" s="854" t="s">
        <v>118</v>
      </c>
      <c r="D41" s="864" t="s">
        <v>232</v>
      </c>
      <c r="E41" s="787" t="s">
        <v>452</v>
      </c>
      <c r="F41" s="865"/>
      <c r="G41" s="872" t="s">
        <v>104</v>
      </c>
      <c r="H41" s="830" t="s">
        <v>104</v>
      </c>
      <c r="I41" s="830" t="s">
        <v>104</v>
      </c>
      <c r="J41" s="830" t="s">
        <v>104</v>
      </c>
      <c r="K41" s="830" t="s">
        <v>104</v>
      </c>
      <c r="L41" s="873" t="s">
        <v>104</v>
      </c>
      <c r="M41" s="788" t="s">
        <v>104</v>
      </c>
      <c r="N41" s="830" t="s">
        <v>104</v>
      </c>
      <c r="O41" s="830" t="s">
        <v>104</v>
      </c>
      <c r="P41" s="830" t="s">
        <v>104</v>
      </c>
      <c r="Q41" s="830" t="s">
        <v>104</v>
      </c>
      <c r="R41" s="874" t="s">
        <v>104</v>
      </c>
      <c r="S41" s="872" t="s">
        <v>104</v>
      </c>
      <c r="T41" s="830" t="s">
        <v>104</v>
      </c>
      <c r="U41" s="830" t="s">
        <v>104</v>
      </c>
      <c r="V41" s="830" t="s">
        <v>104</v>
      </c>
      <c r="W41" s="830" t="s">
        <v>104</v>
      </c>
      <c r="X41" s="873" t="s">
        <v>104</v>
      </c>
      <c r="Y41" s="875" t="s">
        <v>233</v>
      </c>
      <c r="Z41" s="867" t="s">
        <v>233</v>
      </c>
      <c r="AA41" s="867" t="s">
        <v>233</v>
      </c>
      <c r="AB41" s="867" t="s">
        <v>233</v>
      </c>
      <c r="AC41" s="867" t="s">
        <v>233</v>
      </c>
      <c r="AD41" s="876" t="s">
        <v>233</v>
      </c>
      <c r="AE41" s="866" t="s">
        <v>233</v>
      </c>
      <c r="AF41" s="867" t="s">
        <v>233</v>
      </c>
      <c r="AG41" s="867" t="s">
        <v>233</v>
      </c>
      <c r="AH41" s="867" t="s">
        <v>233</v>
      </c>
      <c r="AI41" s="867" t="s">
        <v>233</v>
      </c>
      <c r="AJ41" s="868" t="s">
        <v>233</v>
      </c>
    </row>
    <row r="42" spans="1:36" ht="15" customHeight="1">
      <c r="A42" s="792" t="s">
        <v>192</v>
      </c>
      <c r="B42" s="863" t="s">
        <v>428</v>
      </c>
      <c r="C42" s="854" t="s">
        <v>118</v>
      </c>
      <c r="D42" s="864" t="s">
        <v>232</v>
      </c>
      <c r="E42" s="787" t="s">
        <v>454</v>
      </c>
      <c r="F42" s="865">
        <v>1</v>
      </c>
      <c r="G42" s="872" t="s">
        <v>104</v>
      </c>
      <c r="H42" s="830" t="s">
        <v>104</v>
      </c>
      <c r="I42" s="830" t="s">
        <v>104</v>
      </c>
      <c r="J42" s="830" t="s">
        <v>104</v>
      </c>
      <c r="K42" s="830" t="s">
        <v>104</v>
      </c>
      <c r="L42" s="873" t="s">
        <v>104</v>
      </c>
      <c r="M42" s="788" t="s">
        <v>104</v>
      </c>
      <c r="N42" s="830" t="s">
        <v>104</v>
      </c>
      <c r="O42" s="830" t="s">
        <v>104</v>
      </c>
      <c r="P42" s="830" t="s">
        <v>104</v>
      </c>
      <c r="Q42" s="830" t="s">
        <v>104</v>
      </c>
      <c r="R42" s="874" t="s">
        <v>104</v>
      </c>
      <c r="S42" s="872" t="s">
        <v>104</v>
      </c>
      <c r="T42" s="830" t="s">
        <v>104</v>
      </c>
      <c r="U42" s="830" t="s">
        <v>104</v>
      </c>
      <c r="V42" s="830" t="s">
        <v>104</v>
      </c>
      <c r="W42" s="830" t="s">
        <v>104</v>
      </c>
      <c r="X42" s="873" t="s">
        <v>104</v>
      </c>
      <c r="Y42" s="875" t="s">
        <v>233</v>
      </c>
      <c r="Z42" s="867" t="s">
        <v>233</v>
      </c>
      <c r="AA42" s="867" t="s">
        <v>233</v>
      </c>
      <c r="AB42" s="867" t="s">
        <v>233</v>
      </c>
      <c r="AC42" s="867" t="s">
        <v>233</v>
      </c>
      <c r="AD42" s="876" t="s">
        <v>233</v>
      </c>
      <c r="AE42" s="866" t="s">
        <v>233</v>
      </c>
      <c r="AF42" s="867" t="s">
        <v>233</v>
      </c>
      <c r="AG42" s="867" t="s">
        <v>233</v>
      </c>
      <c r="AH42" s="867" t="s">
        <v>233</v>
      </c>
      <c r="AI42" s="867" t="s">
        <v>233</v>
      </c>
      <c r="AJ42" s="868" t="s">
        <v>233</v>
      </c>
    </row>
    <row r="43" spans="1:36" ht="15" customHeight="1">
      <c r="A43" s="802" t="s">
        <v>192</v>
      </c>
      <c r="B43" s="870" t="s">
        <v>434</v>
      </c>
      <c r="C43" s="569" t="s">
        <v>5</v>
      </c>
      <c r="D43" s="878" t="s">
        <v>432</v>
      </c>
      <c r="E43" s="817" t="s">
        <v>70</v>
      </c>
      <c r="F43" s="574">
        <v>1</v>
      </c>
      <c r="G43" s="851" t="s">
        <v>233</v>
      </c>
      <c r="H43" s="518" t="s">
        <v>233</v>
      </c>
      <c r="I43" s="518" t="s">
        <v>233</v>
      </c>
      <c r="J43" s="518" t="s">
        <v>233</v>
      </c>
      <c r="K43" s="518" t="s">
        <v>233</v>
      </c>
      <c r="L43" s="852" t="s">
        <v>233</v>
      </c>
      <c r="M43" s="878" t="s">
        <v>104</v>
      </c>
      <c r="N43" s="813" t="s">
        <v>104</v>
      </c>
      <c r="O43" s="403" t="s">
        <v>104</v>
      </c>
      <c r="P43" s="403" t="s">
        <v>104</v>
      </c>
      <c r="Q43" s="403" t="s">
        <v>104</v>
      </c>
      <c r="R43" s="504" t="s">
        <v>104</v>
      </c>
      <c r="S43" s="851" t="s">
        <v>233</v>
      </c>
      <c r="T43" s="518" t="s">
        <v>233</v>
      </c>
      <c r="U43" s="518" t="s">
        <v>233</v>
      </c>
      <c r="V43" s="518" t="s">
        <v>233</v>
      </c>
      <c r="W43" s="518" t="s">
        <v>233</v>
      </c>
      <c r="X43" s="852" t="s">
        <v>233</v>
      </c>
      <c r="Y43" s="851" t="s">
        <v>233</v>
      </c>
      <c r="Z43" s="518" t="s">
        <v>233</v>
      </c>
      <c r="AA43" s="518" t="s">
        <v>233</v>
      </c>
      <c r="AB43" s="518" t="s">
        <v>233</v>
      </c>
      <c r="AC43" s="518" t="s">
        <v>233</v>
      </c>
      <c r="AD43" s="852" t="s">
        <v>233</v>
      </c>
      <c r="AE43" s="851" t="s">
        <v>233</v>
      </c>
      <c r="AF43" s="518" t="s">
        <v>233</v>
      </c>
      <c r="AG43" s="518" t="s">
        <v>233</v>
      </c>
      <c r="AH43" s="518" t="s">
        <v>233</v>
      </c>
      <c r="AI43" s="518" t="s">
        <v>233</v>
      </c>
      <c r="AJ43" s="852" t="s">
        <v>233</v>
      </c>
    </row>
    <row r="44" spans="1:36" ht="15.75" customHeight="1">
      <c r="A44" s="547" t="s">
        <v>192</v>
      </c>
      <c r="B44" s="571" t="s">
        <v>464</v>
      </c>
      <c r="C44" s="569" t="s">
        <v>5</v>
      </c>
      <c r="D44" s="549" t="s">
        <v>432</v>
      </c>
      <c r="E44" s="879" t="s">
        <v>67</v>
      </c>
      <c r="F44" s="880">
        <v>1</v>
      </c>
      <c r="G44" s="851" t="s">
        <v>233</v>
      </c>
      <c r="H44" s="518" t="s">
        <v>233</v>
      </c>
      <c r="I44" s="518" t="s">
        <v>233</v>
      </c>
      <c r="J44" s="518" t="s">
        <v>233</v>
      </c>
      <c r="K44" s="518" t="s">
        <v>233</v>
      </c>
      <c r="L44" s="852" t="s">
        <v>233</v>
      </c>
      <c r="M44" s="204" t="s">
        <v>104</v>
      </c>
      <c r="N44" s="403" t="s">
        <v>104</v>
      </c>
      <c r="O44" s="403" t="s">
        <v>104</v>
      </c>
      <c r="P44" s="403" t="s">
        <v>104</v>
      </c>
      <c r="Q44" s="403" t="s">
        <v>104</v>
      </c>
      <c r="R44" s="504" t="s">
        <v>104</v>
      </c>
      <c r="S44" s="851" t="s">
        <v>233</v>
      </c>
      <c r="T44" s="518" t="s">
        <v>233</v>
      </c>
      <c r="U44" s="518" t="s">
        <v>233</v>
      </c>
      <c r="V44" s="518" t="s">
        <v>233</v>
      </c>
      <c r="W44" s="518" t="s">
        <v>233</v>
      </c>
      <c r="X44" s="852" t="s">
        <v>233</v>
      </c>
      <c r="Y44" s="851" t="s">
        <v>233</v>
      </c>
      <c r="Z44" s="518" t="s">
        <v>233</v>
      </c>
      <c r="AA44" s="518" t="s">
        <v>233</v>
      </c>
      <c r="AB44" s="518" t="s">
        <v>233</v>
      </c>
      <c r="AC44" s="518" t="s">
        <v>233</v>
      </c>
      <c r="AD44" s="852" t="s">
        <v>233</v>
      </c>
      <c r="AE44" s="851" t="s">
        <v>233</v>
      </c>
      <c r="AF44" s="518" t="s">
        <v>233</v>
      </c>
      <c r="AG44" s="518" t="s">
        <v>233</v>
      </c>
      <c r="AH44" s="518" t="s">
        <v>233</v>
      </c>
      <c r="AI44" s="518" t="s">
        <v>233</v>
      </c>
      <c r="AJ44" s="852" t="s">
        <v>233</v>
      </c>
    </row>
    <row r="45" spans="1:36" ht="13.15" customHeight="1">
      <c r="A45" s="547" t="s">
        <v>192</v>
      </c>
      <c r="B45" s="556" t="s">
        <v>572</v>
      </c>
      <c r="C45" s="557" t="s">
        <v>118</v>
      </c>
      <c r="D45" s="549" t="s">
        <v>105</v>
      </c>
      <c r="E45" s="547" t="s">
        <v>104</v>
      </c>
      <c r="F45" s="558">
        <v>2</v>
      </c>
      <c r="G45" s="222"/>
      <c r="H45" s="193" t="s">
        <v>104</v>
      </c>
      <c r="I45" s="193" t="s">
        <v>104</v>
      </c>
      <c r="J45" s="193"/>
      <c r="K45" s="193"/>
      <c r="L45" s="223" t="s">
        <v>104</v>
      </c>
      <c r="M45" s="222"/>
      <c r="N45" s="193" t="s">
        <v>104</v>
      </c>
      <c r="O45" s="193" t="s">
        <v>104</v>
      </c>
      <c r="P45" s="193"/>
      <c r="Q45" s="193"/>
      <c r="R45" s="223" t="s">
        <v>104</v>
      </c>
      <c r="S45" s="222"/>
      <c r="T45" s="193" t="s">
        <v>104</v>
      </c>
      <c r="U45" s="193" t="s">
        <v>104</v>
      </c>
      <c r="V45" s="193"/>
      <c r="W45" s="193"/>
      <c r="X45" s="223" t="s">
        <v>104</v>
      </c>
      <c r="Y45" s="222"/>
      <c r="Z45" s="193" t="s">
        <v>104</v>
      </c>
      <c r="AA45" s="193" t="s">
        <v>104</v>
      </c>
      <c r="AB45" s="193"/>
      <c r="AC45" s="193"/>
      <c r="AD45" s="223" t="s">
        <v>104</v>
      </c>
      <c r="AE45" s="1016" t="s">
        <v>753</v>
      </c>
      <c r="AF45" s="1016"/>
      <c r="AG45" s="1016"/>
      <c r="AH45" s="1016"/>
      <c r="AI45" s="1016"/>
      <c r="AJ45" s="1016"/>
    </row>
    <row r="46" spans="1:36" ht="13.15" customHeight="1">
      <c r="A46" s="547" t="s">
        <v>192</v>
      </c>
      <c r="B46" s="556" t="s">
        <v>573</v>
      </c>
      <c r="C46" s="557" t="s">
        <v>118</v>
      </c>
      <c r="D46" s="549" t="s">
        <v>105</v>
      </c>
      <c r="E46" s="547" t="s">
        <v>104</v>
      </c>
      <c r="F46" s="558">
        <v>1</v>
      </c>
      <c r="G46" s="222" t="s">
        <v>104</v>
      </c>
      <c r="H46" s="193" t="s">
        <v>104</v>
      </c>
      <c r="I46" s="193" t="s">
        <v>104</v>
      </c>
      <c r="J46" s="193" t="s">
        <v>104</v>
      </c>
      <c r="K46" s="193" t="s">
        <v>104</v>
      </c>
      <c r="L46" s="223" t="s">
        <v>104</v>
      </c>
      <c r="M46" s="222" t="s">
        <v>104</v>
      </c>
      <c r="N46" s="193" t="s">
        <v>104</v>
      </c>
      <c r="O46" s="193" t="s">
        <v>104</v>
      </c>
      <c r="P46" s="193" t="s">
        <v>104</v>
      </c>
      <c r="Q46" s="193" t="s">
        <v>104</v>
      </c>
      <c r="R46" s="223" t="s">
        <v>104</v>
      </c>
      <c r="S46" s="222" t="s">
        <v>104</v>
      </c>
      <c r="T46" s="193" t="s">
        <v>104</v>
      </c>
      <c r="U46" s="193" t="s">
        <v>104</v>
      </c>
      <c r="V46" s="193" t="s">
        <v>104</v>
      </c>
      <c r="W46" s="193" t="s">
        <v>104</v>
      </c>
      <c r="X46" s="223" t="s">
        <v>104</v>
      </c>
      <c r="Y46" s="222" t="s">
        <v>104</v>
      </c>
      <c r="Z46" s="193" t="s">
        <v>104</v>
      </c>
      <c r="AA46" s="193" t="s">
        <v>104</v>
      </c>
      <c r="AB46" s="193" t="s">
        <v>104</v>
      </c>
      <c r="AC46" s="193" t="s">
        <v>104</v>
      </c>
      <c r="AD46" s="223" t="s">
        <v>104</v>
      </c>
      <c r="AE46" s="1016" t="s">
        <v>753</v>
      </c>
      <c r="AF46" s="1016"/>
      <c r="AG46" s="1016"/>
      <c r="AH46" s="1016"/>
      <c r="AI46" s="1016"/>
      <c r="AJ46" s="1016"/>
    </row>
    <row r="47" spans="1:36" ht="13.15" customHeight="1">
      <c r="A47" s="547" t="s">
        <v>192</v>
      </c>
      <c r="B47" s="556" t="s">
        <v>574</v>
      </c>
      <c r="C47" s="557" t="s">
        <v>118</v>
      </c>
      <c r="D47" s="549" t="s">
        <v>105</v>
      </c>
      <c r="E47" s="547" t="s">
        <v>104</v>
      </c>
      <c r="F47" s="558">
        <v>1</v>
      </c>
      <c r="G47" s="1016" t="s">
        <v>753</v>
      </c>
      <c r="H47" s="1016"/>
      <c r="I47" s="1016"/>
      <c r="J47" s="1016"/>
      <c r="K47" s="1016"/>
      <c r="L47" s="1016"/>
      <c r="M47" s="222"/>
      <c r="N47" s="193"/>
      <c r="O47" s="193" t="s">
        <v>104</v>
      </c>
      <c r="P47" s="193"/>
      <c r="Q47" s="193"/>
      <c r="R47" s="223" t="s">
        <v>104</v>
      </c>
      <c r="S47" s="222"/>
      <c r="T47" s="193"/>
      <c r="U47" s="193" t="s">
        <v>104</v>
      </c>
      <c r="V47" s="193"/>
      <c r="W47" s="193"/>
      <c r="X47" s="223" t="s">
        <v>104</v>
      </c>
      <c r="Y47" s="222"/>
      <c r="Z47" s="193"/>
      <c r="AA47" s="193" t="s">
        <v>104</v>
      </c>
      <c r="AB47" s="193"/>
      <c r="AC47" s="193"/>
      <c r="AD47" s="223" t="s">
        <v>104</v>
      </c>
      <c r="AE47" s="1016" t="s">
        <v>753</v>
      </c>
      <c r="AF47" s="1016"/>
      <c r="AG47" s="1016"/>
      <c r="AH47" s="1016"/>
      <c r="AI47" s="1016"/>
      <c r="AJ47" s="1016"/>
    </row>
    <row r="48" spans="1:36" ht="13.15" customHeight="1">
      <c r="A48" s="547" t="s">
        <v>192</v>
      </c>
      <c r="B48" s="556" t="s">
        <v>525</v>
      </c>
      <c r="C48" s="557" t="s">
        <v>118</v>
      </c>
      <c r="D48" s="549" t="s">
        <v>105</v>
      </c>
      <c r="E48" s="547" t="s">
        <v>104</v>
      </c>
      <c r="F48" s="558">
        <v>2</v>
      </c>
      <c r="G48" s="222" t="s">
        <v>104</v>
      </c>
      <c r="H48" s="193" t="s">
        <v>104</v>
      </c>
      <c r="I48" s="193"/>
      <c r="J48" s="193"/>
      <c r="K48" s="193" t="s">
        <v>104</v>
      </c>
      <c r="L48" s="223"/>
      <c r="M48" s="222" t="s">
        <v>104</v>
      </c>
      <c r="N48" s="193" t="s">
        <v>104</v>
      </c>
      <c r="O48" s="193"/>
      <c r="P48" s="193"/>
      <c r="Q48" s="193" t="s">
        <v>104</v>
      </c>
      <c r="R48" s="223"/>
      <c r="S48" s="222" t="s">
        <v>104</v>
      </c>
      <c r="T48" s="193" t="s">
        <v>104</v>
      </c>
      <c r="U48" s="193"/>
      <c r="V48" s="193"/>
      <c r="W48" s="193" t="s">
        <v>104</v>
      </c>
      <c r="X48" s="223"/>
      <c r="Y48" s="222" t="s">
        <v>104</v>
      </c>
      <c r="Z48" s="193" t="s">
        <v>104</v>
      </c>
      <c r="AA48" s="193"/>
      <c r="AB48" s="193"/>
      <c r="AC48" s="193" t="s">
        <v>104</v>
      </c>
      <c r="AD48" s="223"/>
      <c r="AE48" s="1016" t="s">
        <v>753</v>
      </c>
      <c r="AF48" s="1016"/>
      <c r="AG48" s="1016"/>
      <c r="AH48" s="1016"/>
      <c r="AI48" s="1016"/>
      <c r="AJ48" s="1016"/>
    </row>
    <row r="49" spans="1:36" ht="13.15" customHeight="1">
      <c r="A49" s="547" t="s">
        <v>192</v>
      </c>
      <c r="B49" s="556" t="s">
        <v>445</v>
      </c>
      <c r="C49" s="557" t="s">
        <v>118</v>
      </c>
      <c r="D49" s="549" t="s">
        <v>105</v>
      </c>
      <c r="E49" s="547" t="s">
        <v>104</v>
      </c>
      <c r="F49" s="558">
        <v>1</v>
      </c>
      <c r="G49" s="1016" t="s">
        <v>753</v>
      </c>
      <c r="H49" s="1016"/>
      <c r="I49" s="1016"/>
      <c r="J49" s="1016"/>
      <c r="K49" s="1016"/>
      <c r="L49" s="1016"/>
      <c r="M49" s="222"/>
      <c r="N49" s="193"/>
      <c r="O49" s="193"/>
      <c r="P49" s="193" t="s">
        <v>104</v>
      </c>
      <c r="Q49" s="193"/>
      <c r="R49" s="223"/>
      <c r="S49" s="222"/>
      <c r="T49" s="193"/>
      <c r="U49" s="193"/>
      <c r="V49" s="193" t="s">
        <v>104</v>
      </c>
      <c r="W49" s="193"/>
      <c r="X49" s="223"/>
      <c r="Y49" s="222"/>
      <c r="Z49" s="193"/>
      <c r="AA49" s="193"/>
      <c r="AB49" s="193" t="s">
        <v>104</v>
      </c>
      <c r="AC49" s="193"/>
      <c r="AD49" s="223"/>
      <c r="AE49" s="1016" t="s">
        <v>753</v>
      </c>
      <c r="AF49" s="1016"/>
      <c r="AG49" s="1016"/>
      <c r="AH49" s="1016"/>
      <c r="AI49" s="1016"/>
      <c r="AJ49" s="1016"/>
    </row>
    <row r="50" spans="1:36" ht="13.15" customHeight="1">
      <c r="A50" s="547" t="s">
        <v>192</v>
      </c>
      <c r="B50" s="556" t="s">
        <v>578</v>
      </c>
      <c r="C50" s="557" t="s">
        <v>118</v>
      </c>
      <c r="D50" s="549" t="s">
        <v>105</v>
      </c>
      <c r="E50" s="547" t="s">
        <v>104</v>
      </c>
      <c r="F50" s="558">
        <v>2</v>
      </c>
      <c r="G50" s="222" t="s">
        <v>104</v>
      </c>
      <c r="H50" s="193" t="s">
        <v>104</v>
      </c>
      <c r="I50" s="193" t="s">
        <v>104</v>
      </c>
      <c r="J50" s="193" t="s">
        <v>104</v>
      </c>
      <c r="K50" s="193" t="s">
        <v>104</v>
      </c>
      <c r="L50" s="223" t="s">
        <v>104</v>
      </c>
      <c r="M50" s="222" t="s">
        <v>104</v>
      </c>
      <c r="N50" s="193" t="s">
        <v>104</v>
      </c>
      <c r="O50" s="193" t="s">
        <v>104</v>
      </c>
      <c r="P50" s="193" t="s">
        <v>104</v>
      </c>
      <c r="Q50" s="193" t="s">
        <v>104</v>
      </c>
      <c r="R50" s="223" t="s">
        <v>104</v>
      </c>
      <c r="S50" s="222" t="s">
        <v>104</v>
      </c>
      <c r="T50" s="193" t="s">
        <v>104</v>
      </c>
      <c r="U50" s="193" t="s">
        <v>104</v>
      </c>
      <c r="V50" s="193" t="s">
        <v>104</v>
      </c>
      <c r="W50" s="193" t="s">
        <v>104</v>
      </c>
      <c r="X50" s="223" t="s">
        <v>104</v>
      </c>
      <c r="Y50" s="222" t="s">
        <v>104</v>
      </c>
      <c r="Z50" s="193" t="s">
        <v>104</v>
      </c>
      <c r="AA50" s="193" t="s">
        <v>104</v>
      </c>
      <c r="AB50" s="193" t="s">
        <v>104</v>
      </c>
      <c r="AC50" s="193" t="s">
        <v>104</v>
      </c>
      <c r="AD50" s="223" t="s">
        <v>104</v>
      </c>
      <c r="AE50" s="1016" t="s">
        <v>753</v>
      </c>
      <c r="AF50" s="1016"/>
      <c r="AG50" s="1016"/>
      <c r="AH50" s="1016"/>
      <c r="AI50" s="1016"/>
      <c r="AJ50" s="1016"/>
    </row>
    <row r="51" spans="1:36" ht="13.15" customHeight="1">
      <c r="A51" s="547" t="s">
        <v>192</v>
      </c>
      <c r="B51" s="556" t="s">
        <v>531</v>
      </c>
      <c r="C51" s="559" t="s">
        <v>5</v>
      </c>
      <c r="D51" s="549" t="s">
        <v>432</v>
      </c>
      <c r="E51" s="547"/>
      <c r="F51" s="558">
        <v>1</v>
      </c>
      <c r="G51" s="1016" t="s">
        <v>753</v>
      </c>
      <c r="H51" s="1016"/>
      <c r="I51" s="1016"/>
      <c r="J51" s="1016"/>
      <c r="K51" s="1016"/>
      <c r="L51" s="1016"/>
      <c r="M51" s="222"/>
      <c r="N51" s="193"/>
      <c r="O51" s="193" t="s">
        <v>104</v>
      </c>
      <c r="P51" s="193"/>
      <c r="Q51" s="193"/>
      <c r="R51" s="223" t="s">
        <v>104</v>
      </c>
      <c r="S51" s="222"/>
      <c r="T51" s="193"/>
      <c r="U51" s="193" t="s">
        <v>104</v>
      </c>
      <c r="V51" s="193"/>
      <c r="W51" s="193"/>
      <c r="X51" s="223" t="s">
        <v>104</v>
      </c>
      <c r="Y51" s="222"/>
      <c r="Z51" s="193"/>
      <c r="AA51" s="193" t="s">
        <v>104</v>
      </c>
      <c r="AB51" s="193"/>
      <c r="AC51" s="193"/>
      <c r="AD51" s="223" t="s">
        <v>104</v>
      </c>
      <c r="AE51" s="1016" t="s">
        <v>753</v>
      </c>
      <c r="AF51" s="1016"/>
      <c r="AG51" s="1016"/>
      <c r="AH51" s="1016"/>
      <c r="AI51" s="1016"/>
      <c r="AJ51" s="1016"/>
    </row>
    <row r="52" spans="1:36" ht="13.15" customHeight="1">
      <c r="A52" s="547" t="s">
        <v>192</v>
      </c>
      <c r="B52" s="556" t="s">
        <v>580</v>
      </c>
      <c r="C52" s="559" t="s">
        <v>5</v>
      </c>
      <c r="D52" s="549" t="s">
        <v>432</v>
      </c>
      <c r="E52" s="547"/>
      <c r="F52" s="558">
        <v>1</v>
      </c>
      <c r="G52" s="1016" t="s">
        <v>753</v>
      </c>
      <c r="H52" s="1016"/>
      <c r="I52" s="1016"/>
      <c r="J52" s="1016"/>
      <c r="K52" s="1016"/>
      <c r="L52" s="1016"/>
      <c r="M52" s="222"/>
      <c r="N52" s="193"/>
      <c r="O52" s="193" t="s">
        <v>104</v>
      </c>
      <c r="P52" s="193"/>
      <c r="Q52" s="193"/>
      <c r="R52" s="223" t="s">
        <v>104</v>
      </c>
      <c r="S52" s="222"/>
      <c r="T52" s="193"/>
      <c r="U52" s="193" t="s">
        <v>104</v>
      </c>
      <c r="V52" s="193"/>
      <c r="W52" s="193"/>
      <c r="X52" s="223" t="s">
        <v>104</v>
      </c>
      <c r="Y52" s="222"/>
      <c r="Z52" s="193"/>
      <c r="AA52" s="193" t="s">
        <v>104</v>
      </c>
      <c r="AB52" s="193"/>
      <c r="AC52" s="193"/>
      <c r="AD52" s="223" t="s">
        <v>104</v>
      </c>
      <c r="AE52" s="1016" t="s">
        <v>753</v>
      </c>
      <c r="AF52" s="1016"/>
      <c r="AG52" s="1016"/>
      <c r="AH52" s="1016"/>
      <c r="AI52" s="1016"/>
      <c r="AJ52" s="1016"/>
    </row>
    <row r="53" spans="1:36" ht="13.15" customHeight="1">
      <c r="A53" s="547" t="s">
        <v>192</v>
      </c>
      <c r="B53" s="556" t="s">
        <v>583</v>
      </c>
      <c r="C53" s="559" t="s">
        <v>118</v>
      </c>
      <c r="D53" s="549" t="s">
        <v>105</v>
      </c>
      <c r="E53" s="547" t="s">
        <v>104</v>
      </c>
      <c r="F53" s="558">
        <v>1</v>
      </c>
      <c r="G53" s="222" t="s">
        <v>104</v>
      </c>
      <c r="H53" s="193" t="s">
        <v>104</v>
      </c>
      <c r="I53" s="193" t="s">
        <v>104</v>
      </c>
      <c r="J53" s="193" t="s">
        <v>104</v>
      </c>
      <c r="K53" s="193" t="s">
        <v>104</v>
      </c>
      <c r="L53" s="223" t="s">
        <v>104</v>
      </c>
      <c r="M53" s="222" t="s">
        <v>104</v>
      </c>
      <c r="N53" s="193" t="s">
        <v>104</v>
      </c>
      <c r="O53" s="193" t="s">
        <v>104</v>
      </c>
      <c r="P53" s="193" t="s">
        <v>104</v>
      </c>
      <c r="Q53" s="193" t="s">
        <v>104</v>
      </c>
      <c r="R53" s="223" t="s">
        <v>104</v>
      </c>
      <c r="S53" s="222" t="s">
        <v>104</v>
      </c>
      <c r="T53" s="193" t="s">
        <v>104</v>
      </c>
      <c r="U53" s="193" t="s">
        <v>104</v>
      </c>
      <c r="V53" s="193" t="s">
        <v>104</v>
      </c>
      <c r="W53" s="193" t="s">
        <v>104</v>
      </c>
      <c r="X53" s="223" t="s">
        <v>104</v>
      </c>
      <c r="Y53" s="222" t="s">
        <v>104</v>
      </c>
      <c r="Z53" s="193" t="s">
        <v>104</v>
      </c>
      <c r="AA53" s="193" t="s">
        <v>104</v>
      </c>
      <c r="AB53" s="193" t="s">
        <v>104</v>
      </c>
      <c r="AC53" s="193" t="s">
        <v>104</v>
      </c>
      <c r="AD53" s="223" t="s">
        <v>104</v>
      </c>
      <c r="AE53" s="1016" t="s">
        <v>753</v>
      </c>
      <c r="AF53" s="1016"/>
      <c r="AG53" s="1016"/>
      <c r="AH53" s="1016"/>
      <c r="AI53" s="1016"/>
      <c r="AJ53" s="1016"/>
    </row>
    <row r="54" spans="1:36" ht="13.15" customHeight="1">
      <c r="A54" s="547" t="s">
        <v>192</v>
      </c>
      <c r="B54" s="556" t="s">
        <v>584</v>
      </c>
      <c r="C54" s="559" t="s">
        <v>118</v>
      </c>
      <c r="D54" s="549" t="s">
        <v>105</v>
      </c>
      <c r="E54" s="547" t="s">
        <v>104</v>
      </c>
      <c r="F54" s="558">
        <v>2</v>
      </c>
      <c r="G54" s="222"/>
      <c r="H54" s="193" t="s">
        <v>104</v>
      </c>
      <c r="I54" s="193" t="s">
        <v>104</v>
      </c>
      <c r="J54" s="193"/>
      <c r="K54" s="193"/>
      <c r="L54" s="223" t="s">
        <v>104</v>
      </c>
      <c r="M54" s="222"/>
      <c r="N54" s="193" t="s">
        <v>104</v>
      </c>
      <c r="O54" s="193" t="s">
        <v>104</v>
      </c>
      <c r="P54" s="193"/>
      <c r="Q54" s="193"/>
      <c r="R54" s="223" t="s">
        <v>104</v>
      </c>
      <c r="S54" s="222"/>
      <c r="T54" s="193" t="s">
        <v>104</v>
      </c>
      <c r="U54" s="193" t="s">
        <v>104</v>
      </c>
      <c r="V54" s="193"/>
      <c r="W54" s="193"/>
      <c r="X54" s="223" t="s">
        <v>104</v>
      </c>
      <c r="Y54" s="222"/>
      <c r="Z54" s="193" t="s">
        <v>104</v>
      </c>
      <c r="AA54" s="193" t="s">
        <v>104</v>
      </c>
      <c r="AB54" s="193"/>
      <c r="AC54" s="193"/>
      <c r="AD54" s="223" t="s">
        <v>104</v>
      </c>
      <c r="AE54" s="1016" t="s">
        <v>753</v>
      </c>
      <c r="AF54" s="1016"/>
      <c r="AG54" s="1016"/>
      <c r="AH54" s="1016"/>
      <c r="AI54" s="1016"/>
      <c r="AJ54" s="1016"/>
    </row>
    <row r="55" spans="1:36" ht="13.15" customHeight="1">
      <c r="A55" s="547" t="s">
        <v>192</v>
      </c>
      <c r="B55" s="556" t="s">
        <v>416</v>
      </c>
      <c r="C55" s="559" t="s">
        <v>118</v>
      </c>
      <c r="D55" s="549" t="s">
        <v>105</v>
      </c>
      <c r="E55" s="547" t="s">
        <v>104</v>
      </c>
      <c r="F55" s="558">
        <v>2</v>
      </c>
      <c r="G55" s="1016" t="s">
        <v>753</v>
      </c>
      <c r="H55" s="1016"/>
      <c r="I55" s="1016"/>
      <c r="J55" s="1016"/>
      <c r="K55" s="1016"/>
      <c r="L55" s="1016"/>
      <c r="M55" s="222"/>
      <c r="N55" s="193"/>
      <c r="O55" s="193" t="s">
        <v>104</v>
      </c>
      <c r="P55" s="193"/>
      <c r="Q55" s="193"/>
      <c r="R55" s="223" t="s">
        <v>104</v>
      </c>
      <c r="S55" s="222"/>
      <c r="T55" s="193"/>
      <c r="U55" s="193" t="s">
        <v>104</v>
      </c>
      <c r="V55" s="193"/>
      <c r="W55" s="193"/>
      <c r="X55" s="223" t="s">
        <v>104</v>
      </c>
      <c r="Y55" s="222"/>
      <c r="Z55" s="193"/>
      <c r="AA55" s="193" t="s">
        <v>104</v>
      </c>
      <c r="AB55" s="193"/>
      <c r="AC55" s="193"/>
      <c r="AD55" s="223" t="s">
        <v>104</v>
      </c>
      <c r="AE55" s="1016" t="s">
        <v>753</v>
      </c>
      <c r="AF55" s="1016"/>
      <c r="AG55" s="1016"/>
      <c r="AH55" s="1016"/>
      <c r="AI55" s="1016"/>
      <c r="AJ55" s="1016"/>
    </row>
    <row r="56" spans="1:36" ht="13.15" customHeight="1">
      <c r="A56" s="547" t="s">
        <v>192</v>
      </c>
      <c r="B56" s="556" t="s">
        <v>585</v>
      </c>
      <c r="C56" s="559" t="s">
        <v>118</v>
      </c>
      <c r="D56" s="549" t="s">
        <v>105</v>
      </c>
      <c r="E56" s="547" t="s">
        <v>104</v>
      </c>
      <c r="F56" s="558">
        <v>1</v>
      </c>
      <c r="G56" s="222" t="s">
        <v>104</v>
      </c>
      <c r="H56" s="193" t="s">
        <v>104</v>
      </c>
      <c r="I56" s="193" t="s">
        <v>104</v>
      </c>
      <c r="J56" s="193" t="s">
        <v>104</v>
      </c>
      <c r="K56" s="193" t="s">
        <v>104</v>
      </c>
      <c r="L56" s="223" t="s">
        <v>104</v>
      </c>
      <c r="M56" s="222" t="s">
        <v>104</v>
      </c>
      <c r="N56" s="193" t="s">
        <v>104</v>
      </c>
      <c r="O56" s="193" t="s">
        <v>104</v>
      </c>
      <c r="P56" s="193" t="s">
        <v>104</v>
      </c>
      <c r="Q56" s="193" t="s">
        <v>104</v>
      </c>
      <c r="R56" s="223" t="s">
        <v>104</v>
      </c>
      <c r="S56" s="222" t="s">
        <v>104</v>
      </c>
      <c r="T56" s="193" t="s">
        <v>104</v>
      </c>
      <c r="U56" s="193" t="s">
        <v>104</v>
      </c>
      <c r="V56" s="193" t="s">
        <v>104</v>
      </c>
      <c r="W56" s="193" t="s">
        <v>104</v>
      </c>
      <c r="X56" s="223" t="s">
        <v>104</v>
      </c>
      <c r="Y56" s="222" t="s">
        <v>104</v>
      </c>
      <c r="Z56" s="193" t="s">
        <v>104</v>
      </c>
      <c r="AA56" s="193" t="s">
        <v>104</v>
      </c>
      <c r="AB56" s="193" t="s">
        <v>104</v>
      </c>
      <c r="AC56" s="193" t="s">
        <v>104</v>
      </c>
      <c r="AD56" s="223" t="s">
        <v>104</v>
      </c>
      <c r="AE56" s="1016" t="s">
        <v>753</v>
      </c>
      <c r="AF56" s="1016"/>
      <c r="AG56" s="1016"/>
      <c r="AH56" s="1016"/>
      <c r="AI56" s="1016"/>
      <c r="AJ56" s="1016"/>
    </row>
    <row r="57" spans="1:36" ht="13.15" customHeight="1">
      <c r="A57" s="547" t="s">
        <v>192</v>
      </c>
      <c r="B57" s="556" t="s">
        <v>443</v>
      </c>
      <c r="C57" s="559" t="s">
        <v>118</v>
      </c>
      <c r="D57" s="549" t="s">
        <v>105</v>
      </c>
      <c r="E57" s="787" t="s">
        <v>51</v>
      </c>
      <c r="F57" s="558">
        <v>2</v>
      </c>
      <c r="G57" s="222"/>
      <c r="H57" s="193" t="s">
        <v>104</v>
      </c>
      <c r="I57" s="193" t="s">
        <v>104</v>
      </c>
      <c r="J57" s="193"/>
      <c r="K57" s="193"/>
      <c r="L57" s="223" t="s">
        <v>104</v>
      </c>
      <c r="M57" s="222"/>
      <c r="N57" s="193" t="s">
        <v>104</v>
      </c>
      <c r="O57" s="193" t="s">
        <v>104</v>
      </c>
      <c r="P57" s="193"/>
      <c r="Q57" s="193"/>
      <c r="R57" s="223" t="s">
        <v>104</v>
      </c>
      <c r="S57" s="222"/>
      <c r="T57" s="193" t="s">
        <v>104</v>
      </c>
      <c r="U57" s="193" t="s">
        <v>104</v>
      </c>
      <c r="V57" s="193"/>
      <c r="W57" s="193"/>
      <c r="X57" s="223" t="s">
        <v>104</v>
      </c>
      <c r="Y57" s="222"/>
      <c r="Z57" s="193" t="s">
        <v>104</v>
      </c>
      <c r="AA57" s="193" t="s">
        <v>104</v>
      </c>
      <c r="AB57" s="193"/>
      <c r="AC57" s="193"/>
      <c r="AD57" s="223" t="s">
        <v>104</v>
      </c>
      <c r="AE57" s="1016" t="s">
        <v>753</v>
      </c>
      <c r="AF57" s="1016"/>
      <c r="AG57" s="1016"/>
      <c r="AH57" s="1016"/>
      <c r="AI57" s="1016"/>
      <c r="AJ57" s="1016"/>
    </row>
    <row r="58" spans="1:36" ht="13.15" customHeight="1">
      <c r="A58" s="547" t="s">
        <v>192</v>
      </c>
      <c r="B58" s="556" t="s">
        <v>586</v>
      </c>
      <c r="C58" s="559" t="s">
        <v>118</v>
      </c>
      <c r="D58" s="549" t="s">
        <v>105</v>
      </c>
      <c r="E58" s="547" t="s">
        <v>104</v>
      </c>
      <c r="F58" s="558">
        <v>2</v>
      </c>
      <c r="G58" s="222" t="s">
        <v>104</v>
      </c>
      <c r="H58" s="193" t="s">
        <v>104</v>
      </c>
      <c r="I58" s="193" t="s">
        <v>104</v>
      </c>
      <c r="J58" s="193" t="s">
        <v>104</v>
      </c>
      <c r="K58" s="193" t="s">
        <v>104</v>
      </c>
      <c r="L58" s="223" t="s">
        <v>104</v>
      </c>
      <c r="M58" s="222" t="s">
        <v>104</v>
      </c>
      <c r="N58" s="193" t="s">
        <v>104</v>
      </c>
      <c r="O58" s="193" t="s">
        <v>104</v>
      </c>
      <c r="P58" s="193" t="s">
        <v>104</v>
      </c>
      <c r="Q58" s="193" t="s">
        <v>104</v>
      </c>
      <c r="R58" s="223" t="s">
        <v>104</v>
      </c>
      <c r="S58" s="222" t="s">
        <v>104</v>
      </c>
      <c r="T58" s="193" t="s">
        <v>104</v>
      </c>
      <c r="U58" s="193" t="s">
        <v>104</v>
      </c>
      <c r="V58" s="193" t="s">
        <v>104</v>
      </c>
      <c r="W58" s="193" t="s">
        <v>104</v>
      </c>
      <c r="X58" s="223" t="s">
        <v>104</v>
      </c>
      <c r="Y58" s="222" t="s">
        <v>104</v>
      </c>
      <c r="Z58" s="193" t="s">
        <v>104</v>
      </c>
      <c r="AA58" s="193" t="s">
        <v>104</v>
      </c>
      <c r="AB58" s="193" t="s">
        <v>104</v>
      </c>
      <c r="AC58" s="193" t="s">
        <v>104</v>
      </c>
      <c r="AD58" s="223" t="s">
        <v>104</v>
      </c>
      <c r="AE58" s="1016" t="s">
        <v>753</v>
      </c>
      <c r="AF58" s="1016"/>
      <c r="AG58" s="1016"/>
      <c r="AH58" s="1016"/>
      <c r="AI58" s="1016"/>
      <c r="AJ58" s="1016"/>
    </row>
    <row r="59" spans="1:36" ht="13.15" customHeight="1">
      <c r="A59" s="547" t="s">
        <v>192</v>
      </c>
      <c r="B59" s="556" t="s">
        <v>587</v>
      </c>
      <c r="C59" s="559" t="s">
        <v>118</v>
      </c>
      <c r="D59" s="549" t="s">
        <v>105</v>
      </c>
      <c r="E59" s="547" t="s">
        <v>104</v>
      </c>
      <c r="F59" s="558">
        <v>2</v>
      </c>
      <c r="G59" s="222"/>
      <c r="H59" s="193" t="s">
        <v>104</v>
      </c>
      <c r="I59" s="193" t="s">
        <v>104</v>
      </c>
      <c r="J59" s="193" t="s">
        <v>104</v>
      </c>
      <c r="K59" s="193" t="s">
        <v>104</v>
      </c>
      <c r="L59" s="223" t="s">
        <v>104</v>
      </c>
      <c r="M59" s="222"/>
      <c r="N59" s="193" t="s">
        <v>104</v>
      </c>
      <c r="O59" s="193" t="s">
        <v>104</v>
      </c>
      <c r="P59" s="193" t="s">
        <v>104</v>
      </c>
      <c r="Q59" s="193" t="s">
        <v>104</v>
      </c>
      <c r="R59" s="223" t="s">
        <v>104</v>
      </c>
      <c r="S59" s="222"/>
      <c r="T59" s="193" t="s">
        <v>104</v>
      </c>
      <c r="U59" s="193" t="s">
        <v>104</v>
      </c>
      <c r="V59" s="193" t="s">
        <v>104</v>
      </c>
      <c r="W59" s="193" t="s">
        <v>104</v>
      </c>
      <c r="X59" s="223" t="s">
        <v>104</v>
      </c>
      <c r="Y59" s="222"/>
      <c r="Z59" s="193" t="s">
        <v>104</v>
      </c>
      <c r="AA59" s="193" t="s">
        <v>104</v>
      </c>
      <c r="AB59" s="193" t="s">
        <v>104</v>
      </c>
      <c r="AC59" s="193" t="s">
        <v>104</v>
      </c>
      <c r="AD59" s="223" t="s">
        <v>104</v>
      </c>
      <c r="AE59" s="1016" t="s">
        <v>753</v>
      </c>
      <c r="AF59" s="1016"/>
      <c r="AG59" s="1016"/>
      <c r="AH59" s="1016"/>
      <c r="AI59" s="1016"/>
      <c r="AJ59" s="1016"/>
    </row>
    <row r="60" spans="1:36" ht="13.15" customHeight="1">
      <c r="A60" s="547" t="s">
        <v>192</v>
      </c>
      <c r="B60" s="556" t="s">
        <v>530</v>
      </c>
      <c r="C60" s="559" t="s">
        <v>5</v>
      </c>
      <c r="D60" s="549" t="s">
        <v>432</v>
      </c>
      <c r="E60" s="547"/>
      <c r="F60" s="558">
        <v>1</v>
      </c>
      <c r="G60" s="1016" t="s">
        <v>753</v>
      </c>
      <c r="H60" s="1016"/>
      <c r="I60" s="1016"/>
      <c r="J60" s="1016"/>
      <c r="K60" s="1016"/>
      <c r="L60" s="1016"/>
      <c r="M60" s="222"/>
      <c r="N60" s="193"/>
      <c r="O60" s="193" t="s">
        <v>104</v>
      </c>
      <c r="P60" s="193"/>
      <c r="Q60" s="193"/>
      <c r="R60" s="223" t="s">
        <v>104</v>
      </c>
      <c r="S60" s="222"/>
      <c r="T60" s="193"/>
      <c r="U60" s="193" t="s">
        <v>104</v>
      </c>
      <c r="V60" s="193"/>
      <c r="W60" s="193"/>
      <c r="X60" s="223" t="s">
        <v>104</v>
      </c>
      <c r="Y60" s="222"/>
      <c r="Z60" s="193"/>
      <c r="AA60" s="193" t="s">
        <v>104</v>
      </c>
      <c r="AB60" s="193"/>
      <c r="AC60" s="193"/>
      <c r="AD60" s="223" t="s">
        <v>104</v>
      </c>
      <c r="AE60" s="1016" t="s">
        <v>753</v>
      </c>
      <c r="AF60" s="1016"/>
      <c r="AG60" s="1016"/>
      <c r="AH60" s="1016"/>
      <c r="AI60" s="1016"/>
      <c r="AJ60" s="1016"/>
    </row>
    <row r="61" spans="1:36" ht="13.15" customHeight="1">
      <c r="A61" s="547" t="s">
        <v>192</v>
      </c>
      <c r="B61" s="556" t="s">
        <v>535</v>
      </c>
      <c r="C61" s="559" t="s">
        <v>5</v>
      </c>
      <c r="D61" s="549" t="s">
        <v>432</v>
      </c>
      <c r="E61" s="547"/>
      <c r="F61" s="558">
        <v>1</v>
      </c>
      <c r="G61" s="1016" t="s">
        <v>753</v>
      </c>
      <c r="H61" s="1016"/>
      <c r="I61" s="1016"/>
      <c r="J61" s="1016"/>
      <c r="K61" s="1016"/>
      <c r="L61" s="1016"/>
      <c r="M61" s="222"/>
      <c r="N61" s="193"/>
      <c r="O61" s="193" t="s">
        <v>104</v>
      </c>
      <c r="P61" s="193"/>
      <c r="Q61" s="193"/>
      <c r="R61" s="223" t="s">
        <v>104</v>
      </c>
      <c r="S61" s="222"/>
      <c r="T61" s="193"/>
      <c r="U61" s="193" t="s">
        <v>104</v>
      </c>
      <c r="V61" s="193"/>
      <c r="W61" s="193"/>
      <c r="X61" s="223" t="s">
        <v>104</v>
      </c>
      <c r="Y61" s="222"/>
      <c r="Z61" s="193"/>
      <c r="AA61" s="193" t="s">
        <v>104</v>
      </c>
      <c r="AB61" s="193"/>
      <c r="AC61" s="193"/>
      <c r="AD61" s="223" t="s">
        <v>104</v>
      </c>
      <c r="AE61" s="1016" t="s">
        <v>753</v>
      </c>
      <c r="AF61" s="1016"/>
      <c r="AG61" s="1016"/>
      <c r="AH61" s="1016"/>
      <c r="AI61" s="1016"/>
      <c r="AJ61" s="1016"/>
    </row>
    <row r="62" spans="1:36" ht="13.15" customHeight="1">
      <c r="A62" s="547" t="s">
        <v>192</v>
      </c>
      <c r="B62" s="556" t="s">
        <v>589</v>
      </c>
      <c r="C62" s="559" t="s">
        <v>118</v>
      </c>
      <c r="D62" s="549" t="s">
        <v>105</v>
      </c>
      <c r="E62" s="547" t="s">
        <v>104</v>
      </c>
      <c r="F62" s="558">
        <v>2</v>
      </c>
      <c r="G62" s="222" t="s">
        <v>104</v>
      </c>
      <c r="H62" s="193" t="s">
        <v>104</v>
      </c>
      <c r="I62" s="193"/>
      <c r="J62" s="193"/>
      <c r="K62" s="193" t="s">
        <v>104</v>
      </c>
      <c r="L62" s="223"/>
      <c r="M62" s="222" t="s">
        <v>104</v>
      </c>
      <c r="N62" s="193" t="s">
        <v>104</v>
      </c>
      <c r="O62" s="193"/>
      <c r="P62" s="193"/>
      <c r="Q62" s="193" t="s">
        <v>104</v>
      </c>
      <c r="R62" s="223"/>
      <c r="S62" s="222" t="s">
        <v>104</v>
      </c>
      <c r="T62" s="193" t="s">
        <v>104</v>
      </c>
      <c r="U62" s="193"/>
      <c r="V62" s="193"/>
      <c r="W62" s="193" t="s">
        <v>104</v>
      </c>
      <c r="X62" s="223"/>
      <c r="Y62" s="222" t="s">
        <v>104</v>
      </c>
      <c r="Z62" s="193" t="s">
        <v>104</v>
      </c>
      <c r="AA62" s="193"/>
      <c r="AB62" s="193"/>
      <c r="AC62" s="193" t="s">
        <v>104</v>
      </c>
      <c r="AD62" s="223"/>
      <c r="AE62" s="1016" t="s">
        <v>753</v>
      </c>
      <c r="AF62" s="1016"/>
      <c r="AG62" s="1016"/>
      <c r="AH62" s="1016"/>
      <c r="AI62" s="1016"/>
      <c r="AJ62" s="1016"/>
    </row>
    <row r="63" spans="1:36" ht="13.15" customHeight="1">
      <c r="A63" s="547" t="s">
        <v>192</v>
      </c>
      <c r="B63" s="556" t="s">
        <v>590</v>
      </c>
      <c r="C63" s="559" t="s">
        <v>5</v>
      </c>
      <c r="D63" s="549" t="s">
        <v>432</v>
      </c>
      <c r="E63" s="547"/>
      <c r="F63" s="558">
        <v>1</v>
      </c>
      <c r="G63" s="1016" t="s">
        <v>753</v>
      </c>
      <c r="H63" s="1016"/>
      <c r="I63" s="1016"/>
      <c r="J63" s="1016"/>
      <c r="K63" s="1016"/>
      <c r="L63" s="1016"/>
      <c r="M63" s="222"/>
      <c r="N63" s="193"/>
      <c r="O63" s="193" t="s">
        <v>104</v>
      </c>
      <c r="P63" s="193"/>
      <c r="Q63" s="193"/>
      <c r="R63" s="223" t="s">
        <v>104</v>
      </c>
      <c r="S63" s="222"/>
      <c r="T63" s="193"/>
      <c r="U63" s="193" t="s">
        <v>104</v>
      </c>
      <c r="V63" s="193"/>
      <c r="W63" s="193"/>
      <c r="X63" s="223" t="s">
        <v>104</v>
      </c>
      <c r="Y63" s="222"/>
      <c r="Z63" s="193"/>
      <c r="AA63" s="193" t="s">
        <v>104</v>
      </c>
      <c r="AB63" s="193"/>
      <c r="AC63" s="193"/>
      <c r="AD63" s="223" t="s">
        <v>104</v>
      </c>
      <c r="AE63" s="1016" t="s">
        <v>753</v>
      </c>
      <c r="AF63" s="1016"/>
      <c r="AG63" s="1016"/>
      <c r="AH63" s="1016"/>
      <c r="AI63" s="1016"/>
      <c r="AJ63" s="1016"/>
    </row>
    <row r="64" spans="1:36" ht="13.15" customHeight="1">
      <c r="A64" s="547" t="s">
        <v>192</v>
      </c>
      <c r="B64" s="556" t="s">
        <v>529</v>
      </c>
      <c r="C64" s="559" t="s">
        <v>5</v>
      </c>
      <c r="D64" s="549" t="s">
        <v>432</v>
      </c>
      <c r="E64" s="547"/>
      <c r="F64" s="558">
        <v>1</v>
      </c>
      <c r="G64" s="1016" t="s">
        <v>753</v>
      </c>
      <c r="H64" s="1016"/>
      <c r="I64" s="1016"/>
      <c r="J64" s="1016"/>
      <c r="K64" s="1016"/>
      <c r="L64" s="1016"/>
      <c r="M64" s="222"/>
      <c r="N64" s="193"/>
      <c r="O64" s="193" t="s">
        <v>104</v>
      </c>
      <c r="P64" s="193"/>
      <c r="Q64" s="193"/>
      <c r="R64" s="223" t="s">
        <v>104</v>
      </c>
      <c r="S64" s="222"/>
      <c r="T64" s="193"/>
      <c r="U64" s="193" t="s">
        <v>104</v>
      </c>
      <c r="V64" s="193"/>
      <c r="W64" s="193"/>
      <c r="X64" s="223" t="s">
        <v>104</v>
      </c>
      <c r="Y64" s="222"/>
      <c r="Z64" s="193"/>
      <c r="AA64" s="193" t="s">
        <v>104</v>
      </c>
      <c r="AB64" s="193"/>
      <c r="AC64" s="193"/>
      <c r="AD64" s="223" t="s">
        <v>104</v>
      </c>
      <c r="AE64" s="1016" t="s">
        <v>753</v>
      </c>
      <c r="AF64" s="1016"/>
      <c r="AG64" s="1016"/>
      <c r="AH64" s="1016"/>
      <c r="AI64" s="1016"/>
      <c r="AJ64" s="1016"/>
    </row>
    <row r="65" spans="1:36" ht="13.15" customHeight="1">
      <c r="A65" s="547" t="s">
        <v>192</v>
      </c>
      <c r="B65" s="556" t="s">
        <v>527</v>
      </c>
      <c r="C65" s="559" t="s">
        <v>5</v>
      </c>
      <c r="D65" s="549" t="s">
        <v>432</v>
      </c>
      <c r="E65" s="547"/>
      <c r="F65" s="558">
        <v>1</v>
      </c>
      <c r="G65" s="1016" t="s">
        <v>753</v>
      </c>
      <c r="H65" s="1016"/>
      <c r="I65" s="1016"/>
      <c r="J65" s="1016"/>
      <c r="K65" s="1016"/>
      <c r="L65" s="1016"/>
      <c r="M65" s="222"/>
      <c r="N65" s="193"/>
      <c r="O65" s="193" t="s">
        <v>104</v>
      </c>
      <c r="P65" s="193"/>
      <c r="Q65" s="193"/>
      <c r="R65" s="223" t="s">
        <v>104</v>
      </c>
      <c r="S65" s="222"/>
      <c r="T65" s="193"/>
      <c r="U65" s="193" t="s">
        <v>104</v>
      </c>
      <c r="V65" s="193"/>
      <c r="W65" s="193"/>
      <c r="X65" s="223" t="s">
        <v>104</v>
      </c>
      <c r="Y65" s="222"/>
      <c r="Z65" s="193"/>
      <c r="AA65" s="193" t="s">
        <v>104</v>
      </c>
      <c r="AB65" s="193"/>
      <c r="AC65" s="193"/>
      <c r="AD65" s="223" t="s">
        <v>104</v>
      </c>
      <c r="AE65" s="1016" t="s">
        <v>753</v>
      </c>
      <c r="AF65" s="1016"/>
      <c r="AG65" s="1016"/>
      <c r="AH65" s="1016"/>
      <c r="AI65" s="1016"/>
      <c r="AJ65" s="1016"/>
    </row>
    <row r="66" spans="1:36" ht="13.15" customHeight="1">
      <c r="A66" s="547" t="s">
        <v>192</v>
      </c>
      <c r="B66" s="556" t="s">
        <v>523</v>
      </c>
      <c r="C66" s="559" t="s">
        <v>118</v>
      </c>
      <c r="D66" s="549" t="s">
        <v>105</v>
      </c>
      <c r="E66" s="547" t="s">
        <v>104</v>
      </c>
      <c r="F66" s="558">
        <v>2</v>
      </c>
      <c r="G66" s="222" t="s">
        <v>104</v>
      </c>
      <c r="H66" s="193" t="s">
        <v>104</v>
      </c>
      <c r="I66" s="193" t="s">
        <v>104</v>
      </c>
      <c r="J66" s="193" t="s">
        <v>104</v>
      </c>
      <c r="K66" s="193" t="s">
        <v>104</v>
      </c>
      <c r="L66" s="223" t="s">
        <v>104</v>
      </c>
      <c r="M66" s="222" t="s">
        <v>104</v>
      </c>
      <c r="N66" s="193" t="s">
        <v>104</v>
      </c>
      <c r="O66" s="193" t="s">
        <v>104</v>
      </c>
      <c r="P66" s="193" t="s">
        <v>104</v>
      </c>
      <c r="Q66" s="193" t="s">
        <v>104</v>
      </c>
      <c r="R66" s="223" t="s">
        <v>104</v>
      </c>
      <c r="S66" s="222" t="s">
        <v>104</v>
      </c>
      <c r="T66" s="193" t="s">
        <v>104</v>
      </c>
      <c r="U66" s="193" t="s">
        <v>104</v>
      </c>
      <c r="V66" s="193" t="s">
        <v>104</v>
      </c>
      <c r="W66" s="193" t="s">
        <v>104</v>
      </c>
      <c r="X66" s="223" t="s">
        <v>104</v>
      </c>
      <c r="Y66" s="222" t="s">
        <v>104</v>
      </c>
      <c r="Z66" s="193" t="s">
        <v>104</v>
      </c>
      <c r="AA66" s="193" t="s">
        <v>104</v>
      </c>
      <c r="AB66" s="193" t="s">
        <v>104</v>
      </c>
      <c r="AC66" s="193" t="s">
        <v>104</v>
      </c>
      <c r="AD66" s="223" t="s">
        <v>104</v>
      </c>
      <c r="AE66" s="1016" t="s">
        <v>753</v>
      </c>
      <c r="AF66" s="1016"/>
      <c r="AG66" s="1016"/>
      <c r="AH66" s="1016"/>
      <c r="AI66" s="1016"/>
      <c r="AJ66" s="1016"/>
    </row>
    <row r="67" spans="1:36" ht="13.15" customHeight="1">
      <c r="A67" s="547" t="s">
        <v>192</v>
      </c>
      <c r="B67" s="556" t="s">
        <v>434</v>
      </c>
      <c r="C67" s="559" t="s">
        <v>5</v>
      </c>
      <c r="D67" s="549" t="s">
        <v>432</v>
      </c>
      <c r="E67" s="547"/>
      <c r="F67" s="558">
        <v>1</v>
      </c>
      <c r="G67" s="1016" t="s">
        <v>753</v>
      </c>
      <c r="H67" s="1016"/>
      <c r="I67" s="1016"/>
      <c r="J67" s="1016"/>
      <c r="K67" s="1016"/>
      <c r="L67" s="1016"/>
      <c r="M67" s="222"/>
      <c r="N67" s="193"/>
      <c r="O67" s="193" t="s">
        <v>104</v>
      </c>
      <c r="P67" s="193"/>
      <c r="Q67" s="193"/>
      <c r="R67" s="223" t="s">
        <v>104</v>
      </c>
      <c r="S67" s="222"/>
      <c r="T67" s="193"/>
      <c r="U67" s="193" t="s">
        <v>104</v>
      </c>
      <c r="V67" s="193"/>
      <c r="W67" s="193"/>
      <c r="X67" s="223" t="s">
        <v>104</v>
      </c>
      <c r="Y67" s="222"/>
      <c r="Z67" s="193"/>
      <c r="AA67" s="193" t="s">
        <v>104</v>
      </c>
      <c r="AB67" s="193"/>
      <c r="AC67" s="193"/>
      <c r="AD67" s="223" t="s">
        <v>104</v>
      </c>
      <c r="AE67" s="1016" t="s">
        <v>753</v>
      </c>
      <c r="AF67" s="1016"/>
      <c r="AG67" s="1016"/>
      <c r="AH67" s="1016"/>
      <c r="AI67" s="1016"/>
      <c r="AJ67" s="1016"/>
    </row>
    <row r="68" spans="1:36" ht="13.15" customHeight="1">
      <c r="A68" s="547" t="s">
        <v>192</v>
      </c>
      <c r="B68" s="556" t="s">
        <v>591</v>
      </c>
      <c r="C68" s="559" t="s">
        <v>118</v>
      </c>
      <c r="D68" s="549" t="s">
        <v>105</v>
      </c>
      <c r="E68" s="547" t="s">
        <v>104</v>
      </c>
      <c r="F68" s="558">
        <v>2</v>
      </c>
      <c r="G68" s="222"/>
      <c r="H68" s="193" t="s">
        <v>104</v>
      </c>
      <c r="I68" s="193" t="s">
        <v>104</v>
      </c>
      <c r="J68" s="193"/>
      <c r="K68" s="193"/>
      <c r="L68" s="223" t="s">
        <v>104</v>
      </c>
      <c r="M68" s="222"/>
      <c r="N68" s="193" t="s">
        <v>104</v>
      </c>
      <c r="O68" s="193" t="s">
        <v>104</v>
      </c>
      <c r="P68" s="193"/>
      <c r="Q68" s="193"/>
      <c r="R68" s="223" t="s">
        <v>104</v>
      </c>
      <c r="S68" s="222"/>
      <c r="T68" s="193" t="s">
        <v>104</v>
      </c>
      <c r="U68" s="193" t="s">
        <v>104</v>
      </c>
      <c r="V68" s="193"/>
      <c r="W68" s="193"/>
      <c r="X68" s="223" t="s">
        <v>104</v>
      </c>
      <c r="Y68" s="222"/>
      <c r="Z68" s="193" t="s">
        <v>104</v>
      </c>
      <c r="AA68" s="193" t="s">
        <v>104</v>
      </c>
      <c r="AB68" s="193"/>
      <c r="AC68" s="193"/>
      <c r="AD68" s="223" t="s">
        <v>104</v>
      </c>
      <c r="AE68" s="1016" t="s">
        <v>753</v>
      </c>
      <c r="AF68" s="1016"/>
      <c r="AG68" s="1016"/>
      <c r="AH68" s="1016"/>
      <c r="AI68" s="1016"/>
      <c r="AJ68" s="1016"/>
    </row>
    <row r="69" spans="1:36" ht="13.15" customHeight="1">
      <c r="A69" s="547" t="s">
        <v>192</v>
      </c>
      <c r="B69" s="556" t="s">
        <v>441</v>
      </c>
      <c r="C69" s="557" t="s">
        <v>121</v>
      </c>
      <c r="D69" s="560"/>
      <c r="E69" s="193" t="s">
        <v>597</v>
      </c>
      <c r="F69" s="881" t="s">
        <v>260</v>
      </c>
      <c r="G69" s="222" t="s">
        <v>104</v>
      </c>
      <c r="H69" s="193" t="s">
        <v>104</v>
      </c>
      <c r="I69" s="193" t="s">
        <v>104</v>
      </c>
      <c r="J69" s="193" t="s">
        <v>104</v>
      </c>
      <c r="K69" s="193" t="s">
        <v>104</v>
      </c>
      <c r="L69" s="223" t="s">
        <v>104</v>
      </c>
      <c r="M69" s="549" t="s">
        <v>104</v>
      </c>
      <c r="N69" s="193" t="s">
        <v>104</v>
      </c>
      <c r="O69" s="193" t="s">
        <v>104</v>
      </c>
      <c r="P69" s="193" t="s">
        <v>104</v>
      </c>
      <c r="Q69" s="193" t="s">
        <v>104</v>
      </c>
      <c r="R69" s="547" t="s">
        <v>104</v>
      </c>
      <c r="S69" s="222" t="s">
        <v>104</v>
      </c>
      <c r="T69" s="193" t="s">
        <v>104</v>
      </c>
      <c r="U69" s="193" t="s">
        <v>104</v>
      </c>
      <c r="V69" s="193" t="s">
        <v>104</v>
      </c>
      <c r="W69" s="193" t="s">
        <v>104</v>
      </c>
      <c r="X69" s="223" t="s">
        <v>104</v>
      </c>
      <c r="Y69" s="549" t="s">
        <v>104</v>
      </c>
      <c r="Z69" s="193" t="s">
        <v>104</v>
      </c>
      <c r="AA69" s="193" t="s">
        <v>104</v>
      </c>
      <c r="AB69" s="193" t="s">
        <v>104</v>
      </c>
      <c r="AC69" s="193" t="s">
        <v>104</v>
      </c>
      <c r="AD69" s="547" t="s">
        <v>104</v>
      </c>
      <c r="AE69" s="1026" t="s">
        <v>753</v>
      </c>
      <c r="AF69" s="1026"/>
      <c r="AG69" s="1026"/>
      <c r="AH69" s="1026"/>
      <c r="AI69" s="1026"/>
      <c r="AJ69" s="1026"/>
    </row>
    <row r="70" spans="1:36" ht="13.15" customHeight="1">
      <c r="A70" s="547" t="s">
        <v>192</v>
      </c>
      <c r="B70" s="556" t="s">
        <v>523</v>
      </c>
      <c r="C70" s="557" t="s">
        <v>121</v>
      </c>
      <c r="D70" s="560"/>
      <c r="E70" s="193" t="s">
        <v>597</v>
      </c>
      <c r="F70" s="881" t="s">
        <v>260</v>
      </c>
      <c r="G70" s="222" t="s">
        <v>104</v>
      </c>
      <c r="H70" s="193" t="s">
        <v>104</v>
      </c>
      <c r="I70" s="193" t="s">
        <v>104</v>
      </c>
      <c r="J70" s="193" t="s">
        <v>104</v>
      </c>
      <c r="K70" s="193" t="s">
        <v>104</v>
      </c>
      <c r="L70" s="223" t="s">
        <v>104</v>
      </c>
      <c r="M70" s="549" t="s">
        <v>104</v>
      </c>
      <c r="N70" s="193" t="s">
        <v>104</v>
      </c>
      <c r="O70" s="193" t="s">
        <v>104</v>
      </c>
      <c r="P70" s="193" t="s">
        <v>104</v>
      </c>
      <c r="Q70" s="193" t="s">
        <v>104</v>
      </c>
      <c r="R70" s="547" t="s">
        <v>104</v>
      </c>
      <c r="S70" s="222" t="s">
        <v>104</v>
      </c>
      <c r="T70" s="193" t="s">
        <v>104</v>
      </c>
      <c r="U70" s="193" t="s">
        <v>104</v>
      </c>
      <c r="V70" s="193" t="s">
        <v>104</v>
      </c>
      <c r="W70" s="193" t="s">
        <v>104</v>
      </c>
      <c r="X70" s="223" t="s">
        <v>104</v>
      </c>
      <c r="Y70" s="549" t="s">
        <v>104</v>
      </c>
      <c r="Z70" s="193" t="s">
        <v>104</v>
      </c>
      <c r="AA70" s="193" t="s">
        <v>104</v>
      </c>
      <c r="AB70" s="193" t="s">
        <v>104</v>
      </c>
      <c r="AC70" s="193" t="s">
        <v>104</v>
      </c>
      <c r="AD70" s="547" t="s">
        <v>104</v>
      </c>
      <c r="AE70" s="1026" t="s">
        <v>753</v>
      </c>
      <c r="AF70" s="1026"/>
      <c r="AG70" s="1026"/>
      <c r="AH70" s="1026"/>
      <c r="AI70" s="1026"/>
      <c r="AJ70" s="1026"/>
    </row>
    <row r="71" spans="1:36" ht="13.15" customHeight="1">
      <c r="A71" s="547" t="s">
        <v>192</v>
      </c>
      <c r="B71" s="556" t="s">
        <v>422</v>
      </c>
      <c r="C71" s="557" t="s">
        <v>121</v>
      </c>
      <c r="D71" s="560"/>
      <c r="E71" s="193" t="s">
        <v>597</v>
      </c>
      <c r="F71" s="804" t="s">
        <v>260</v>
      </c>
      <c r="G71" s="222" t="s">
        <v>104</v>
      </c>
      <c r="H71" s="193" t="s">
        <v>104</v>
      </c>
      <c r="I71" s="193" t="s">
        <v>104</v>
      </c>
      <c r="J71" s="193" t="s">
        <v>104</v>
      </c>
      <c r="K71" s="193" t="s">
        <v>104</v>
      </c>
      <c r="L71" s="223" t="s">
        <v>104</v>
      </c>
      <c r="M71" s="549" t="s">
        <v>104</v>
      </c>
      <c r="N71" s="193" t="s">
        <v>104</v>
      </c>
      <c r="O71" s="193" t="s">
        <v>104</v>
      </c>
      <c r="P71" s="193" t="s">
        <v>104</v>
      </c>
      <c r="Q71" s="193" t="s">
        <v>104</v>
      </c>
      <c r="R71" s="547" t="s">
        <v>104</v>
      </c>
      <c r="S71" s="222" t="s">
        <v>104</v>
      </c>
      <c r="T71" s="193" t="s">
        <v>104</v>
      </c>
      <c r="U71" s="193" t="s">
        <v>104</v>
      </c>
      <c r="V71" s="193" t="s">
        <v>104</v>
      </c>
      <c r="W71" s="193" t="s">
        <v>104</v>
      </c>
      <c r="X71" s="223" t="s">
        <v>104</v>
      </c>
      <c r="Y71" s="549" t="s">
        <v>104</v>
      </c>
      <c r="Z71" s="193" t="s">
        <v>104</v>
      </c>
      <c r="AA71" s="193" t="s">
        <v>104</v>
      </c>
      <c r="AB71" s="193" t="s">
        <v>104</v>
      </c>
      <c r="AC71" s="193" t="s">
        <v>104</v>
      </c>
      <c r="AD71" s="547" t="s">
        <v>104</v>
      </c>
      <c r="AE71" s="1026" t="s">
        <v>753</v>
      </c>
      <c r="AF71" s="1026"/>
      <c r="AG71" s="1026"/>
      <c r="AH71" s="1026"/>
      <c r="AI71" s="1026"/>
      <c r="AJ71" s="1026"/>
    </row>
    <row r="72" spans="1:36" ht="13.15" customHeight="1">
      <c r="A72" s="882" t="s">
        <v>192</v>
      </c>
      <c r="B72" s="883" t="s">
        <v>527</v>
      </c>
      <c r="C72" s="884" t="s">
        <v>5</v>
      </c>
      <c r="D72" s="885" t="s">
        <v>432</v>
      </c>
      <c r="E72" s="886"/>
      <c r="F72" s="887" t="s">
        <v>260</v>
      </c>
      <c r="G72" s="1028" t="s">
        <v>753</v>
      </c>
      <c r="H72" s="1028"/>
      <c r="I72" s="1028"/>
      <c r="J72" s="1028"/>
      <c r="K72" s="1028"/>
      <c r="L72" s="1028"/>
      <c r="M72" s="885"/>
      <c r="N72" s="886"/>
      <c r="O72" s="886"/>
      <c r="P72" s="888" t="s">
        <v>104</v>
      </c>
      <c r="Q72" s="886"/>
      <c r="R72" s="882"/>
      <c r="S72" s="889"/>
      <c r="T72" s="886"/>
      <c r="U72" s="886"/>
      <c r="V72" s="888" t="s">
        <v>104</v>
      </c>
      <c r="W72" s="886"/>
      <c r="X72" s="890"/>
      <c r="Y72" s="885"/>
      <c r="Z72" s="886"/>
      <c r="AA72" s="886"/>
      <c r="AB72" s="888" t="s">
        <v>104</v>
      </c>
      <c r="AC72" s="886"/>
      <c r="AD72" s="882"/>
      <c r="AE72" s="1029" t="s">
        <v>753</v>
      </c>
      <c r="AF72" s="1029"/>
      <c r="AG72" s="1029"/>
      <c r="AH72" s="1029"/>
      <c r="AI72" s="1029"/>
      <c r="AJ72" s="1029"/>
    </row>
    <row r="73" spans="1:36" ht="13.15" customHeight="1">
      <c r="A73" s="882" t="s">
        <v>192</v>
      </c>
      <c r="B73" s="883" t="s">
        <v>580</v>
      </c>
      <c r="C73" s="884" t="s">
        <v>5</v>
      </c>
      <c r="D73" s="885" t="s">
        <v>432</v>
      </c>
      <c r="E73" s="886"/>
      <c r="F73" s="887" t="s">
        <v>260</v>
      </c>
      <c r="G73" s="1028" t="s">
        <v>753</v>
      </c>
      <c r="H73" s="1028"/>
      <c r="I73" s="1028"/>
      <c r="J73" s="1028"/>
      <c r="K73" s="1028"/>
      <c r="L73" s="1028"/>
      <c r="M73" s="885"/>
      <c r="N73" s="886"/>
      <c r="O73" s="886"/>
      <c r="P73" s="888" t="s">
        <v>104</v>
      </c>
      <c r="Q73" s="886"/>
      <c r="R73" s="882"/>
      <c r="S73" s="889"/>
      <c r="T73" s="886"/>
      <c r="U73" s="886"/>
      <c r="V73" s="888" t="s">
        <v>104</v>
      </c>
      <c r="W73" s="886"/>
      <c r="X73" s="890"/>
      <c r="Y73" s="885"/>
      <c r="Z73" s="886"/>
      <c r="AA73" s="886"/>
      <c r="AB73" s="888" t="s">
        <v>104</v>
      </c>
      <c r="AC73" s="886"/>
      <c r="AD73" s="882"/>
      <c r="AE73" s="1029" t="s">
        <v>753</v>
      </c>
      <c r="AF73" s="1029"/>
      <c r="AG73" s="1029"/>
      <c r="AH73" s="1029"/>
      <c r="AI73" s="1029"/>
      <c r="AJ73" s="1029"/>
    </row>
    <row r="74" spans="1:36" ht="13.15" customHeight="1">
      <c r="A74" s="547" t="s">
        <v>192</v>
      </c>
      <c r="B74" s="561" t="s">
        <v>421</v>
      </c>
      <c r="C74" s="557" t="s">
        <v>121</v>
      </c>
      <c r="D74" s="224"/>
      <c r="E74" s="193" t="s">
        <v>597</v>
      </c>
      <c r="F74" s="804" t="s">
        <v>260</v>
      </c>
      <c r="G74" s="222"/>
      <c r="H74" s="193"/>
      <c r="I74" s="193"/>
      <c r="J74" s="193"/>
      <c r="K74" s="193"/>
      <c r="L74" s="223"/>
      <c r="M74" s="222"/>
      <c r="N74" s="193" t="s">
        <v>104</v>
      </c>
      <c r="O74" s="193" t="s">
        <v>104</v>
      </c>
      <c r="P74" s="193" t="s">
        <v>104</v>
      </c>
      <c r="Q74" s="193" t="s">
        <v>104</v>
      </c>
      <c r="R74" s="547" t="s">
        <v>104</v>
      </c>
      <c r="S74" s="222"/>
      <c r="T74" s="193" t="s">
        <v>104</v>
      </c>
      <c r="U74" s="193" t="s">
        <v>104</v>
      </c>
      <c r="V74" s="193" t="s">
        <v>104</v>
      </c>
      <c r="W74" s="193" t="s">
        <v>104</v>
      </c>
      <c r="X74" s="223" t="s">
        <v>104</v>
      </c>
      <c r="Y74" s="222"/>
      <c r="Z74" s="193" t="s">
        <v>104</v>
      </c>
      <c r="AA74" s="193" t="s">
        <v>104</v>
      </c>
      <c r="AB74" s="193" t="s">
        <v>104</v>
      </c>
      <c r="AC74" s="193" t="s">
        <v>104</v>
      </c>
      <c r="AD74" s="547" t="s">
        <v>104</v>
      </c>
      <c r="AE74" s="1026" t="s">
        <v>753</v>
      </c>
      <c r="AF74" s="1026"/>
      <c r="AG74" s="1026"/>
      <c r="AH74" s="1026"/>
      <c r="AI74" s="1026"/>
      <c r="AJ74" s="1026"/>
    </row>
    <row r="75" spans="1:36" ht="13.15" customHeight="1">
      <c r="A75" s="547" t="s">
        <v>192</v>
      </c>
      <c r="B75" s="556" t="s">
        <v>575</v>
      </c>
      <c r="C75" s="557" t="s">
        <v>121</v>
      </c>
      <c r="D75" s="224"/>
      <c r="E75" s="193" t="s">
        <v>597</v>
      </c>
      <c r="F75" s="804" t="s">
        <v>260</v>
      </c>
      <c r="G75" s="222"/>
      <c r="H75" s="193"/>
      <c r="I75" s="193"/>
      <c r="J75" s="193"/>
      <c r="K75" s="193"/>
      <c r="L75" s="223"/>
      <c r="M75" s="222"/>
      <c r="N75" s="193"/>
      <c r="O75" s="193"/>
      <c r="P75" s="193" t="s">
        <v>104</v>
      </c>
      <c r="Q75" s="193" t="s">
        <v>104</v>
      </c>
      <c r="R75" s="547" t="s">
        <v>104</v>
      </c>
      <c r="S75" s="222"/>
      <c r="T75" s="193"/>
      <c r="U75" s="193"/>
      <c r="V75" s="193" t="s">
        <v>104</v>
      </c>
      <c r="W75" s="193" t="s">
        <v>104</v>
      </c>
      <c r="X75" s="223" t="s">
        <v>104</v>
      </c>
      <c r="Y75" s="222"/>
      <c r="Z75" s="193"/>
      <c r="AA75" s="193"/>
      <c r="AB75" s="193"/>
      <c r="AC75" s="193"/>
      <c r="AD75" s="223"/>
      <c r="AE75" s="1026" t="s">
        <v>753</v>
      </c>
      <c r="AF75" s="1026"/>
      <c r="AG75" s="1026"/>
      <c r="AH75" s="1026"/>
      <c r="AI75" s="1026"/>
      <c r="AJ75" s="1026"/>
    </row>
    <row r="77" spans="1:36" ht="19.899999999999999" customHeight="1">
      <c r="A77" s="1027" t="s">
        <v>461</v>
      </c>
      <c r="B77" s="1027"/>
      <c r="C77" s="1027"/>
    </row>
    <row r="78" spans="1:36" ht="19.899999999999999" customHeight="1">
      <c r="A78" s="196" t="s">
        <v>463</v>
      </c>
      <c r="B78" s="196"/>
      <c r="C78" s="196"/>
    </row>
  </sheetData>
  <sheetProtection selectLockedCells="1" selectUnlockedCells="1"/>
  <autoFilter ref="A4:AJ75"/>
  <mergeCells count="54">
    <mergeCell ref="G61:L61"/>
    <mergeCell ref="AE61:AJ61"/>
    <mergeCell ref="AE62:AJ62"/>
    <mergeCell ref="AE75:AJ75"/>
    <mergeCell ref="A77:C77"/>
    <mergeCell ref="AE71:AJ71"/>
    <mergeCell ref="G72:L72"/>
    <mergeCell ref="AE72:AJ72"/>
    <mergeCell ref="G73:L73"/>
    <mergeCell ref="AE73:AJ73"/>
    <mergeCell ref="AE74:AJ74"/>
    <mergeCell ref="AE70:AJ70"/>
    <mergeCell ref="G63:L63"/>
    <mergeCell ref="AE63:AJ63"/>
    <mergeCell ref="G64:L64"/>
    <mergeCell ref="AE64:AJ64"/>
    <mergeCell ref="G65:L65"/>
    <mergeCell ref="AE65:AJ65"/>
    <mergeCell ref="AE66:AJ66"/>
    <mergeCell ref="G67:L67"/>
    <mergeCell ref="AE67:AJ67"/>
    <mergeCell ref="AE68:AJ68"/>
    <mergeCell ref="AE69:AJ69"/>
    <mergeCell ref="AE59:AJ59"/>
    <mergeCell ref="G60:L60"/>
    <mergeCell ref="AE60:AJ60"/>
    <mergeCell ref="G51:L51"/>
    <mergeCell ref="AE51:AJ51"/>
    <mergeCell ref="G52:L52"/>
    <mergeCell ref="AE52:AJ52"/>
    <mergeCell ref="AE53:AJ53"/>
    <mergeCell ref="AE54:AJ54"/>
    <mergeCell ref="G55:L55"/>
    <mergeCell ref="AE55:AJ55"/>
    <mergeCell ref="AE56:AJ56"/>
    <mergeCell ref="AE57:AJ57"/>
    <mergeCell ref="AE58:AJ58"/>
    <mergeCell ref="Y1:AD1"/>
    <mergeCell ref="AE1:AJ1"/>
    <mergeCell ref="Y2:AD2"/>
    <mergeCell ref="AE2:AJ2"/>
    <mergeCell ref="G47:L47"/>
    <mergeCell ref="AE47:AJ47"/>
    <mergeCell ref="AE3:AJ3"/>
    <mergeCell ref="AE45:AJ45"/>
    <mergeCell ref="AE46:AJ46"/>
    <mergeCell ref="AE50:AJ50"/>
    <mergeCell ref="G3:L3"/>
    <mergeCell ref="M3:R3"/>
    <mergeCell ref="S3:X3"/>
    <mergeCell ref="Y3:AD3"/>
    <mergeCell ref="AE48:AJ48"/>
    <mergeCell ref="G49:L49"/>
    <mergeCell ref="AE49:AJ49"/>
  </mergeCells>
  <phoneticPr fontId="37" type="noConversion"/>
  <pageMargins left="0.78749999999999998" right="0.6694444444444444" top="0.6694444444444444" bottom="0.47291666666666665" header="0.51180555555555551" footer="0.31527777777777777"/>
  <pageSetup paperSize="9" scale="41" firstPageNumber="0" orientation="landscape" horizontalDpi="300" verticalDpi="300" r:id="rId1"/>
  <headerFooter alignWithMargins="0"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698"/>
  <sheetViews>
    <sheetView view="pageBreakPreview" topLeftCell="A571" zoomScaleNormal="75" zoomScaleSheetLayoutView="100" workbookViewId="0">
      <selection activeCell="D25" sqref="D25"/>
    </sheetView>
  </sheetViews>
  <sheetFormatPr defaultRowHeight="12.75"/>
  <cols>
    <col min="1" max="1" width="9.7109375" style="64" customWidth="1"/>
    <col min="2" max="2" width="16.140625" style="64" customWidth="1"/>
    <col min="3" max="3" width="16.85546875" style="1" customWidth="1"/>
    <col min="4" max="4" width="34.7109375" style="1" customWidth="1"/>
    <col min="5" max="5" width="11.42578125" style="64" customWidth="1"/>
    <col min="6" max="6" width="42.7109375" style="64" customWidth="1"/>
    <col min="7" max="7" width="12.140625" style="1" customWidth="1"/>
    <col min="8" max="8" width="33.85546875" style="64" customWidth="1"/>
    <col min="9" max="9" width="35.7109375" style="64" customWidth="1"/>
    <col min="10" max="10" width="52.140625" style="64" customWidth="1"/>
    <col min="11" max="11" width="38.5703125" style="64" customWidth="1"/>
    <col min="12" max="12" width="16.42578125" style="1" customWidth="1"/>
    <col min="13" max="13" width="25.85546875" style="1" customWidth="1"/>
    <col min="14" max="14" width="19.85546875" style="1" customWidth="1"/>
    <col min="15" max="15" width="16.42578125" style="1" customWidth="1"/>
    <col min="16" max="16" width="20.85546875" style="1" customWidth="1"/>
    <col min="17" max="17" width="17.5703125" style="1" customWidth="1"/>
    <col min="18" max="18" width="18.5703125" style="1" customWidth="1"/>
    <col min="19" max="19" width="15.85546875" style="1" customWidth="1"/>
    <col min="20" max="20" width="16.42578125" style="1" customWidth="1"/>
    <col min="21" max="248" width="8.85546875" style="1" customWidth="1"/>
    <col min="249" max="16384" width="9.140625" style="1"/>
  </cols>
  <sheetData>
    <row r="1" spans="1:21" ht="16.5" thickBot="1">
      <c r="A1" s="56" t="s">
        <v>267</v>
      </c>
      <c r="B1" s="210"/>
      <c r="C1" s="55"/>
      <c r="D1" s="55"/>
      <c r="E1" s="55"/>
      <c r="F1" s="210"/>
      <c r="G1" s="55"/>
      <c r="H1" s="210"/>
      <c r="I1" s="210"/>
      <c r="J1" s="210"/>
      <c r="K1" s="210"/>
      <c r="L1" s="55"/>
      <c r="M1" s="55"/>
      <c r="O1" s="55"/>
      <c r="P1" s="55"/>
      <c r="Q1" s="55"/>
      <c r="R1" s="55"/>
      <c r="S1" s="317" t="s">
        <v>262</v>
      </c>
      <c r="T1" s="317" t="s">
        <v>103</v>
      </c>
    </row>
    <row r="2" spans="1:21" ht="16.5" thickBot="1">
      <c r="A2" s="210"/>
      <c r="B2" s="210"/>
      <c r="C2" s="55"/>
      <c r="D2" s="55"/>
      <c r="E2" s="55"/>
      <c r="F2" s="210"/>
      <c r="G2" s="55"/>
      <c r="H2" s="210"/>
      <c r="I2" s="210"/>
      <c r="J2" s="210"/>
      <c r="K2" s="210"/>
      <c r="L2" s="55"/>
      <c r="M2" s="55"/>
      <c r="O2" s="55"/>
      <c r="P2" s="55"/>
      <c r="Q2" s="55"/>
      <c r="R2" s="55"/>
      <c r="S2" s="891" t="s">
        <v>129</v>
      </c>
      <c r="T2" s="892"/>
    </row>
    <row r="3" spans="1:21" s="62" customFormat="1" ht="51.75" thickBot="1">
      <c r="A3" s="893" t="s">
        <v>94</v>
      </c>
      <c r="B3" s="47" t="s">
        <v>234</v>
      </c>
      <c r="C3" s="47" t="s">
        <v>199</v>
      </c>
      <c r="D3" s="46" t="s">
        <v>235</v>
      </c>
      <c r="E3" s="47" t="s">
        <v>236</v>
      </c>
      <c r="F3" s="46" t="s">
        <v>108</v>
      </c>
      <c r="G3" s="46" t="s">
        <v>96</v>
      </c>
      <c r="H3" s="46" t="s">
        <v>176</v>
      </c>
      <c r="I3" s="46" t="s">
        <v>252</v>
      </c>
      <c r="J3" s="46" t="s">
        <v>268</v>
      </c>
      <c r="K3" s="46" t="s">
        <v>163</v>
      </c>
      <c r="L3" s="47" t="s">
        <v>269</v>
      </c>
      <c r="M3" s="47" t="s">
        <v>270</v>
      </c>
      <c r="N3" s="47" t="s">
        <v>650</v>
      </c>
      <c r="O3" s="720" t="s">
        <v>271</v>
      </c>
      <c r="P3" s="720" t="s">
        <v>272</v>
      </c>
      <c r="Q3" s="720" t="s">
        <v>273</v>
      </c>
      <c r="R3" s="720" t="s">
        <v>274</v>
      </c>
      <c r="S3" s="720" t="s">
        <v>275</v>
      </c>
      <c r="T3" s="721" t="s">
        <v>276</v>
      </c>
      <c r="U3" s="1"/>
    </row>
    <row r="4" spans="1:21" s="139" customFormat="1">
      <c r="A4" s="520" t="s">
        <v>192</v>
      </c>
      <c r="B4" s="520" t="s">
        <v>192</v>
      </c>
      <c r="C4" s="536">
        <v>2011</v>
      </c>
      <c r="D4" s="535" t="s">
        <v>405</v>
      </c>
      <c r="E4" s="510">
        <v>1</v>
      </c>
      <c r="F4" s="520" t="s">
        <v>538</v>
      </c>
      <c r="G4" s="510" t="s">
        <v>105</v>
      </c>
      <c r="H4" s="536" t="s">
        <v>460</v>
      </c>
      <c r="I4" s="510" t="s">
        <v>404</v>
      </c>
      <c r="J4" s="536" t="s">
        <v>277</v>
      </c>
      <c r="K4" s="536" t="s">
        <v>555</v>
      </c>
      <c r="L4" s="536">
        <v>12.5</v>
      </c>
      <c r="M4" s="510">
        <v>10000</v>
      </c>
      <c r="N4" s="510"/>
      <c r="O4" s="724"/>
      <c r="P4" s="724"/>
      <c r="Q4" s="724"/>
      <c r="R4" s="724"/>
      <c r="S4" s="742" t="str">
        <f t="shared" ref="S4:T9" si="0">IF(ISBLANK(Q4),"",Q4/M4)</f>
        <v/>
      </c>
      <c r="T4" s="742" t="str">
        <f t="shared" si="0"/>
        <v/>
      </c>
      <c r="U4" s="1"/>
    </row>
    <row r="5" spans="1:21" s="139" customFormat="1">
      <c r="A5" s="504" t="s">
        <v>192</v>
      </c>
      <c r="B5" s="504" t="s">
        <v>192</v>
      </c>
      <c r="C5" s="402">
        <v>2011</v>
      </c>
      <c r="D5" s="191" t="s">
        <v>450</v>
      </c>
      <c r="E5" s="403">
        <v>1</v>
      </c>
      <c r="F5" s="504" t="s">
        <v>538</v>
      </c>
      <c r="G5" s="403" t="s">
        <v>105</v>
      </c>
      <c r="H5" s="402" t="s">
        <v>460</v>
      </c>
      <c r="I5" s="403" t="s">
        <v>404</v>
      </c>
      <c r="J5" s="402" t="s">
        <v>277</v>
      </c>
      <c r="K5" s="402" t="s">
        <v>555</v>
      </c>
      <c r="L5" s="402">
        <v>12.5</v>
      </c>
      <c r="M5" s="403">
        <v>1500</v>
      </c>
      <c r="N5" s="403"/>
      <c r="O5" s="726"/>
      <c r="P5" s="726"/>
      <c r="Q5" s="726"/>
      <c r="R5" s="726"/>
      <c r="S5" s="745" t="str">
        <f t="shared" si="0"/>
        <v/>
      </c>
      <c r="T5" s="745" t="str">
        <f t="shared" si="0"/>
        <v/>
      </c>
      <c r="U5" s="1"/>
    </row>
    <row r="6" spans="1:21" s="541" customFormat="1">
      <c r="A6" s="504" t="s">
        <v>192</v>
      </c>
      <c r="B6" s="504" t="s">
        <v>192</v>
      </c>
      <c r="C6" s="402">
        <v>2011</v>
      </c>
      <c r="D6" s="806" t="s">
        <v>257</v>
      </c>
      <c r="E6" s="403">
        <v>1</v>
      </c>
      <c r="F6" s="504" t="s">
        <v>538</v>
      </c>
      <c r="G6" s="403" t="s">
        <v>105</v>
      </c>
      <c r="H6" s="402" t="s">
        <v>460</v>
      </c>
      <c r="I6" s="403" t="s">
        <v>404</v>
      </c>
      <c r="J6" s="402" t="s">
        <v>277</v>
      </c>
      <c r="K6" s="402" t="s">
        <v>555</v>
      </c>
      <c r="L6" s="402">
        <v>12.5</v>
      </c>
      <c r="M6" s="403">
        <v>2500</v>
      </c>
      <c r="N6" s="180"/>
      <c r="O6" s="726"/>
      <c r="P6" s="726"/>
      <c r="Q6" s="726"/>
      <c r="R6" s="726"/>
      <c r="S6" s="745" t="str">
        <f t="shared" si="0"/>
        <v/>
      </c>
      <c r="T6" s="745" t="str">
        <f t="shared" si="0"/>
        <v/>
      </c>
      <c r="U6" s="1"/>
    </row>
    <row r="7" spans="1:21" s="541" customFormat="1">
      <c r="A7" s="504" t="s">
        <v>192</v>
      </c>
      <c r="B7" s="504" t="s">
        <v>192</v>
      </c>
      <c r="C7" s="402">
        <v>2011</v>
      </c>
      <c r="D7" s="530" t="s">
        <v>406</v>
      </c>
      <c r="E7" s="403">
        <v>1</v>
      </c>
      <c r="F7" s="504" t="s">
        <v>538</v>
      </c>
      <c r="G7" s="403" t="s">
        <v>105</v>
      </c>
      <c r="H7" s="402" t="s">
        <v>460</v>
      </c>
      <c r="I7" s="403" t="s">
        <v>404</v>
      </c>
      <c r="J7" s="402" t="s">
        <v>277</v>
      </c>
      <c r="K7" s="402" t="s">
        <v>555</v>
      </c>
      <c r="L7" s="402">
        <v>12.5</v>
      </c>
      <c r="M7" s="403">
        <v>200</v>
      </c>
      <c r="N7" s="180"/>
      <c r="O7" s="726"/>
      <c r="P7" s="726"/>
      <c r="Q7" s="726"/>
      <c r="R7" s="726"/>
      <c r="S7" s="745" t="str">
        <f t="shared" si="0"/>
        <v/>
      </c>
      <c r="T7" s="745" t="str">
        <f t="shared" si="0"/>
        <v/>
      </c>
      <c r="U7" s="1"/>
    </row>
    <row r="8" spans="1:21" s="541" customFormat="1">
      <c r="A8" s="504" t="s">
        <v>192</v>
      </c>
      <c r="B8" s="504" t="s">
        <v>192</v>
      </c>
      <c r="C8" s="402">
        <v>2011</v>
      </c>
      <c r="D8" s="530" t="s">
        <v>429</v>
      </c>
      <c r="E8" s="403">
        <v>3</v>
      </c>
      <c r="F8" s="504" t="s">
        <v>538</v>
      </c>
      <c r="G8" s="403" t="s">
        <v>105</v>
      </c>
      <c r="H8" s="402" t="s">
        <v>460</v>
      </c>
      <c r="I8" s="403" t="s">
        <v>404</v>
      </c>
      <c r="J8" s="402" t="s">
        <v>277</v>
      </c>
      <c r="K8" s="402" t="s">
        <v>555</v>
      </c>
      <c r="L8" s="402">
        <v>2.5</v>
      </c>
      <c r="M8" s="403">
        <v>800</v>
      </c>
      <c r="N8" s="180"/>
      <c r="O8" s="726"/>
      <c r="P8" s="726"/>
      <c r="Q8" s="726"/>
      <c r="R8" s="726"/>
      <c r="S8" s="745" t="str">
        <f t="shared" si="0"/>
        <v/>
      </c>
      <c r="T8" s="745" t="str">
        <f t="shared" si="0"/>
        <v/>
      </c>
      <c r="U8" s="1"/>
    </row>
    <row r="9" spans="1:21" s="541" customFormat="1">
      <c r="A9" s="859" t="s">
        <v>192</v>
      </c>
      <c r="B9" s="859" t="s">
        <v>192</v>
      </c>
      <c r="C9" s="702">
        <v>2011</v>
      </c>
      <c r="D9" s="894" t="s">
        <v>686</v>
      </c>
      <c r="E9" s="696">
        <v>1</v>
      </c>
      <c r="F9" s="859" t="s">
        <v>118</v>
      </c>
      <c r="G9" s="696" t="s">
        <v>105</v>
      </c>
      <c r="H9" s="702" t="s">
        <v>539</v>
      </c>
      <c r="I9" s="787" t="s">
        <v>51</v>
      </c>
      <c r="J9" s="702" t="s">
        <v>71</v>
      </c>
      <c r="K9" s="702" t="s">
        <v>556</v>
      </c>
      <c r="L9" s="702" t="s">
        <v>233</v>
      </c>
      <c r="M9" s="696" t="s">
        <v>72</v>
      </c>
      <c r="N9" s="696"/>
      <c r="O9" s="696"/>
      <c r="P9" s="696"/>
      <c r="Q9" s="696"/>
      <c r="R9" s="696"/>
      <c r="S9" s="895" t="str">
        <f t="shared" si="0"/>
        <v/>
      </c>
      <c r="T9" s="895" t="str">
        <f t="shared" si="0"/>
        <v/>
      </c>
      <c r="U9" s="1"/>
    </row>
    <row r="10" spans="1:21" s="541" customFormat="1">
      <c r="A10" s="859" t="s">
        <v>192</v>
      </c>
      <c r="B10" s="859" t="s">
        <v>192</v>
      </c>
      <c r="C10" s="702">
        <v>2011</v>
      </c>
      <c r="D10" s="894" t="s">
        <v>686</v>
      </c>
      <c r="E10" s="696">
        <v>1</v>
      </c>
      <c r="F10" s="859" t="s">
        <v>118</v>
      </c>
      <c r="G10" s="696" t="s">
        <v>105</v>
      </c>
      <c r="H10" s="702" t="s">
        <v>539</v>
      </c>
      <c r="I10" s="787" t="s">
        <v>51</v>
      </c>
      <c r="J10" s="702" t="s">
        <v>281</v>
      </c>
      <c r="K10" s="702" t="s">
        <v>556</v>
      </c>
      <c r="L10" s="702" t="s">
        <v>233</v>
      </c>
      <c r="M10" s="696" t="s">
        <v>72</v>
      </c>
      <c r="N10" s="696"/>
      <c r="O10" s="696"/>
      <c r="P10" s="696"/>
      <c r="Q10" s="696"/>
      <c r="R10" s="696"/>
      <c r="S10" s="895"/>
      <c r="T10" s="895"/>
      <c r="U10" s="1"/>
    </row>
    <row r="11" spans="1:21" s="541" customFormat="1">
      <c r="A11" s="859" t="s">
        <v>192</v>
      </c>
      <c r="B11" s="859" t="s">
        <v>192</v>
      </c>
      <c r="C11" s="702">
        <v>2011</v>
      </c>
      <c r="D11" s="894" t="s">
        <v>686</v>
      </c>
      <c r="E11" s="696">
        <v>1</v>
      </c>
      <c r="F11" s="859" t="s">
        <v>118</v>
      </c>
      <c r="G11" s="696" t="s">
        <v>105</v>
      </c>
      <c r="H11" s="702" t="s">
        <v>539</v>
      </c>
      <c r="I11" s="787" t="s">
        <v>51</v>
      </c>
      <c r="J11" s="702" t="s">
        <v>73</v>
      </c>
      <c r="K11" s="702" t="s">
        <v>556</v>
      </c>
      <c r="L11" s="702" t="s">
        <v>233</v>
      </c>
      <c r="M11" s="696" t="s">
        <v>72</v>
      </c>
      <c r="N11" s="696"/>
      <c r="O11" s="696"/>
      <c r="P11" s="696"/>
      <c r="Q11" s="696"/>
      <c r="R11" s="696"/>
      <c r="S11" s="895"/>
      <c r="T11" s="895"/>
      <c r="U11" s="1"/>
    </row>
    <row r="12" spans="1:21" s="541" customFormat="1">
      <c r="A12" s="859" t="s">
        <v>192</v>
      </c>
      <c r="B12" s="859" t="s">
        <v>192</v>
      </c>
      <c r="C12" s="702">
        <v>2011</v>
      </c>
      <c r="D12" s="894" t="s">
        <v>686</v>
      </c>
      <c r="E12" s="696">
        <v>1</v>
      </c>
      <c r="F12" s="859" t="s">
        <v>118</v>
      </c>
      <c r="G12" s="696" t="s">
        <v>105</v>
      </c>
      <c r="H12" s="702" t="s">
        <v>539</v>
      </c>
      <c r="I12" s="787" t="s">
        <v>51</v>
      </c>
      <c r="J12" s="702" t="s">
        <v>74</v>
      </c>
      <c r="K12" s="702" t="s">
        <v>556</v>
      </c>
      <c r="L12" s="702" t="s">
        <v>233</v>
      </c>
      <c r="M12" s="696" t="s">
        <v>72</v>
      </c>
      <c r="N12" s="696"/>
      <c r="O12" s="696"/>
      <c r="P12" s="696"/>
      <c r="Q12" s="696"/>
      <c r="R12" s="696"/>
      <c r="S12" s="895"/>
      <c r="T12" s="895"/>
      <c r="U12" s="1"/>
    </row>
    <row r="13" spans="1:21" s="541" customFormat="1">
      <c r="A13" s="504" t="s">
        <v>192</v>
      </c>
      <c r="B13" s="504" t="s">
        <v>192</v>
      </c>
      <c r="C13" s="402">
        <v>2011</v>
      </c>
      <c r="D13" s="894" t="s">
        <v>571</v>
      </c>
      <c r="E13" s="403">
        <v>1</v>
      </c>
      <c r="F13" s="859" t="s">
        <v>118</v>
      </c>
      <c r="G13" s="402" t="s">
        <v>105</v>
      </c>
      <c r="H13" s="402" t="s">
        <v>539</v>
      </c>
      <c r="I13" s="787" t="s">
        <v>51</v>
      </c>
      <c r="J13" s="702" t="s">
        <v>71</v>
      </c>
      <c r="K13" s="403" t="s">
        <v>556</v>
      </c>
      <c r="L13" s="402">
        <v>12.5</v>
      </c>
      <c r="M13" s="403">
        <v>2500</v>
      </c>
      <c r="N13" s="180"/>
      <c r="O13" s="726"/>
      <c r="P13" s="726"/>
      <c r="Q13" s="726"/>
      <c r="R13" s="726"/>
      <c r="S13" s="745" t="str">
        <f t="shared" ref="S13:T51" si="1">IF(ISBLANK(Q13),"",Q13/M13)</f>
        <v/>
      </c>
      <c r="T13" s="745" t="str">
        <f t="shared" si="1"/>
        <v/>
      </c>
      <c r="U13" s="1"/>
    </row>
    <row r="14" spans="1:21" s="541" customFormat="1">
      <c r="A14" s="504" t="s">
        <v>192</v>
      </c>
      <c r="B14" s="504" t="s">
        <v>192</v>
      </c>
      <c r="C14" s="402">
        <v>2011</v>
      </c>
      <c r="D14" s="894" t="s">
        <v>571</v>
      </c>
      <c r="E14" s="403">
        <v>1</v>
      </c>
      <c r="F14" s="859" t="s">
        <v>118</v>
      </c>
      <c r="G14" s="402" t="s">
        <v>105</v>
      </c>
      <c r="H14" s="402" t="s">
        <v>539</v>
      </c>
      <c r="I14" s="787" t="s">
        <v>51</v>
      </c>
      <c r="J14" s="702" t="s">
        <v>281</v>
      </c>
      <c r="K14" s="403" t="s">
        <v>556</v>
      </c>
      <c r="L14" s="402">
        <v>12.5</v>
      </c>
      <c r="M14" s="403">
        <v>2500</v>
      </c>
      <c r="N14" s="180"/>
      <c r="O14" s="726"/>
      <c r="P14" s="726"/>
      <c r="Q14" s="726"/>
      <c r="R14" s="726"/>
      <c r="S14" s="745" t="str">
        <f t="shared" si="1"/>
        <v/>
      </c>
      <c r="T14" s="745" t="str">
        <f t="shared" si="1"/>
        <v/>
      </c>
      <c r="U14" s="1"/>
    </row>
    <row r="15" spans="1:21" s="541" customFormat="1">
      <c r="A15" s="504" t="s">
        <v>192</v>
      </c>
      <c r="B15" s="504" t="s">
        <v>192</v>
      </c>
      <c r="C15" s="402">
        <v>2011</v>
      </c>
      <c r="D15" s="894" t="s">
        <v>571</v>
      </c>
      <c r="E15" s="403">
        <v>1</v>
      </c>
      <c r="F15" s="859" t="s">
        <v>118</v>
      </c>
      <c r="G15" s="402" t="s">
        <v>105</v>
      </c>
      <c r="H15" s="402" t="s">
        <v>539</v>
      </c>
      <c r="I15" s="787" t="s">
        <v>51</v>
      </c>
      <c r="J15" s="702" t="s">
        <v>75</v>
      </c>
      <c r="K15" s="403" t="s">
        <v>556</v>
      </c>
      <c r="L15" s="402">
        <v>12.5</v>
      </c>
      <c r="M15" s="403">
        <v>2500</v>
      </c>
      <c r="N15" s="180"/>
      <c r="O15" s="726"/>
      <c r="P15" s="726"/>
      <c r="Q15" s="726"/>
      <c r="R15" s="726"/>
      <c r="S15" s="745" t="str">
        <f t="shared" si="1"/>
        <v/>
      </c>
      <c r="T15" s="745" t="str">
        <f t="shared" si="1"/>
        <v/>
      </c>
      <c r="U15" s="1"/>
    </row>
    <row r="16" spans="1:21" s="541" customFormat="1">
      <c r="A16" s="504" t="s">
        <v>192</v>
      </c>
      <c r="B16" s="504" t="s">
        <v>192</v>
      </c>
      <c r="C16" s="402">
        <v>2011</v>
      </c>
      <c r="D16" s="894" t="s">
        <v>571</v>
      </c>
      <c r="E16" s="403">
        <v>1</v>
      </c>
      <c r="F16" s="859" t="s">
        <v>118</v>
      </c>
      <c r="G16" s="402" t="s">
        <v>105</v>
      </c>
      <c r="H16" s="402" t="s">
        <v>539</v>
      </c>
      <c r="I16" s="787" t="s">
        <v>51</v>
      </c>
      <c r="J16" s="702" t="s">
        <v>73</v>
      </c>
      <c r="K16" s="403" t="s">
        <v>556</v>
      </c>
      <c r="L16" s="402">
        <v>12.5</v>
      </c>
      <c r="M16" s="403">
        <v>2500</v>
      </c>
      <c r="N16" s="180"/>
      <c r="O16" s="726"/>
      <c r="P16" s="726"/>
      <c r="Q16" s="726"/>
      <c r="R16" s="726"/>
      <c r="S16" s="745" t="str">
        <f t="shared" si="1"/>
        <v/>
      </c>
      <c r="T16" s="745" t="str">
        <f t="shared" si="1"/>
        <v/>
      </c>
      <c r="U16" s="1"/>
    </row>
    <row r="17" spans="1:21" s="541" customFormat="1">
      <c r="A17" s="504" t="s">
        <v>192</v>
      </c>
      <c r="B17" s="504" t="s">
        <v>192</v>
      </c>
      <c r="C17" s="402">
        <v>2011</v>
      </c>
      <c r="D17" s="894" t="s">
        <v>571</v>
      </c>
      <c r="E17" s="403">
        <v>1</v>
      </c>
      <c r="F17" s="859" t="s">
        <v>118</v>
      </c>
      <c r="G17" s="402" t="s">
        <v>105</v>
      </c>
      <c r="H17" s="402" t="s">
        <v>539</v>
      </c>
      <c r="I17" s="787" t="s">
        <v>51</v>
      </c>
      <c r="J17" s="702" t="s">
        <v>76</v>
      </c>
      <c r="K17" s="403" t="s">
        <v>556</v>
      </c>
      <c r="L17" s="402">
        <v>12.5</v>
      </c>
      <c r="M17" s="403">
        <v>2550</v>
      </c>
      <c r="N17" s="180"/>
      <c r="O17" s="726"/>
      <c r="P17" s="726"/>
      <c r="Q17" s="726"/>
      <c r="R17" s="726"/>
      <c r="S17" s="745" t="str">
        <f t="shared" si="1"/>
        <v/>
      </c>
      <c r="T17" s="745" t="str">
        <f t="shared" si="1"/>
        <v/>
      </c>
      <c r="U17" s="1"/>
    </row>
    <row r="18" spans="1:21" s="541" customFormat="1">
      <c r="A18" s="504" t="s">
        <v>192</v>
      </c>
      <c r="B18" s="504" t="s">
        <v>192</v>
      </c>
      <c r="C18" s="402">
        <v>2011</v>
      </c>
      <c r="D18" s="894" t="s">
        <v>571</v>
      </c>
      <c r="E18" s="403">
        <v>1</v>
      </c>
      <c r="F18" s="859" t="s">
        <v>118</v>
      </c>
      <c r="G18" s="402" t="s">
        <v>105</v>
      </c>
      <c r="H18" s="402" t="s">
        <v>539</v>
      </c>
      <c r="I18" s="787" t="s">
        <v>51</v>
      </c>
      <c r="J18" s="702" t="s">
        <v>74</v>
      </c>
      <c r="K18" s="403" t="s">
        <v>556</v>
      </c>
      <c r="L18" s="402">
        <v>12.5</v>
      </c>
      <c r="M18" s="403">
        <v>2500</v>
      </c>
      <c r="N18" s="180"/>
      <c r="O18" s="726"/>
      <c r="P18" s="726"/>
      <c r="Q18" s="726"/>
      <c r="R18" s="726"/>
      <c r="S18" s="745" t="str">
        <f t="shared" si="1"/>
        <v/>
      </c>
      <c r="T18" s="745" t="str">
        <f t="shared" si="1"/>
        <v/>
      </c>
      <c r="U18" s="1"/>
    </row>
    <row r="19" spans="1:21" s="541" customFormat="1">
      <c r="A19" s="504" t="s">
        <v>192</v>
      </c>
      <c r="B19" s="504" t="s">
        <v>192</v>
      </c>
      <c r="C19" s="402">
        <v>2011</v>
      </c>
      <c r="D19" s="894" t="s">
        <v>571</v>
      </c>
      <c r="E19" s="403">
        <v>1</v>
      </c>
      <c r="F19" s="859" t="s">
        <v>118</v>
      </c>
      <c r="G19" s="402" t="s">
        <v>105</v>
      </c>
      <c r="H19" s="402" t="s">
        <v>539</v>
      </c>
      <c r="I19" s="787" t="s">
        <v>51</v>
      </c>
      <c r="J19" s="702" t="s">
        <v>77</v>
      </c>
      <c r="K19" s="403" t="s">
        <v>556</v>
      </c>
      <c r="L19" s="402">
        <v>12.5</v>
      </c>
      <c r="M19" s="403">
        <v>2500</v>
      </c>
      <c r="N19" s="180"/>
      <c r="O19" s="726"/>
      <c r="P19" s="726"/>
      <c r="Q19" s="726"/>
      <c r="R19" s="726"/>
      <c r="S19" s="745" t="str">
        <f t="shared" si="1"/>
        <v/>
      </c>
      <c r="T19" s="745" t="str">
        <f t="shared" si="1"/>
        <v/>
      </c>
      <c r="U19" s="1"/>
    </row>
    <row r="20" spans="1:21" s="541" customFormat="1">
      <c r="A20" s="504" t="s">
        <v>192</v>
      </c>
      <c r="B20" s="504" t="s">
        <v>192</v>
      </c>
      <c r="C20" s="402">
        <v>2011</v>
      </c>
      <c r="D20" s="894" t="s">
        <v>571</v>
      </c>
      <c r="E20" s="403">
        <v>1</v>
      </c>
      <c r="F20" s="859" t="s">
        <v>118</v>
      </c>
      <c r="G20" s="402" t="s">
        <v>105</v>
      </c>
      <c r="H20" s="402" t="s">
        <v>539</v>
      </c>
      <c r="I20" s="787" t="s">
        <v>51</v>
      </c>
      <c r="J20" s="702" t="s">
        <v>78</v>
      </c>
      <c r="K20" s="403" t="s">
        <v>556</v>
      </c>
      <c r="L20" s="402">
        <v>12.5</v>
      </c>
      <c r="M20" s="403">
        <v>2500</v>
      </c>
      <c r="N20" s="180"/>
      <c r="O20" s="726"/>
      <c r="P20" s="726"/>
      <c r="Q20" s="726"/>
      <c r="R20" s="726"/>
      <c r="S20" s="745" t="str">
        <f t="shared" si="1"/>
        <v/>
      </c>
      <c r="T20" s="745" t="str">
        <f t="shared" si="1"/>
        <v/>
      </c>
      <c r="U20" s="1"/>
    </row>
    <row r="21" spans="1:21" s="541" customFormat="1">
      <c r="A21" s="504" t="s">
        <v>192</v>
      </c>
      <c r="B21" s="504" t="s">
        <v>192</v>
      </c>
      <c r="C21" s="402">
        <v>2011</v>
      </c>
      <c r="D21" s="894" t="s">
        <v>571</v>
      </c>
      <c r="E21" s="403">
        <v>1</v>
      </c>
      <c r="F21" s="859" t="s">
        <v>118</v>
      </c>
      <c r="G21" s="402" t="s">
        <v>105</v>
      </c>
      <c r="H21" s="402" t="s">
        <v>539</v>
      </c>
      <c r="I21" s="787" t="s">
        <v>51</v>
      </c>
      <c r="J21" s="702" t="s">
        <v>79</v>
      </c>
      <c r="K21" s="403" t="s">
        <v>556</v>
      </c>
      <c r="L21" s="402">
        <v>12.5</v>
      </c>
      <c r="M21" s="403">
        <v>2500</v>
      </c>
      <c r="N21" s="180"/>
      <c r="O21" s="726"/>
      <c r="P21" s="726"/>
      <c r="Q21" s="726"/>
      <c r="R21" s="726"/>
      <c r="S21" s="745" t="str">
        <f t="shared" si="1"/>
        <v/>
      </c>
      <c r="T21" s="745" t="str">
        <f t="shared" si="1"/>
        <v/>
      </c>
      <c r="U21" s="1"/>
    </row>
    <row r="22" spans="1:21">
      <c r="A22" s="504" t="s">
        <v>192</v>
      </c>
      <c r="B22" s="504" t="s">
        <v>192</v>
      </c>
      <c r="C22" s="402">
        <v>2011</v>
      </c>
      <c r="D22" s="191" t="s">
        <v>525</v>
      </c>
      <c r="E22" s="403">
        <v>2</v>
      </c>
      <c r="F22" s="859" t="s">
        <v>118</v>
      </c>
      <c r="G22" s="402" t="s">
        <v>105</v>
      </c>
      <c r="H22" s="402" t="s">
        <v>539</v>
      </c>
      <c r="I22" s="787" t="s">
        <v>52</v>
      </c>
      <c r="J22" s="178" t="s">
        <v>281</v>
      </c>
      <c r="K22" s="178" t="s">
        <v>560</v>
      </c>
      <c r="L22" s="403" t="s">
        <v>233</v>
      </c>
      <c r="M22" s="403">
        <v>0</v>
      </c>
      <c r="N22" s="283"/>
      <c r="O22" s="896"/>
      <c r="P22" s="896"/>
      <c r="Q22" s="896"/>
      <c r="R22" s="896"/>
      <c r="S22" s="897" t="str">
        <f t="shared" si="1"/>
        <v/>
      </c>
      <c r="T22" s="897" t="str">
        <f t="shared" si="1"/>
        <v/>
      </c>
    </row>
    <row r="23" spans="1:21">
      <c r="A23" s="591" t="s">
        <v>192</v>
      </c>
      <c r="B23" s="504" t="s">
        <v>192</v>
      </c>
      <c r="C23" s="402">
        <v>2011</v>
      </c>
      <c r="D23" s="191" t="s">
        <v>439</v>
      </c>
      <c r="E23" s="403">
        <v>1</v>
      </c>
      <c r="F23" s="859" t="s">
        <v>118</v>
      </c>
      <c r="G23" s="402" t="s">
        <v>105</v>
      </c>
      <c r="H23" s="402" t="s">
        <v>539</v>
      </c>
      <c r="I23" s="787" t="s">
        <v>80</v>
      </c>
      <c r="J23" s="178" t="s">
        <v>233</v>
      </c>
      <c r="K23" s="178" t="s">
        <v>560</v>
      </c>
      <c r="L23" s="403" t="s">
        <v>233</v>
      </c>
      <c r="M23" s="403">
        <v>0</v>
      </c>
      <c r="N23" s="283"/>
      <c r="O23" s="896"/>
      <c r="P23" s="896"/>
      <c r="Q23" s="896"/>
      <c r="R23" s="896"/>
      <c r="S23" s="897" t="str">
        <f t="shared" si="1"/>
        <v/>
      </c>
      <c r="T23" s="897" t="str">
        <f t="shared" si="1"/>
        <v/>
      </c>
    </row>
    <row r="24" spans="1:21" s="541" customFormat="1">
      <c r="A24" s="504" t="s">
        <v>192</v>
      </c>
      <c r="B24" s="504" t="s">
        <v>192</v>
      </c>
      <c r="C24" s="402">
        <v>2011</v>
      </c>
      <c r="D24" s="191" t="s">
        <v>259</v>
      </c>
      <c r="E24" s="403">
        <v>1</v>
      </c>
      <c r="F24" s="859" t="s">
        <v>118</v>
      </c>
      <c r="G24" s="402" t="s">
        <v>105</v>
      </c>
      <c r="H24" s="402" t="s">
        <v>539</v>
      </c>
      <c r="I24" s="787" t="s">
        <v>55</v>
      </c>
      <c r="J24" s="402" t="s">
        <v>81</v>
      </c>
      <c r="K24" s="402" t="s">
        <v>557</v>
      </c>
      <c r="L24" s="402">
        <v>12.5</v>
      </c>
      <c r="M24" s="403">
        <v>20000</v>
      </c>
      <c r="N24" s="180"/>
      <c r="O24" s="726"/>
      <c r="P24" s="726"/>
      <c r="Q24" s="726"/>
      <c r="R24" s="726"/>
      <c r="S24" s="745" t="str">
        <f t="shared" si="1"/>
        <v/>
      </c>
      <c r="T24" s="745" t="str">
        <f t="shared" si="1"/>
        <v/>
      </c>
      <c r="U24" s="1"/>
    </row>
    <row r="25" spans="1:21" s="541" customFormat="1">
      <c r="A25" s="504" t="s">
        <v>192</v>
      </c>
      <c r="B25" s="504" t="s">
        <v>192</v>
      </c>
      <c r="C25" s="402">
        <v>2011</v>
      </c>
      <c r="D25" s="191" t="s">
        <v>259</v>
      </c>
      <c r="E25" s="403">
        <v>1</v>
      </c>
      <c r="F25" s="859" t="s">
        <v>118</v>
      </c>
      <c r="G25" s="402" t="s">
        <v>105</v>
      </c>
      <c r="H25" s="402" t="s">
        <v>539</v>
      </c>
      <c r="I25" s="787" t="s">
        <v>55</v>
      </c>
      <c r="J25" s="402" t="s">
        <v>281</v>
      </c>
      <c r="K25" s="402" t="s">
        <v>557</v>
      </c>
      <c r="L25" s="402">
        <v>12.5</v>
      </c>
      <c r="M25" s="403">
        <v>20000</v>
      </c>
      <c r="N25" s="180"/>
      <c r="O25" s="726"/>
      <c r="P25" s="726"/>
      <c r="Q25" s="726"/>
      <c r="R25" s="726"/>
      <c r="S25" s="745" t="str">
        <f t="shared" si="1"/>
        <v/>
      </c>
      <c r="T25" s="745" t="str">
        <f t="shared" si="1"/>
        <v/>
      </c>
      <c r="U25" s="1"/>
    </row>
    <row r="26" spans="1:21" s="541" customFormat="1">
      <c r="A26" s="504" t="s">
        <v>192</v>
      </c>
      <c r="B26" s="504" t="s">
        <v>192</v>
      </c>
      <c r="C26" s="402">
        <v>2011</v>
      </c>
      <c r="D26" s="191" t="s">
        <v>259</v>
      </c>
      <c r="E26" s="403">
        <v>1</v>
      </c>
      <c r="F26" s="859" t="s">
        <v>118</v>
      </c>
      <c r="G26" s="402" t="s">
        <v>105</v>
      </c>
      <c r="H26" s="402" t="s">
        <v>539</v>
      </c>
      <c r="I26" s="787" t="s">
        <v>55</v>
      </c>
      <c r="J26" s="402" t="s">
        <v>74</v>
      </c>
      <c r="K26" s="402" t="s">
        <v>557</v>
      </c>
      <c r="L26" s="402">
        <v>12.5</v>
      </c>
      <c r="M26" s="403">
        <v>20000</v>
      </c>
      <c r="N26" s="180"/>
      <c r="O26" s="726"/>
      <c r="P26" s="726"/>
      <c r="Q26" s="726"/>
      <c r="R26" s="726"/>
      <c r="S26" s="745" t="str">
        <f t="shared" si="1"/>
        <v/>
      </c>
      <c r="T26" s="745" t="str">
        <f t="shared" si="1"/>
        <v/>
      </c>
      <c r="U26" s="1"/>
    </row>
    <row r="27" spans="1:21" s="541" customFormat="1">
      <c r="A27" s="504" t="s">
        <v>192</v>
      </c>
      <c r="B27" s="504" t="s">
        <v>192</v>
      </c>
      <c r="C27" s="402">
        <v>2011</v>
      </c>
      <c r="D27" s="191" t="s">
        <v>259</v>
      </c>
      <c r="E27" s="403">
        <v>1</v>
      </c>
      <c r="F27" s="859" t="s">
        <v>118</v>
      </c>
      <c r="G27" s="402" t="s">
        <v>105</v>
      </c>
      <c r="H27" s="402" t="s">
        <v>539</v>
      </c>
      <c r="I27" s="787" t="s">
        <v>55</v>
      </c>
      <c r="J27" s="402" t="s">
        <v>77</v>
      </c>
      <c r="K27" s="402" t="s">
        <v>557</v>
      </c>
      <c r="L27" s="402">
        <v>12.5</v>
      </c>
      <c r="M27" s="403">
        <v>20000</v>
      </c>
      <c r="N27" s="180"/>
      <c r="O27" s="726"/>
      <c r="P27" s="726"/>
      <c r="Q27" s="726"/>
      <c r="R27" s="726"/>
      <c r="S27" s="745" t="str">
        <f t="shared" si="1"/>
        <v/>
      </c>
      <c r="T27" s="745" t="str">
        <f t="shared" si="1"/>
        <v/>
      </c>
      <c r="U27" s="1"/>
    </row>
    <row r="28" spans="1:21" s="541" customFormat="1">
      <c r="A28" s="504" t="s">
        <v>192</v>
      </c>
      <c r="B28" s="504" t="s">
        <v>192</v>
      </c>
      <c r="C28" s="402">
        <v>2011</v>
      </c>
      <c r="D28" s="531" t="s">
        <v>409</v>
      </c>
      <c r="E28" s="403">
        <v>1</v>
      </c>
      <c r="F28" s="859" t="s">
        <v>118</v>
      </c>
      <c r="G28" s="402" t="s">
        <v>105</v>
      </c>
      <c r="H28" s="402" t="s">
        <v>539</v>
      </c>
      <c r="I28" s="787" t="s">
        <v>55</v>
      </c>
      <c r="J28" s="402" t="s">
        <v>81</v>
      </c>
      <c r="K28" s="402" t="s">
        <v>557</v>
      </c>
      <c r="L28" s="402">
        <v>12.5</v>
      </c>
      <c r="M28" s="403">
        <v>200</v>
      </c>
      <c r="N28" s="180"/>
      <c r="O28" s="726"/>
      <c r="P28" s="726"/>
      <c r="Q28" s="726"/>
      <c r="R28" s="726"/>
      <c r="S28" s="745" t="str">
        <f t="shared" si="1"/>
        <v/>
      </c>
      <c r="T28" s="745" t="str">
        <f t="shared" si="1"/>
        <v/>
      </c>
      <c r="U28" s="1"/>
    </row>
    <row r="29" spans="1:21" s="541" customFormat="1">
      <c r="A29" s="504" t="s">
        <v>192</v>
      </c>
      <c r="B29" s="504" t="s">
        <v>192</v>
      </c>
      <c r="C29" s="402">
        <v>2011</v>
      </c>
      <c r="D29" s="531" t="s">
        <v>409</v>
      </c>
      <c r="E29" s="403">
        <v>1</v>
      </c>
      <c r="F29" s="859" t="s">
        <v>118</v>
      </c>
      <c r="G29" s="402" t="s">
        <v>105</v>
      </c>
      <c r="H29" s="402" t="s">
        <v>539</v>
      </c>
      <c r="I29" s="787" t="s">
        <v>55</v>
      </c>
      <c r="J29" s="402" t="s">
        <v>281</v>
      </c>
      <c r="K29" s="402" t="s">
        <v>557</v>
      </c>
      <c r="L29" s="402">
        <v>12.5</v>
      </c>
      <c r="M29" s="403">
        <v>200</v>
      </c>
      <c r="N29" s="180"/>
      <c r="O29" s="726"/>
      <c r="P29" s="726"/>
      <c r="Q29" s="726"/>
      <c r="R29" s="726"/>
      <c r="S29" s="745" t="str">
        <f t="shared" si="1"/>
        <v/>
      </c>
      <c r="T29" s="745" t="str">
        <f t="shared" si="1"/>
        <v/>
      </c>
      <c r="U29" s="1"/>
    </row>
    <row r="30" spans="1:21" s="541" customFormat="1">
      <c r="A30" s="504" t="s">
        <v>192</v>
      </c>
      <c r="B30" s="504" t="s">
        <v>192</v>
      </c>
      <c r="C30" s="402">
        <v>2011</v>
      </c>
      <c r="D30" s="531" t="s">
        <v>409</v>
      </c>
      <c r="E30" s="403">
        <v>1</v>
      </c>
      <c r="F30" s="859" t="s">
        <v>118</v>
      </c>
      <c r="G30" s="402" t="s">
        <v>105</v>
      </c>
      <c r="H30" s="402" t="s">
        <v>539</v>
      </c>
      <c r="I30" s="787" t="s">
        <v>55</v>
      </c>
      <c r="J30" s="402" t="s">
        <v>74</v>
      </c>
      <c r="K30" s="402" t="s">
        <v>557</v>
      </c>
      <c r="L30" s="402">
        <v>12.5</v>
      </c>
      <c r="M30" s="403">
        <v>200</v>
      </c>
      <c r="N30" s="180"/>
      <c r="O30" s="726"/>
      <c r="P30" s="726"/>
      <c r="Q30" s="726"/>
      <c r="R30" s="726"/>
      <c r="S30" s="745" t="str">
        <f t="shared" si="1"/>
        <v/>
      </c>
      <c r="T30" s="745" t="str">
        <f t="shared" si="1"/>
        <v/>
      </c>
      <c r="U30" s="1"/>
    </row>
    <row r="31" spans="1:21" s="541" customFormat="1">
      <c r="A31" s="504" t="s">
        <v>192</v>
      </c>
      <c r="B31" s="504" t="s">
        <v>192</v>
      </c>
      <c r="C31" s="402">
        <v>2011</v>
      </c>
      <c r="D31" s="531" t="s">
        <v>409</v>
      </c>
      <c r="E31" s="403">
        <v>1</v>
      </c>
      <c r="F31" s="859" t="s">
        <v>118</v>
      </c>
      <c r="G31" s="402" t="s">
        <v>105</v>
      </c>
      <c r="H31" s="402" t="s">
        <v>539</v>
      </c>
      <c r="I31" s="787" t="s">
        <v>55</v>
      </c>
      <c r="J31" s="402" t="s">
        <v>77</v>
      </c>
      <c r="K31" s="402" t="s">
        <v>557</v>
      </c>
      <c r="L31" s="402">
        <v>12.5</v>
      </c>
      <c r="M31" s="403">
        <v>200</v>
      </c>
      <c r="N31" s="180"/>
      <c r="O31" s="726"/>
      <c r="P31" s="726"/>
      <c r="Q31" s="726"/>
      <c r="R31" s="726"/>
      <c r="S31" s="745" t="str">
        <f t="shared" si="1"/>
        <v/>
      </c>
      <c r="T31" s="745" t="str">
        <f t="shared" si="1"/>
        <v/>
      </c>
      <c r="U31" s="1"/>
    </row>
    <row r="32" spans="1:21" s="541" customFormat="1">
      <c r="A32" s="504" t="s">
        <v>192</v>
      </c>
      <c r="B32" s="504" t="s">
        <v>192</v>
      </c>
      <c r="C32" s="402">
        <v>2011</v>
      </c>
      <c r="D32" s="191" t="s">
        <v>411</v>
      </c>
      <c r="E32" s="403">
        <v>1</v>
      </c>
      <c r="F32" s="859" t="s">
        <v>118</v>
      </c>
      <c r="G32" s="402" t="s">
        <v>105</v>
      </c>
      <c r="H32" s="402" t="s">
        <v>539</v>
      </c>
      <c r="I32" s="787" t="s">
        <v>55</v>
      </c>
      <c r="J32" s="402" t="s">
        <v>81</v>
      </c>
      <c r="K32" s="402" t="s">
        <v>557</v>
      </c>
      <c r="L32" s="403">
        <v>12.5</v>
      </c>
      <c r="M32" s="403">
        <v>5000</v>
      </c>
      <c r="N32" s="180"/>
      <c r="O32" s="726"/>
      <c r="P32" s="726"/>
      <c r="Q32" s="726"/>
      <c r="R32" s="726"/>
      <c r="S32" s="745" t="str">
        <f t="shared" si="1"/>
        <v/>
      </c>
      <c r="T32" s="745" t="str">
        <f t="shared" si="1"/>
        <v/>
      </c>
      <c r="U32" s="1"/>
    </row>
    <row r="33" spans="1:21" s="541" customFormat="1">
      <c r="A33" s="504" t="s">
        <v>192</v>
      </c>
      <c r="B33" s="504" t="s">
        <v>192</v>
      </c>
      <c r="C33" s="402">
        <v>2011</v>
      </c>
      <c r="D33" s="191" t="s">
        <v>411</v>
      </c>
      <c r="E33" s="403">
        <v>1</v>
      </c>
      <c r="F33" s="859" t="s">
        <v>118</v>
      </c>
      <c r="G33" s="402" t="s">
        <v>105</v>
      </c>
      <c r="H33" s="402" t="s">
        <v>539</v>
      </c>
      <c r="I33" s="787" t="s">
        <v>55</v>
      </c>
      <c r="J33" s="402" t="s">
        <v>281</v>
      </c>
      <c r="K33" s="402" t="s">
        <v>557</v>
      </c>
      <c r="L33" s="403">
        <v>12.5</v>
      </c>
      <c r="M33" s="403">
        <v>5000</v>
      </c>
      <c r="N33" s="180"/>
      <c r="O33" s="726"/>
      <c r="P33" s="726"/>
      <c r="Q33" s="726"/>
      <c r="R33" s="726"/>
      <c r="S33" s="745" t="str">
        <f t="shared" si="1"/>
        <v/>
      </c>
      <c r="T33" s="745" t="str">
        <f t="shared" si="1"/>
        <v/>
      </c>
      <c r="U33" s="1"/>
    </row>
    <row r="34" spans="1:21" s="541" customFormat="1">
      <c r="A34" s="504" t="s">
        <v>192</v>
      </c>
      <c r="B34" s="504" t="s">
        <v>192</v>
      </c>
      <c r="C34" s="402">
        <v>2011</v>
      </c>
      <c r="D34" s="191" t="s">
        <v>411</v>
      </c>
      <c r="E34" s="403">
        <v>1</v>
      </c>
      <c r="F34" s="859" t="s">
        <v>118</v>
      </c>
      <c r="G34" s="402" t="s">
        <v>105</v>
      </c>
      <c r="H34" s="402" t="s">
        <v>539</v>
      </c>
      <c r="I34" s="787" t="s">
        <v>55</v>
      </c>
      <c r="J34" s="402" t="s">
        <v>74</v>
      </c>
      <c r="K34" s="402" t="s">
        <v>557</v>
      </c>
      <c r="L34" s="403">
        <v>12.5</v>
      </c>
      <c r="M34" s="403">
        <v>5000</v>
      </c>
      <c r="N34" s="180"/>
      <c r="O34" s="726"/>
      <c r="P34" s="726"/>
      <c r="Q34" s="726"/>
      <c r="R34" s="726"/>
      <c r="S34" s="745" t="str">
        <f t="shared" si="1"/>
        <v/>
      </c>
      <c r="T34" s="745" t="str">
        <f t="shared" si="1"/>
        <v/>
      </c>
      <c r="U34" s="1"/>
    </row>
    <row r="35" spans="1:21" s="541" customFormat="1">
      <c r="A35" s="504" t="s">
        <v>192</v>
      </c>
      <c r="B35" s="504" t="s">
        <v>192</v>
      </c>
      <c r="C35" s="402">
        <v>2011</v>
      </c>
      <c r="D35" s="191" t="s">
        <v>411</v>
      </c>
      <c r="E35" s="403">
        <v>1</v>
      </c>
      <c r="F35" s="859" t="s">
        <v>118</v>
      </c>
      <c r="G35" s="402" t="s">
        <v>105</v>
      </c>
      <c r="H35" s="402" t="s">
        <v>539</v>
      </c>
      <c r="I35" s="787" t="s">
        <v>55</v>
      </c>
      <c r="J35" s="402" t="s">
        <v>77</v>
      </c>
      <c r="K35" s="402" t="s">
        <v>557</v>
      </c>
      <c r="L35" s="403">
        <v>12.5</v>
      </c>
      <c r="M35" s="403">
        <v>5000</v>
      </c>
      <c r="N35" s="180"/>
      <c r="O35" s="726"/>
      <c r="P35" s="726"/>
      <c r="Q35" s="726"/>
      <c r="R35" s="726"/>
      <c r="S35" s="745" t="str">
        <f t="shared" si="1"/>
        <v/>
      </c>
      <c r="T35" s="745" t="str">
        <f t="shared" si="1"/>
        <v/>
      </c>
      <c r="U35" s="1"/>
    </row>
    <row r="36" spans="1:21" s="541" customFormat="1">
      <c r="A36" s="504" t="s">
        <v>192</v>
      </c>
      <c r="B36" s="504" t="s">
        <v>192</v>
      </c>
      <c r="C36" s="402">
        <v>2011</v>
      </c>
      <c r="D36" s="191" t="s">
        <v>412</v>
      </c>
      <c r="E36" s="403">
        <v>2</v>
      </c>
      <c r="F36" s="859" t="s">
        <v>118</v>
      </c>
      <c r="G36" s="402" t="s">
        <v>105</v>
      </c>
      <c r="H36" s="402" t="s">
        <v>539</v>
      </c>
      <c r="I36" s="787" t="s">
        <v>55</v>
      </c>
      <c r="J36" s="402" t="s">
        <v>281</v>
      </c>
      <c r="K36" s="403" t="s">
        <v>556</v>
      </c>
      <c r="L36" s="139">
        <v>2.5</v>
      </c>
      <c r="M36" s="403">
        <v>5000</v>
      </c>
      <c r="N36" s="180"/>
      <c r="O36" s="726"/>
      <c r="P36" s="726"/>
      <c r="Q36" s="726"/>
      <c r="R36" s="726"/>
      <c r="S36" s="745" t="str">
        <f t="shared" si="1"/>
        <v/>
      </c>
      <c r="T36" s="745" t="str">
        <f t="shared" si="1"/>
        <v/>
      </c>
      <c r="U36" s="1"/>
    </row>
    <row r="37" spans="1:21" s="541" customFormat="1">
      <c r="A37" s="504" t="s">
        <v>192</v>
      </c>
      <c r="B37" s="504" t="s">
        <v>192</v>
      </c>
      <c r="C37" s="402">
        <v>2011</v>
      </c>
      <c r="D37" s="191" t="s">
        <v>412</v>
      </c>
      <c r="E37" s="403">
        <v>2</v>
      </c>
      <c r="F37" s="859" t="s">
        <v>118</v>
      </c>
      <c r="G37" s="402" t="s">
        <v>105</v>
      </c>
      <c r="H37" s="402" t="s">
        <v>539</v>
      </c>
      <c r="I37" s="787" t="s">
        <v>55</v>
      </c>
      <c r="J37" s="402" t="s">
        <v>74</v>
      </c>
      <c r="K37" s="403" t="s">
        <v>556</v>
      </c>
      <c r="L37" s="139">
        <v>2.5</v>
      </c>
      <c r="M37" s="403">
        <v>5000</v>
      </c>
      <c r="N37" s="180"/>
      <c r="O37" s="726"/>
      <c r="P37" s="726"/>
      <c r="Q37" s="726"/>
      <c r="R37" s="726"/>
      <c r="S37" s="745" t="str">
        <f t="shared" si="1"/>
        <v/>
      </c>
      <c r="T37" s="745" t="str">
        <f t="shared" si="1"/>
        <v/>
      </c>
      <c r="U37" s="1"/>
    </row>
    <row r="38" spans="1:21" s="541" customFormat="1">
      <c r="A38" s="504" t="s">
        <v>192</v>
      </c>
      <c r="B38" s="504" t="s">
        <v>192</v>
      </c>
      <c r="C38" s="402">
        <v>2011</v>
      </c>
      <c r="D38" s="191" t="s">
        <v>413</v>
      </c>
      <c r="E38" s="403">
        <v>1</v>
      </c>
      <c r="F38" s="859" t="s">
        <v>118</v>
      </c>
      <c r="G38" s="402" t="s">
        <v>105</v>
      </c>
      <c r="H38" s="402" t="s">
        <v>539</v>
      </c>
      <c r="I38" s="787" t="s">
        <v>55</v>
      </c>
      <c r="J38" s="402" t="s">
        <v>281</v>
      </c>
      <c r="K38" s="402" t="s">
        <v>558</v>
      </c>
      <c r="L38" s="403">
        <v>12.5</v>
      </c>
      <c r="M38" s="403">
        <v>1000</v>
      </c>
      <c r="N38" s="180"/>
      <c r="O38" s="726"/>
      <c r="P38" s="726"/>
      <c r="Q38" s="726"/>
      <c r="R38" s="726"/>
      <c r="S38" s="745" t="str">
        <f t="shared" si="1"/>
        <v/>
      </c>
      <c r="T38" s="745" t="str">
        <f t="shared" si="1"/>
        <v/>
      </c>
      <c r="U38" s="1"/>
    </row>
    <row r="39" spans="1:21" s="541" customFormat="1">
      <c r="A39" s="504" t="s">
        <v>192</v>
      </c>
      <c r="B39" s="504" t="s">
        <v>192</v>
      </c>
      <c r="C39" s="402">
        <v>2011</v>
      </c>
      <c r="D39" s="191" t="s">
        <v>413</v>
      </c>
      <c r="E39" s="403">
        <v>1</v>
      </c>
      <c r="F39" s="859" t="s">
        <v>118</v>
      </c>
      <c r="G39" s="402" t="s">
        <v>105</v>
      </c>
      <c r="H39" s="402" t="s">
        <v>539</v>
      </c>
      <c r="I39" s="787" t="s">
        <v>55</v>
      </c>
      <c r="J39" s="402" t="s">
        <v>74</v>
      </c>
      <c r="K39" s="402" t="s">
        <v>558</v>
      </c>
      <c r="L39" s="403">
        <v>12.5</v>
      </c>
      <c r="M39" s="403">
        <v>1000</v>
      </c>
      <c r="N39" s="180"/>
      <c r="O39" s="726"/>
      <c r="P39" s="726"/>
      <c r="Q39" s="726"/>
      <c r="R39" s="726"/>
      <c r="S39" s="745" t="str">
        <f t="shared" si="1"/>
        <v/>
      </c>
      <c r="T39" s="745" t="str">
        <f t="shared" si="1"/>
        <v/>
      </c>
      <c r="U39" s="1"/>
    </row>
    <row r="40" spans="1:21" s="541" customFormat="1">
      <c r="A40" s="504" t="s">
        <v>192</v>
      </c>
      <c r="B40" s="504" t="s">
        <v>192</v>
      </c>
      <c r="C40" s="402">
        <v>2011</v>
      </c>
      <c r="D40" s="191" t="s">
        <v>414</v>
      </c>
      <c r="E40" s="403">
        <v>1</v>
      </c>
      <c r="F40" s="859" t="s">
        <v>118</v>
      </c>
      <c r="G40" s="402" t="s">
        <v>105</v>
      </c>
      <c r="H40" s="402" t="s">
        <v>539</v>
      </c>
      <c r="I40" s="787" t="s">
        <v>55</v>
      </c>
      <c r="J40" s="402" t="s">
        <v>281</v>
      </c>
      <c r="K40" s="402" t="s">
        <v>558</v>
      </c>
      <c r="L40" s="589">
        <v>12.5</v>
      </c>
      <c r="M40" s="403">
        <v>1100</v>
      </c>
      <c r="N40" s="146"/>
      <c r="O40" s="896"/>
      <c r="P40" s="896"/>
      <c r="Q40" s="896"/>
      <c r="R40" s="896"/>
      <c r="S40" s="897" t="str">
        <f t="shared" si="1"/>
        <v/>
      </c>
      <c r="T40" s="897" t="str">
        <f t="shared" si="1"/>
        <v/>
      </c>
      <c r="U40" s="1"/>
    </row>
    <row r="41" spans="1:21" s="541" customFormat="1">
      <c r="A41" s="504" t="s">
        <v>192</v>
      </c>
      <c r="B41" s="504" t="s">
        <v>192</v>
      </c>
      <c r="C41" s="402">
        <v>2011</v>
      </c>
      <c r="D41" s="191" t="s">
        <v>414</v>
      </c>
      <c r="E41" s="403">
        <v>1</v>
      </c>
      <c r="F41" s="859" t="s">
        <v>118</v>
      </c>
      <c r="G41" s="402" t="s">
        <v>105</v>
      </c>
      <c r="H41" s="402" t="s">
        <v>539</v>
      </c>
      <c r="I41" s="787" t="s">
        <v>55</v>
      </c>
      <c r="J41" s="402" t="s">
        <v>74</v>
      </c>
      <c r="K41" s="402" t="s">
        <v>558</v>
      </c>
      <c r="L41" s="589">
        <v>12.5</v>
      </c>
      <c r="M41" s="403">
        <v>1100</v>
      </c>
      <c r="N41" s="146"/>
      <c r="O41" s="896"/>
      <c r="P41" s="896"/>
      <c r="Q41" s="896"/>
      <c r="R41" s="896"/>
      <c r="S41" s="897" t="str">
        <f t="shared" si="1"/>
        <v/>
      </c>
      <c r="T41" s="897" t="str">
        <f t="shared" si="1"/>
        <v/>
      </c>
      <c r="U41" s="1"/>
    </row>
    <row r="42" spans="1:21" s="27" customFormat="1">
      <c r="A42" s="504" t="s">
        <v>192</v>
      </c>
      <c r="B42" s="504" t="s">
        <v>192</v>
      </c>
      <c r="C42" s="402">
        <v>2011</v>
      </c>
      <c r="D42" s="191" t="s">
        <v>415</v>
      </c>
      <c r="E42" s="403">
        <v>1</v>
      </c>
      <c r="F42" s="859" t="s">
        <v>118</v>
      </c>
      <c r="G42" s="402" t="s">
        <v>105</v>
      </c>
      <c r="H42" s="402" t="s">
        <v>539</v>
      </c>
      <c r="I42" s="787" t="s">
        <v>57</v>
      </c>
      <c r="J42" s="402" t="s">
        <v>81</v>
      </c>
      <c r="K42" s="402" t="s">
        <v>557</v>
      </c>
      <c r="L42" s="403">
        <v>12.5</v>
      </c>
      <c r="M42" s="403">
        <v>5000</v>
      </c>
      <c r="N42" s="283"/>
      <c r="O42" s="896"/>
      <c r="P42" s="896"/>
      <c r="Q42" s="896"/>
      <c r="R42" s="896"/>
      <c r="S42" s="897" t="str">
        <f t="shared" si="1"/>
        <v/>
      </c>
      <c r="T42" s="897" t="str">
        <f t="shared" si="1"/>
        <v/>
      </c>
    </row>
    <row r="43" spans="1:21" s="27" customFormat="1">
      <c r="A43" s="504" t="s">
        <v>192</v>
      </c>
      <c r="B43" s="504" t="s">
        <v>192</v>
      </c>
      <c r="C43" s="402">
        <v>2011</v>
      </c>
      <c r="D43" s="191" t="s">
        <v>415</v>
      </c>
      <c r="E43" s="403">
        <v>1</v>
      </c>
      <c r="F43" s="859" t="s">
        <v>118</v>
      </c>
      <c r="G43" s="402" t="s">
        <v>105</v>
      </c>
      <c r="H43" s="402" t="s">
        <v>539</v>
      </c>
      <c r="I43" s="787" t="s">
        <v>57</v>
      </c>
      <c r="J43" s="402" t="s">
        <v>281</v>
      </c>
      <c r="K43" s="402" t="s">
        <v>557</v>
      </c>
      <c r="L43" s="403">
        <v>12.5</v>
      </c>
      <c r="M43" s="403">
        <v>5000</v>
      </c>
      <c r="N43" s="283"/>
      <c r="O43" s="896"/>
      <c r="P43" s="896"/>
      <c r="Q43" s="896"/>
      <c r="R43" s="896"/>
      <c r="S43" s="897" t="str">
        <f t="shared" si="1"/>
        <v/>
      </c>
      <c r="T43" s="897" t="str">
        <f t="shared" si="1"/>
        <v/>
      </c>
    </row>
    <row r="44" spans="1:21" s="27" customFormat="1">
      <c r="A44" s="504" t="s">
        <v>192</v>
      </c>
      <c r="B44" s="504" t="s">
        <v>192</v>
      </c>
      <c r="C44" s="402">
        <v>2011</v>
      </c>
      <c r="D44" s="191" t="s">
        <v>415</v>
      </c>
      <c r="E44" s="403">
        <v>1</v>
      </c>
      <c r="F44" s="859" t="s">
        <v>118</v>
      </c>
      <c r="G44" s="402" t="s">
        <v>105</v>
      </c>
      <c r="H44" s="402" t="s">
        <v>539</v>
      </c>
      <c r="I44" s="787" t="s">
        <v>57</v>
      </c>
      <c r="J44" s="402" t="s">
        <v>74</v>
      </c>
      <c r="K44" s="402" t="s">
        <v>557</v>
      </c>
      <c r="L44" s="403">
        <v>12.5</v>
      </c>
      <c r="M44" s="403">
        <v>5000</v>
      </c>
      <c r="N44" s="283"/>
      <c r="O44" s="896"/>
      <c r="P44" s="896"/>
      <c r="Q44" s="896"/>
      <c r="R44" s="896"/>
      <c r="S44" s="897" t="str">
        <f t="shared" si="1"/>
        <v/>
      </c>
      <c r="T44" s="897" t="str">
        <f t="shared" si="1"/>
        <v/>
      </c>
    </row>
    <row r="45" spans="1:21" s="27" customFormat="1">
      <c r="A45" s="504" t="s">
        <v>192</v>
      </c>
      <c r="B45" s="504" t="s">
        <v>192</v>
      </c>
      <c r="C45" s="402">
        <v>2011</v>
      </c>
      <c r="D45" s="191" t="s">
        <v>415</v>
      </c>
      <c r="E45" s="403">
        <v>1</v>
      </c>
      <c r="F45" s="859" t="s">
        <v>118</v>
      </c>
      <c r="G45" s="402" t="s">
        <v>105</v>
      </c>
      <c r="H45" s="402" t="s">
        <v>539</v>
      </c>
      <c r="I45" s="787" t="s">
        <v>57</v>
      </c>
      <c r="J45" s="402" t="s">
        <v>77</v>
      </c>
      <c r="K45" s="402" t="s">
        <v>557</v>
      </c>
      <c r="L45" s="403">
        <v>12.5</v>
      </c>
      <c r="M45" s="403">
        <v>5000</v>
      </c>
      <c r="N45" s="283"/>
      <c r="O45" s="896"/>
      <c r="P45" s="896"/>
      <c r="Q45" s="896"/>
      <c r="R45" s="896"/>
      <c r="S45" s="897" t="str">
        <f t="shared" si="1"/>
        <v/>
      </c>
      <c r="T45" s="897" t="str">
        <f t="shared" si="1"/>
        <v/>
      </c>
    </row>
    <row r="46" spans="1:21" s="27" customFormat="1">
      <c r="A46" s="504" t="s">
        <v>192</v>
      </c>
      <c r="B46" s="504" t="s">
        <v>192</v>
      </c>
      <c r="C46" s="402">
        <v>2011</v>
      </c>
      <c r="D46" s="191" t="s">
        <v>258</v>
      </c>
      <c r="E46" s="403">
        <v>1</v>
      </c>
      <c r="F46" s="859" t="s">
        <v>118</v>
      </c>
      <c r="G46" s="402" t="s">
        <v>105</v>
      </c>
      <c r="H46" s="402" t="s">
        <v>539</v>
      </c>
      <c r="I46" s="787" t="s">
        <v>58</v>
      </c>
      <c r="J46" s="898" t="s">
        <v>284</v>
      </c>
      <c r="K46" s="690" t="s">
        <v>558</v>
      </c>
      <c r="L46" s="403">
        <v>12.5</v>
      </c>
      <c r="M46" s="403">
        <v>15000</v>
      </c>
      <c r="N46" s="283"/>
      <c r="O46" s="896"/>
      <c r="P46" s="896"/>
      <c r="Q46" s="896"/>
      <c r="R46" s="896"/>
      <c r="S46" s="897" t="str">
        <f t="shared" si="1"/>
        <v/>
      </c>
      <c r="T46" s="897" t="str">
        <f t="shared" si="1"/>
        <v/>
      </c>
    </row>
    <row r="47" spans="1:21" s="27" customFormat="1">
      <c r="A47" s="504" t="s">
        <v>192</v>
      </c>
      <c r="B47" s="504" t="s">
        <v>192</v>
      </c>
      <c r="C47" s="402">
        <v>2011</v>
      </c>
      <c r="D47" s="191" t="s">
        <v>258</v>
      </c>
      <c r="E47" s="403">
        <v>1</v>
      </c>
      <c r="F47" s="859" t="s">
        <v>118</v>
      </c>
      <c r="G47" s="402" t="s">
        <v>105</v>
      </c>
      <c r="H47" s="402" t="s">
        <v>539</v>
      </c>
      <c r="I47" s="787" t="s">
        <v>58</v>
      </c>
      <c r="J47" s="899" t="s">
        <v>82</v>
      </c>
      <c r="K47" s="690" t="s">
        <v>558</v>
      </c>
      <c r="L47" s="403">
        <v>12.5</v>
      </c>
      <c r="M47" s="403">
        <v>15000</v>
      </c>
      <c r="N47" s="283"/>
      <c r="O47" s="896"/>
      <c r="P47" s="896"/>
      <c r="Q47" s="896"/>
      <c r="R47" s="896"/>
      <c r="S47" s="897" t="str">
        <f t="shared" si="1"/>
        <v/>
      </c>
      <c r="T47" s="897" t="str">
        <f t="shared" si="1"/>
        <v/>
      </c>
    </row>
    <row r="48" spans="1:21" s="27" customFormat="1">
      <c r="A48" s="504" t="s">
        <v>192</v>
      </c>
      <c r="B48" s="504" t="s">
        <v>192</v>
      </c>
      <c r="C48" s="402">
        <v>2011</v>
      </c>
      <c r="D48" s="191" t="s">
        <v>258</v>
      </c>
      <c r="E48" s="403">
        <v>1</v>
      </c>
      <c r="F48" s="859" t="s">
        <v>118</v>
      </c>
      <c r="G48" s="402" t="s">
        <v>105</v>
      </c>
      <c r="H48" s="402" t="s">
        <v>539</v>
      </c>
      <c r="I48" s="787" t="s">
        <v>58</v>
      </c>
      <c r="J48" s="898" t="s">
        <v>83</v>
      </c>
      <c r="K48" s="690" t="s">
        <v>558</v>
      </c>
      <c r="L48" s="403">
        <v>12.5</v>
      </c>
      <c r="M48" s="403">
        <v>15000</v>
      </c>
      <c r="N48" s="283"/>
      <c r="O48" s="896"/>
      <c r="P48" s="896"/>
      <c r="Q48" s="896"/>
      <c r="R48" s="896"/>
      <c r="S48" s="897" t="str">
        <f t="shared" si="1"/>
        <v/>
      </c>
      <c r="T48" s="897" t="str">
        <f t="shared" si="1"/>
        <v/>
      </c>
    </row>
    <row r="49" spans="1:20">
      <c r="A49" s="504" t="s">
        <v>192</v>
      </c>
      <c r="B49" s="504" t="s">
        <v>192</v>
      </c>
      <c r="C49" s="402">
        <v>2011</v>
      </c>
      <c r="D49" s="191" t="s">
        <v>249</v>
      </c>
      <c r="E49" s="403">
        <v>2</v>
      </c>
      <c r="F49" s="859" t="s">
        <v>118</v>
      </c>
      <c r="G49" s="402" t="s">
        <v>105</v>
      </c>
      <c r="H49" s="402" t="s">
        <v>539</v>
      </c>
      <c r="I49" s="790" t="s">
        <v>438</v>
      </c>
      <c r="J49" s="898" t="s">
        <v>284</v>
      </c>
      <c r="K49" s="690" t="s">
        <v>558</v>
      </c>
      <c r="L49" s="403">
        <v>12.5</v>
      </c>
      <c r="M49" s="403">
        <v>10000</v>
      </c>
      <c r="N49" s="283"/>
      <c r="O49" s="896"/>
      <c r="P49" s="896"/>
      <c r="Q49" s="896"/>
      <c r="R49" s="896"/>
      <c r="S49" s="897" t="str">
        <f t="shared" si="1"/>
        <v/>
      </c>
      <c r="T49" s="897" t="str">
        <f t="shared" si="1"/>
        <v/>
      </c>
    </row>
    <row r="50" spans="1:20">
      <c r="A50" s="504" t="s">
        <v>192</v>
      </c>
      <c r="B50" s="504" t="s">
        <v>192</v>
      </c>
      <c r="C50" s="402">
        <v>2011</v>
      </c>
      <c r="D50" s="191" t="s">
        <v>249</v>
      </c>
      <c r="E50" s="403">
        <v>2</v>
      </c>
      <c r="F50" s="859" t="s">
        <v>118</v>
      </c>
      <c r="G50" s="402" t="s">
        <v>105</v>
      </c>
      <c r="H50" s="402" t="s">
        <v>539</v>
      </c>
      <c r="I50" s="790" t="s">
        <v>438</v>
      </c>
      <c r="J50" s="899" t="s">
        <v>82</v>
      </c>
      <c r="K50" s="690" t="s">
        <v>558</v>
      </c>
      <c r="L50" s="403">
        <v>12.5</v>
      </c>
      <c r="M50" s="403">
        <v>10000</v>
      </c>
      <c r="N50" s="283"/>
      <c r="O50" s="896"/>
      <c r="P50" s="896"/>
      <c r="Q50" s="896"/>
      <c r="R50" s="896"/>
      <c r="S50" s="897" t="str">
        <f t="shared" si="1"/>
        <v/>
      </c>
      <c r="T50" s="897" t="str">
        <f t="shared" si="1"/>
        <v/>
      </c>
    </row>
    <row r="51" spans="1:20">
      <c r="A51" s="504" t="s">
        <v>192</v>
      </c>
      <c r="B51" s="504" t="s">
        <v>192</v>
      </c>
      <c r="C51" s="402">
        <v>2011</v>
      </c>
      <c r="D51" s="191" t="s">
        <v>249</v>
      </c>
      <c r="E51" s="403">
        <v>2</v>
      </c>
      <c r="F51" s="859" t="s">
        <v>118</v>
      </c>
      <c r="G51" s="402" t="s">
        <v>105</v>
      </c>
      <c r="H51" s="402" t="s">
        <v>539</v>
      </c>
      <c r="I51" s="790" t="s">
        <v>438</v>
      </c>
      <c r="J51" s="898" t="s">
        <v>83</v>
      </c>
      <c r="K51" s="690" t="s">
        <v>558</v>
      </c>
      <c r="L51" s="403">
        <v>12.5</v>
      </c>
      <c r="M51" s="403">
        <v>10000</v>
      </c>
      <c r="N51" s="283"/>
      <c r="O51" s="896"/>
      <c r="P51" s="896"/>
      <c r="Q51" s="896"/>
      <c r="R51" s="896"/>
      <c r="S51" s="897" t="str">
        <f t="shared" si="1"/>
        <v/>
      </c>
      <c r="T51" s="897" t="str">
        <f t="shared" si="1"/>
        <v/>
      </c>
    </row>
    <row r="52" spans="1:20">
      <c r="A52" s="859" t="s">
        <v>192</v>
      </c>
      <c r="B52" s="859" t="s">
        <v>192</v>
      </c>
      <c r="C52" s="702">
        <v>2011</v>
      </c>
      <c r="D52" s="806" t="s">
        <v>417</v>
      </c>
      <c r="E52" s="696">
        <v>1</v>
      </c>
      <c r="F52" s="859" t="s">
        <v>118</v>
      </c>
      <c r="G52" s="702" t="s">
        <v>105</v>
      </c>
      <c r="H52" s="702" t="s">
        <v>539</v>
      </c>
      <c r="I52" s="790" t="s">
        <v>60</v>
      </c>
      <c r="J52" s="702" t="s">
        <v>277</v>
      </c>
      <c r="K52" s="900" t="s">
        <v>558</v>
      </c>
      <c r="L52" s="696">
        <v>12.5</v>
      </c>
      <c r="M52" s="696">
        <v>1000</v>
      </c>
      <c r="N52" s="697"/>
      <c r="O52" s="901"/>
      <c r="P52" s="901"/>
      <c r="Q52" s="901"/>
      <c r="R52" s="901"/>
      <c r="S52" s="902" t="str">
        <f t="shared" ref="S52:T115" si="2">IF(ISBLANK(Q52),"",Q52/M52)</f>
        <v/>
      </c>
      <c r="T52" s="902"/>
    </row>
    <row r="53" spans="1:20">
      <c r="A53" s="859" t="s">
        <v>192</v>
      </c>
      <c r="B53" s="859" t="s">
        <v>192</v>
      </c>
      <c r="C53" s="702">
        <v>2011</v>
      </c>
      <c r="D53" s="806" t="s">
        <v>417</v>
      </c>
      <c r="E53" s="696">
        <v>1</v>
      </c>
      <c r="F53" s="859" t="s">
        <v>118</v>
      </c>
      <c r="G53" s="702" t="s">
        <v>105</v>
      </c>
      <c r="H53" s="702" t="s">
        <v>539</v>
      </c>
      <c r="I53" s="790" t="s">
        <v>60</v>
      </c>
      <c r="J53" s="702" t="s">
        <v>284</v>
      </c>
      <c r="K53" s="900" t="s">
        <v>558</v>
      </c>
      <c r="L53" s="696">
        <v>12.5</v>
      </c>
      <c r="M53" s="696">
        <v>1000</v>
      </c>
      <c r="N53" s="697"/>
      <c r="O53" s="901"/>
      <c r="P53" s="901"/>
      <c r="Q53" s="901"/>
      <c r="R53" s="901"/>
      <c r="S53" s="902" t="str">
        <f t="shared" si="2"/>
        <v/>
      </c>
      <c r="T53" s="902"/>
    </row>
    <row r="54" spans="1:20">
      <c r="A54" s="859" t="s">
        <v>192</v>
      </c>
      <c r="B54" s="859" t="s">
        <v>192</v>
      </c>
      <c r="C54" s="702">
        <v>2011</v>
      </c>
      <c r="D54" s="806" t="s">
        <v>417</v>
      </c>
      <c r="E54" s="696">
        <v>1</v>
      </c>
      <c r="F54" s="859" t="s">
        <v>118</v>
      </c>
      <c r="G54" s="702" t="s">
        <v>105</v>
      </c>
      <c r="H54" s="702" t="s">
        <v>539</v>
      </c>
      <c r="I54" s="790" t="s">
        <v>60</v>
      </c>
      <c r="J54" s="702" t="s">
        <v>84</v>
      </c>
      <c r="K54" s="900" t="s">
        <v>558</v>
      </c>
      <c r="L54" s="696">
        <v>12.5</v>
      </c>
      <c r="M54" s="696">
        <v>1000</v>
      </c>
      <c r="N54" s="697"/>
      <c r="O54" s="901"/>
      <c r="P54" s="901"/>
      <c r="Q54" s="901"/>
      <c r="R54" s="901"/>
      <c r="S54" s="902" t="str">
        <f t="shared" si="2"/>
        <v/>
      </c>
      <c r="T54" s="902"/>
    </row>
    <row r="55" spans="1:20">
      <c r="A55" s="859" t="s">
        <v>192</v>
      </c>
      <c r="B55" s="859" t="s">
        <v>192</v>
      </c>
      <c r="C55" s="702">
        <v>2011</v>
      </c>
      <c r="D55" s="806" t="s">
        <v>417</v>
      </c>
      <c r="E55" s="696">
        <v>1</v>
      </c>
      <c r="F55" s="859" t="s">
        <v>118</v>
      </c>
      <c r="G55" s="702" t="s">
        <v>105</v>
      </c>
      <c r="H55" s="702" t="s">
        <v>539</v>
      </c>
      <c r="I55" s="790" t="s">
        <v>60</v>
      </c>
      <c r="J55" s="702" t="s">
        <v>285</v>
      </c>
      <c r="K55" s="900" t="s">
        <v>558</v>
      </c>
      <c r="L55" s="696">
        <v>12.5</v>
      </c>
      <c r="M55" s="696">
        <v>1000</v>
      </c>
      <c r="N55" s="697"/>
      <c r="O55" s="901"/>
      <c r="P55" s="901"/>
      <c r="Q55" s="901"/>
      <c r="R55" s="901"/>
      <c r="S55" s="902" t="str">
        <f t="shared" si="2"/>
        <v/>
      </c>
      <c r="T55" s="902"/>
    </row>
    <row r="56" spans="1:20">
      <c r="A56" s="859" t="s">
        <v>192</v>
      </c>
      <c r="B56" s="859" t="s">
        <v>192</v>
      </c>
      <c r="C56" s="702">
        <v>2011</v>
      </c>
      <c r="D56" s="806" t="s">
        <v>417</v>
      </c>
      <c r="E56" s="696">
        <v>1</v>
      </c>
      <c r="F56" s="859" t="s">
        <v>118</v>
      </c>
      <c r="G56" s="702" t="s">
        <v>105</v>
      </c>
      <c r="H56" s="702" t="s">
        <v>539</v>
      </c>
      <c r="I56" s="790" t="s">
        <v>60</v>
      </c>
      <c r="J56" s="702" t="s">
        <v>286</v>
      </c>
      <c r="K56" s="900" t="s">
        <v>558</v>
      </c>
      <c r="L56" s="696">
        <v>12.5</v>
      </c>
      <c r="M56" s="696">
        <v>1000</v>
      </c>
      <c r="N56" s="697"/>
      <c r="O56" s="901"/>
      <c r="P56" s="901"/>
      <c r="Q56" s="901"/>
      <c r="R56" s="901"/>
      <c r="S56" s="902" t="str">
        <f t="shared" si="2"/>
        <v/>
      </c>
      <c r="T56" s="902"/>
    </row>
    <row r="57" spans="1:20">
      <c r="A57" s="859" t="s">
        <v>192</v>
      </c>
      <c r="B57" s="859" t="s">
        <v>192</v>
      </c>
      <c r="C57" s="702">
        <v>2011</v>
      </c>
      <c r="D57" s="806" t="s">
        <v>418</v>
      </c>
      <c r="E57" s="696">
        <v>1</v>
      </c>
      <c r="F57" s="859" t="s">
        <v>118</v>
      </c>
      <c r="G57" s="702" t="s">
        <v>105</v>
      </c>
      <c r="H57" s="702" t="s">
        <v>539</v>
      </c>
      <c r="I57" s="790" t="s">
        <v>60</v>
      </c>
      <c r="J57" s="702" t="s">
        <v>277</v>
      </c>
      <c r="K57" s="900" t="s">
        <v>558</v>
      </c>
      <c r="L57" s="696">
        <v>12.5</v>
      </c>
      <c r="M57" s="696">
        <v>2500</v>
      </c>
      <c r="N57" s="697"/>
      <c r="O57" s="901"/>
      <c r="P57" s="901"/>
      <c r="Q57" s="901"/>
      <c r="R57" s="901"/>
      <c r="S57" s="902" t="str">
        <f t="shared" si="2"/>
        <v/>
      </c>
      <c r="T57" s="902"/>
    </row>
    <row r="58" spans="1:20">
      <c r="A58" s="859" t="s">
        <v>192</v>
      </c>
      <c r="B58" s="859" t="s">
        <v>192</v>
      </c>
      <c r="C58" s="702">
        <v>2011</v>
      </c>
      <c r="D58" s="806" t="s">
        <v>418</v>
      </c>
      <c r="E58" s="696">
        <v>1</v>
      </c>
      <c r="F58" s="859" t="s">
        <v>118</v>
      </c>
      <c r="G58" s="702" t="s">
        <v>105</v>
      </c>
      <c r="H58" s="702" t="s">
        <v>539</v>
      </c>
      <c r="I58" s="790" t="s">
        <v>60</v>
      </c>
      <c r="J58" s="702" t="s">
        <v>284</v>
      </c>
      <c r="K58" s="900" t="s">
        <v>558</v>
      </c>
      <c r="L58" s="696">
        <v>12.5</v>
      </c>
      <c r="M58" s="696">
        <v>2500</v>
      </c>
      <c r="N58" s="697"/>
      <c r="O58" s="901"/>
      <c r="P58" s="901"/>
      <c r="Q58" s="901"/>
      <c r="R58" s="901"/>
      <c r="S58" s="902" t="str">
        <f t="shared" si="2"/>
        <v/>
      </c>
      <c r="T58" s="902"/>
    </row>
    <row r="59" spans="1:20">
      <c r="A59" s="859" t="s">
        <v>192</v>
      </c>
      <c r="B59" s="859" t="s">
        <v>192</v>
      </c>
      <c r="C59" s="702">
        <v>2011</v>
      </c>
      <c r="D59" s="806" t="s">
        <v>418</v>
      </c>
      <c r="E59" s="696">
        <v>1</v>
      </c>
      <c r="F59" s="859" t="s">
        <v>118</v>
      </c>
      <c r="G59" s="702" t="s">
        <v>105</v>
      </c>
      <c r="H59" s="702" t="s">
        <v>539</v>
      </c>
      <c r="I59" s="790" t="s">
        <v>60</v>
      </c>
      <c r="J59" s="702" t="s">
        <v>84</v>
      </c>
      <c r="K59" s="900" t="s">
        <v>558</v>
      </c>
      <c r="L59" s="696">
        <v>12.5</v>
      </c>
      <c r="M59" s="696">
        <v>2500</v>
      </c>
      <c r="N59" s="697"/>
      <c r="O59" s="901"/>
      <c r="P59" s="901"/>
      <c r="Q59" s="901"/>
      <c r="R59" s="901"/>
      <c r="S59" s="902" t="str">
        <f t="shared" si="2"/>
        <v/>
      </c>
      <c r="T59" s="902"/>
    </row>
    <row r="60" spans="1:20">
      <c r="A60" s="859" t="s">
        <v>192</v>
      </c>
      <c r="B60" s="859" t="s">
        <v>192</v>
      </c>
      <c r="C60" s="702">
        <v>2011</v>
      </c>
      <c r="D60" s="806" t="s">
        <v>418</v>
      </c>
      <c r="E60" s="696">
        <v>1</v>
      </c>
      <c r="F60" s="859" t="s">
        <v>118</v>
      </c>
      <c r="G60" s="702" t="s">
        <v>105</v>
      </c>
      <c r="H60" s="702" t="s">
        <v>539</v>
      </c>
      <c r="I60" s="790" t="s">
        <v>60</v>
      </c>
      <c r="J60" s="702" t="s">
        <v>285</v>
      </c>
      <c r="K60" s="900" t="s">
        <v>558</v>
      </c>
      <c r="L60" s="696">
        <v>12.5</v>
      </c>
      <c r="M60" s="696">
        <v>2500</v>
      </c>
      <c r="N60" s="697"/>
      <c r="O60" s="901"/>
      <c r="P60" s="901"/>
      <c r="Q60" s="901"/>
      <c r="R60" s="901"/>
      <c r="S60" s="902" t="str">
        <f t="shared" si="2"/>
        <v/>
      </c>
      <c r="T60" s="902"/>
    </row>
    <row r="61" spans="1:20">
      <c r="A61" s="859" t="s">
        <v>192</v>
      </c>
      <c r="B61" s="859" t="s">
        <v>192</v>
      </c>
      <c r="C61" s="702">
        <v>2011</v>
      </c>
      <c r="D61" s="806" t="s">
        <v>418</v>
      </c>
      <c r="E61" s="696">
        <v>1</v>
      </c>
      <c r="F61" s="859" t="s">
        <v>118</v>
      </c>
      <c r="G61" s="702" t="s">
        <v>105</v>
      </c>
      <c r="H61" s="702" t="s">
        <v>539</v>
      </c>
      <c r="I61" s="790" t="s">
        <v>60</v>
      </c>
      <c r="J61" s="702" t="s">
        <v>286</v>
      </c>
      <c r="K61" s="900" t="s">
        <v>558</v>
      </c>
      <c r="L61" s="696">
        <v>12.5</v>
      </c>
      <c r="M61" s="696">
        <v>2500</v>
      </c>
      <c r="N61" s="697"/>
      <c r="O61" s="901"/>
      <c r="P61" s="901"/>
      <c r="Q61" s="901"/>
      <c r="R61" s="901"/>
      <c r="S61" s="902" t="str">
        <f t="shared" si="2"/>
        <v/>
      </c>
      <c r="T61" s="902"/>
    </row>
    <row r="62" spans="1:20">
      <c r="A62" s="504" t="s">
        <v>192</v>
      </c>
      <c r="B62" s="504" t="s">
        <v>192</v>
      </c>
      <c r="C62" s="402">
        <v>2011</v>
      </c>
      <c r="D62" s="191" t="s">
        <v>419</v>
      </c>
      <c r="E62" s="403">
        <v>1</v>
      </c>
      <c r="F62" s="859" t="s">
        <v>118</v>
      </c>
      <c r="G62" s="402" t="s">
        <v>105</v>
      </c>
      <c r="H62" s="402" t="s">
        <v>539</v>
      </c>
      <c r="I62" s="787" t="s">
        <v>51</v>
      </c>
      <c r="J62" s="702" t="s">
        <v>277</v>
      </c>
      <c r="K62" s="402" t="s">
        <v>558</v>
      </c>
      <c r="L62" s="403">
        <v>12.5</v>
      </c>
      <c r="M62" s="403">
        <v>1000</v>
      </c>
      <c r="N62" s="283"/>
      <c r="O62" s="896"/>
      <c r="P62" s="896"/>
      <c r="Q62" s="896"/>
      <c r="R62" s="896"/>
      <c r="S62" s="897" t="str">
        <f t="shared" si="2"/>
        <v/>
      </c>
      <c r="T62" s="897" t="str">
        <f t="shared" si="2"/>
        <v/>
      </c>
    </row>
    <row r="63" spans="1:20">
      <c r="A63" s="504" t="s">
        <v>192</v>
      </c>
      <c r="B63" s="504" t="s">
        <v>192</v>
      </c>
      <c r="C63" s="402">
        <v>2011</v>
      </c>
      <c r="D63" s="191" t="s">
        <v>419</v>
      </c>
      <c r="E63" s="403">
        <v>1</v>
      </c>
      <c r="F63" s="859" t="s">
        <v>118</v>
      </c>
      <c r="G63" s="402" t="s">
        <v>105</v>
      </c>
      <c r="H63" s="402" t="s">
        <v>539</v>
      </c>
      <c r="I63" s="787" t="s">
        <v>51</v>
      </c>
      <c r="J63" s="702" t="s">
        <v>284</v>
      </c>
      <c r="K63" s="402" t="s">
        <v>558</v>
      </c>
      <c r="L63" s="403">
        <v>12.5</v>
      </c>
      <c r="M63" s="403">
        <v>1000</v>
      </c>
      <c r="N63" s="283"/>
      <c r="O63" s="896"/>
      <c r="P63" s="896"/>
      <c r="Q63" s="896"/>
      <c r="R63" s="896"/>
      <c r="S63" s="897" t="str">
        <f t="shared" si="2"/>
        <v/>
      </c>
      <c r="T63" s="897" t="str">
        <f t="shared" si="2"/>
        <v/>
      </c>
    </row>
    <row r="64" spans="1:20">
      <c r="A64" s="504" t="s">
        <v>192</v>
      </c>
      <c r="B64" s="504" t="s">
        <v>192</v>
      </c>
      <c r="C64" s="402">
        <v>2011</v>
      </c>
      <c r="D64" s="191" t="s">
        <v>419</v>
      </c>
      <c r="E64" s="403">
        <v>1</v>
      </c>
      <c r="F64" s="859" t="s">
        <v>118</v>
      </c>
      <c r="G64" s="402" t="s">
        <v>105</v>
      </c>
      <c r="H64" s="402" t="s">
        <v>539</v>
      </c>
      <c r="I64" s="787" t="s">
        <v>51</v>
      </c>
      <c r="J64" s="702" t="s">
        <v>84</v>
      </c>
      <c r="K64" s="402" t="s">
        <v>558</v>
      </c>
      <c r="L64" s="403">
        <v>12.5</v>
      </c>
      <c r="M64" s="403">
        <v>1000</v>
      </c>
      <c r="N64" s="283"/>
      <c r="O64" s="896"/>
      <c r="P64" s="896"/>
      <c r="Q64" s="896"/>
      <c r="R64" s="896"/>
      <c r="S64" s="897" t="str">
        <f t="shared" si="2"/>
        <v/>
      </c>
      <c r="T64" s="897" t="str">
        <f t="shared" si="2"/>
        <v/>
      </c>
    </row>
    <row r="65" spans="1:20">
      <c r="A65" s="504" t="s">
        <v>192</v>
      </c>
      <c r="B65" s="504" t="s">
        <v>192</v>
      </c>
      <c r="C65" s="402">
        <v>2011</v>
      </c>
      <c r="D65" s="191" t="s">
        <v>419</v>
      </c>
      <c r="E65" s="403">
        <v>1</v>
      </c>
      <c r="F65" s="859" t="s">
        <v>118</v>
      </c>
      <c r="G65" s="402" t="s">
        <v>105</v>
      </c>
      <c r="H65" s="402" t="s">
        <v>539</v>
      </c>
      <c r="I65" s="787" t="s">
        <v>51</v>
      </c>
      <c r="J65" s="702" t="s">
        <v>285</v>
      </c>
      <c r="K65" s="402" t="s">
        <v>558</v>
      </c>
      <c r="L65" s="403">
        <v>12.5</v>
      </c>
      <c r="M65" s="403">
        <v>1000</v>
      </c>
      <c r="N65" s="283"/>
      <c r="O65" s="896"/>
      <c r="P65" s="896"/>
      <c r="Q65" s="896"/>
      <c r="R65" s="896"/>
      <c r="S65" s="897" t="str">
        <f t="shared" si="2"/>
        <v/>
      </c>
      <c r="T65" s="897" t="str">
        <f t="shared" si="2"/>
        <v/>
      </c>
    </row>
    <row r="66" spans="1:20">
      <c r="A66" s="504" t="s">
        <v>192</v>
      </c>
      <c r="B66" s="504" t="s">
        <v>192</v>
      </c>
      <c r="C66" s="402">
        <v>2011</v>
      </c>
      <c r="D66" s="191" t="s">
        <v>419</v>
      </c>
      <c r="E66" s="403">
        <v>1</v>
      </c>
      <c r="F66" s="859" t="s">
        <v>118</v>
      </c>
      <c r="G66" s="402" t="s">
        <v>105</v>
      </c>
      <c r="H66" s="402" t="s">
        <v>539</v>
      </c>
      <c r="I66" s="787" t="s">
        <v>51</v>
      </c>
      <c r="J66" s="702" t="s">
        <v>286</v>
      </c>
      <c r="K66" s="402" t="s">
        <v>558</v>
      </c>
      <c r="L66" s="403">
        <v>12.5</v>
      </c>
      <c r="M66" s="403">
        <v>1000</v>
      </c>
      <c r="N66" s="283"/>
      <c r="O66" s="896"/>
      <c r="P66" s="896"/>
      <c r="Q66" s="896"/>
      <c r="R66" s="896"/>
      <c r="S66" s="897" t="str">
        <f t="shared" si="2"/>
        <v/>
      </c>
      <c r="T66" s="897" t="str">
        <f t="shared" si="2"/>
        <v/>
      </c>
    </row>
    <row r="67" spans="1:20">
      <c r="A67" s="504" t="s">
        <v>192</v>
      </c>
      <c r="B67" s="504" t="s">
        <v>192</v>
      </c>
      <c r="C67" s="402">
        <v>2011</v>
      </c>
      <c r="D67" s="191" t="s">
        <v>420</v>
      </c>
      <c r="E67" s="403">
        <v>1</v>
      </c>
      <c r="F67" s="859" t="s">
        <v>118</v>
      </c>
      <c r="G67" s="402" t="s">
        <v>105</v>
      </c>
      <c r="H67" s="402" t="s">
        <v>539</v>
      </c>
      <c r="I67" s="787" t="s">
        <v>51</v>
      </c>
      <c r="J67" s="702" t="s">
        <v>277</v>
      </c>
      <c r="K67" s="402" t="s">
        <v>558</v>
      </c>
      <c r="L67" s="403">
        <v>2.5</v>
      </c>
      <c r="M67" s="403">
        <v>150</v>
      </c>
      <c r="N67" s="283"/>
      <c r="O67" s="896"/>
      <c r="P67" s="896"/>
      <c r="Q67" s="896"/>
      <c r="R67" s="896"/>
      <c r="S67" s="897" t="str">
        <f t="shared" si="2"/>
        <v/>
      </c>
      <c r="T67" s="897" t="str">
        <f t="shared" si="2"/>
        <v/>
      </c>
    </row>
    <row r="68" spans="1:20">
      <c r="A68" s="504" t="s">
        <v>192</v>
      </c>
      <c r="B68" s="504" t="s">
        <v>192</v>
      </c>
      <c r="C68" s="402">
        <v>2011</v>
      </c>
      <c r="D68" s="191" t="s">
        <v>420</v>
      </c>
      <c r="E68" s="403">
        <v>1</v>
      </c>
      <c r="F68" s="859" t="s">
        <v>118</v>
      </c>
      <c r="G68" s="402" t="s">
        <v>105</v>
      </c>
      <c r="H68" s="402" t="s">
        <v>539</v>
      </c>
      <c r="I68" s="787" t="s">
        <v>51</v>
      </c>
      <c r="J68" s="702" t="s">
        <v>284</v>
      </c>
      <c r="K68" s="402" t="s">
        <v>558</v>
      </c>
      <c r="L68" s="403">
        <v>2.5</v>
      </c>
      <c r="M68" s="403">
        <v>150</v>
      </c>
      <c r="N68" s="283"/>
      <c r="O68" s="896"/>
      <c r="P68" s="896"/>
      <c r="Q68" s="896"/>
      <c r="R68" s="896"/>
      <c r="S68" s="897" t="str">
        <f t="shared" si="2"/>
        <v/>
      </c>
      <c r="T68" s="897" t="str">
        <f t="shared" si="2"/>
        <v/>
      </c>
    </row>
    <row r="69" spans="1:20">
      <c r="A69" s="504" t="s">
        <v>192</v>
      </c>
      <c r="B69" s="504" t="s">
        <v>192</v>
      </c>
      <c r="C69" s="402">
        <v>2011</v>
      </c>
      <c r="D69" s="191" t="s">
        <v>420</v>
      </c>
      <c r="E69" s="403">
        <v>1</v>
      </c>
      <c r="F69" s="859" t="s">
        <v>118</v>
      </c>
      <c r="G69" s="402" t="s">
        <v>105</v>
      </c>
      <c r="H69" s="402" t="s">
        <v>539</v>
      </c>
      <c r="I69" s="787" t="s">
        <v>51</v>
      </c>
      <c r="J69" s="702" t="s">
        <v>84</v>
      </c>
      <c r="K69" s="402" t="s">
        <v>558</v>
      </c>
      <c r="L69" s="403">
        <v>2.5</v>
      </c>
      <c r="M69" s="403">
        <v>150</v>
      </c>
      <c r="N69" s="283"/>
      <c r="O69" s="896"/>
      <c r="P69" s="896"/>
      <c r="Q69" s="896"/>
      <c r="R69" s="896"/>
      <c r="S69" s="897" t="str">
        <f t="shared" si="2"/>
        <v/>
      </c>
      <c r="T69" s="897" t="str">
        <f t="shared" si="2"/>
        <v/>
      </c>
    </row>
    <row r="70" spans="1:20">
      <c r="A70" s="504" t="s">
        <v>192</v>
      </c>
      <c r="B70" s="504" t="s">
        <v>192</v>
      </c>
      <c r="C70" s="402">
        <v>2011</v>
      </c>
      <c r="D70" s="191" t="s">
        <v>420</v>
      </c>
      <c r="E70" s="403">
        <v>1</v>
      </c>
      <c r="F70" s="859" t="s">
        <v>118</v>
      </c>
      <c r="G70" s="402" t="s">
        <v>105</v>
      </c>
      <c r="H70" s="402" t="s">
        <v>539</v>
      </c>
      <c r="I70" s="787" t="s">
        <v>51</v>
      </c>
      <c r="J70" s="702" t="s">
        <v>285</v>
      </c>
      <c r="K70" s="402" t="s">
        <v>558</v>
      </c>
      <c r="L70" s="403">
        <v>2.5</v>
      </c>
      <c r="M70" s="403">
        <v>150</v>
      </c>
      <c r="N70" s="283"/>
      <c r="O70" s="896"/>
      <c r="P70" s="896"/>
      <c r="Q70" s="896"/>
      <c r="R70" s="896"/>
      <c r="S70" s="897" t="str">
        <f t="shared" si="2"/>
        <v/>
      </c>
      <c r="T70" s="897" t="str">
        <f t="shared" si="2"/>
        <v/>
      </c>
    </row>
    <row r="71" spans="1:20">
      <c r="A71" s="504" t="s">
        <v>192</v>
      </c>
      <c r="B71" s="504" t="s">
        <v>192</v>
      </c>
      <c r="C71" s="402">
        <v>2011</v>
      </c>
      <c r="D71" s="191" t="s">
        <v>420</v>
      </c>
      <c r="E71" s="403">
        <v>1</v>
      </c>
      <c r="F71" s="859" t="s">
        <v>118</v>
      </c>
      <c r="G71" s="402" t="s">
        <v>105</v>
      </c>
      <c r="H71" s="402" t="s">
        <v>539</v>
      </c>
      <c r="I71" s="787" t="s">
        <v>51</v>
      </c>
      <c r="J71" s="702" t="s">
        <v>286</v>
      </c>
      <c r="K71" s="402" t="s">
        <v>558</v>
      </c>
      <c r="L71" s="403">
        <v>2.5</v>
      </c>
      <c r="M71" s="403">
        <v>150</v>
      </c>
      <c r="N71" s="283"/>
      <c r="O71" s="896"/>
      <c r="P71" s="896"/>
      <c r="Q71" s="896"/>
      <c r="R71" s="896"/>
      <c r="S71" s="897" t="str">
        <f t="shared" si="2"/>
        <v/>
      </c>
      <c r="T71" s="897" t="str">
        <f t="shared" si="2"/>
        <v/>
      </c>
    </row>
    <row r="72" spans="1:20">
      <c r="A72" s="504" t="s">
        <v>192</v>
      </c>
      <c r="B72" s="504" t="s">
        <v>192</v>
      </c>
      <c r="C72" s="402">
        <v>2011</v>
      </c>
      <c r="D72" s="806" t="s">
        <v>48</v>
      </c>
      <c r="E72" s="403">
        <v>1</v>
      </c>
      <c r="F72" s="859" t="s">
        <v>118</v>
      </c>
      <c r="G72" s="402" t="s">
        <v>105</v>
      </c>
      <c r="H72" s="402" t="s">
        <v>539</v>
      </c>
      <c r="I72" s="787" t="s">
        <v>51</v>
      </c>
      <c r="J72" s="702" t="s">
        <v>277</v>
      </c>
      <c r="K72" s="178" t="s">
        <v>556</v>
      </c>
      <c r="L72" s="403">
        <v>12.5</v>
      </c>
      <c r="M72" s="403">
        <v>0</v>
      </c>
      <c r="N72" s="283"/>
      <c r="O72" s="896"/>
      <c r="P72" s="896"/>
      <c r="Q72" s="896"/>
      <c r="R72" s="896"/>
      <c r="S72" s="897" t="str">
        <f t="shared" si="2"/>
        <v/>
      </c>
      <c r="T72" s="897" t="str">
        <f t="shared" si="2"/>
        <v/>
      </c>
    </row>
    <row r="73" spans="1:20">
      <c r="A73" s="504" t="s">
        <v>192</v>
      </c>
      <c r="B73" s="504" t="s">
        <v>192</v>
      </c>
      <c r="C73" s="402">
        <v>2011</v>
      </c>
      <c r="D73" s="806" t="s">
        <v>48</v>
      </c>
      <c r="E73" s="403">
        <v>1</v>
      </c>
      <c r="F73" s="859" t="s">
        <v>118</v>
      </c>
      <c r="G73" s="402" t="s">
        <v>105</v>
      </c>
      <c r="H73" s="402" t="s">
        <v>539</v>
      </c>
      <c r="I73" s="787" t="s">
        <v>51</v>
      </c>
      <c r="J73" s="702" t="s">
        <v>284</v>
      </c>
      <c r="K73" s="178" t="s">
        <v>556</v>
      </c>
      <c r="L73" s="403">
        <v>12.5</v>
      </c>
      <c r="M73" s="403">
        <v>0</v>
      </c>
      <c r="N73" s="283"/>
      <c r="O73" s="896"/>
      <c r="P73" s="896"/>
      <c r="Q73" s="896"/>
      <c r="R73" s="896"/>
      <c r="S73" s="897" t="str">
        <f t="shared" si="2"/>
        <v/>
      </c>
      <c r="T73" s="897" t="str">
        <f t="shared" si="2"/>
        <v/>
      </c>
    </row>
    <row r="74" spans="1:20">
      <c r="A74" s="504" t="s">
        <v>192</v>
      </c>
      <c r="B74" s="504" t="s">
        <v>192</v>
      </c>
      <c r="C74" s="402">
        <v>2011</v>
      </c>
      <c r="D74" s="806" t="s">
        <v>48</v>
      </c>
      <c r="E74" s="403">
        <v>1</v>
      </c>
      <c r="F74" s="859" t="s">
        <v>118</v>
      </c>
      <c r="G74" s="402" t="s">
        <v>105</v>
      </c>
      <c r="H74" s="402" t="s">
        <v>539</v>
      </c>
      <c r="I74" s="787" t="s">
        <v>51</v>
      </c>
      <c r="J74" s="702" t="s">
        <v>84</v>
      </c>
      <c r="K74" s="178" t="s">
        <v>556</v>
      </c>
      <c r="L74" s="403">
        <v>12.5</v>
      </c>
      <c r="M74" s="403">
        <v>0</v>
      </c>
      <c r="N74" s="283"/>
      <c r="O74" s="896"/>
      <c r="P74" s="896"/>
      <c r="Q74" s="896"/>
      <c r="R74" s="896"/>
      <c r="S74" s="897" t="str">
        <f t="shared" si="2"/>
        <v/>
      </c>
      <c r="T74" s="897" t="str">
        <f t="shared" si="2"/>
        <v/>
      </c>
    </row>
    <row r="75" spans="1:20">
      <c r="A75" s="504" t="s">
        <v>192</v>
      </c>
      <c r="B75" s="504" t="s">
        <v>192</v>
      </c>
      <c r="C75" s="402">
        <v>2011</v>
      </c>
      <c r="D75" s="806" t="s">
        <v>48</v>
      </c>
      <c r="E75" s="403">
        <v>1</v>
      </c>
      <c r="F75" s="859" t="s">
        <v>118</v>
      </c>
      <c r="G75" s="402" t="s">
        <v>105</v>
      </c>
      <c r="H75" s="402" t="s">
        <v>539</v>
      </c>
      <c r="I75" s="787" t="s">
        <v>51</v>
      </c>
      <c r="J75" s="702" t="s">
        <v>285</v>
      </c>
      <c r="K75" s="178" t="s">
        <v>556</v>
      </c>
      <c r="L75" s="403">
        <v>12.5</v>
      </c>
      <c r="M75" s="403">
        <v>0</v>
      </c>
      <c r="N75" s="283"/>
      <c r="O75" s="896"/>
      <c r="P75" s="896"/>
      <c r="Q75" s="896"/>
      <c r="R75" s="896"/>
      <c r="S75" s="897" t="str">
        <f t="shared" si="2"/>
        <v/>
      </c>
      <c r="T75" s="897" t="str">
        <f t="shared" si="2"/>
        <v/>
      </c>
    </row>
    <row r="76" spans="1:20">
      <c r="A76" s="504" t="s">
        <v>192</v>
      </c>
      <c r="B76" s="504" t="s">
        <v>192</v>
      </c>
      <c r="C76" s="402">
        <v>2011</v>
      </c>
      <c r="D76" s="806" t="s">
        <v>48</v>
      </c>
      <c r="E76" s="403">
        <v>1</v>
      </c>
      <c r="F76" s="859" t="s">
        <v>118</v>
      </c>
      <c r="G76" s="402" t="s">
        <v>105</v>
      </c>
      <c r="H76" s="402" t="s">
        <v>539</v>
      </c>
      <c r="I76" s="787" t="s">
        <v>51</v>
      </c>
      <c r="J76" s="702" t="s">
        <v>286</v>
      </c>
      <c r="K76" s="178" t="s">
        <v>556</v>
      </c>
      <c r="L76" s="403">
        <v>12.5</v>
      </c>
      <c r="M76" s="403">
        <v>0</v>
      </c>
      <c r="N76" s="283"/>
      <c r="O76" s="896"/>
      <c r="P76" s="896"/>
      <c r="Q76" s="896"/>
      <c r="R76" s="896"/>
      <c r="S76" s="897" t="str">
        <f t="shared" si="2"/>
        <v/>
      </c>
      <c r="T76" s="897" t="str">
        <f t="shared" si="2"/>
        <v/>
      </c>
    </row>
    <row r="77" spans="1:20">
      <c r="A77" s="504" t="s">
        <v>192</v>
      </c>
      <c r="B77" s="504" t="s">
        <v>192</v>
      </c>
      <c r="C77" s="402">
        <v>2011</v>
      </c>
      <c r="D77" s="191" t="s">
        <v>421</v>
      </c>
      <c r="E77" s="403">
        <v>1</v>
      </c>
      <c r="F77" s="859" t="s">
        <v>118</v>
      </c>
      <c r="G77" s="402" t="s">
        <v>105</v>
      </c>
      <c r="H77" s="402" t="s">
        <v>539</v>
      </c>
      <c r="I77" s="787" t="s">
        <v>55</v>
      </c>
      <c r="J77" s="702" t="s">
        <v>277</v>
      </c>
      <c r="K77" s="402" t="s">
        <v>557</v>
      </c>
      <c r="L77" s="403">
        <v>12.5</v>
      </c>
      <c r="M77" s="403">
        <v>23000</v>
      </c>
      <c r="N77" s="283"/>
      <c r="O77" s="896"/>
      <c r="P77" s="896"/>
      <c r="Q77" s="896"/>
      <c r="R77" s="896"/>
      <c r="S77" s="897" t="str">
        <f t="shared" si="2"/>
        <v/>
      </c>
      <c r="T77" s="897" t="str">
        <f t="shared" si="2"/>
        <v/>
      </c>
    </row>
    <row r="78" spans="1:20">
      <c r="A78" s="504" t="s">
        <v>192</v>
      </c>
      <c r="B78" s="504" t="s">
        <v>192</v>
      </c>
      <c r="C78" s="402">
        <v>2011</v>
      </c>
      <c r="D78" s="191" t="s">
        <v>421</v>
      </c>
      <c r="E78" s="403">
        <v>1</v>
      </c>
      <c r="F78" s="859" t="s">
        <v>118</v>
      </c>
      <c r="G78" s="402" t="s">
        <v>105</v>
      </c>
      <c r="H78" s="402" t="s">
        <v>539</v>
      </c>
      <c r="I78" s="787" t="s">
        <v>55</v>
      </c>
      <c r="J78" s="903" t="s">
        <v>85</v>
      </c>
      <c r="K78" s="402" t="s">
        <v>557</v>
      </c>
      <c r="L78" s="403">
        <v>12.5</v>
      </c>
      <c r="M78" s="403">
        <v>23000</v>
      </c>
      <c r="N78" s="283"/>
      <c r="O78" s="896"/>
      <c r="P78" s="896"/>
      <c r="Q78" s="896"/>
      <c r="R78" s="896"/>
      <c r="S78" s="897" t="str">
        <f t="shared" si="2"/>
        <v/>
      </c>
      <c r="T78" s="897" t="str">
        <f t="shared" si="2"/>
        <v/>
      </c>
    </row>
    <row r="79" spans="1:20">
      <c r="A79" s="504" t="s">
        <v>192</v>
      </c>
      <c r="B79" s="504" t="s">
        <v>192</v>
      </c>
      <c r="C79" s="402">
        <v>2011</v>
      </c>
      <c r="D79" s="191" t="s">
        <v>421</v>
      </c>
      <c r="E79" s="403">
        <v>1</v>
      </c>
      <c r="F79" s="859" t="s">
        <v>118</v>
      </c>
      <c r="G79" s="402" t="s">
        <v>105</v>
      </c>
      <c r="H79" s="402" t="s">
        <v>539</v>
      </c>
      <c r="I79" s="787" t="s">
        <v>55</v>
      </c>
      <c r="J79" s="903" t="s">
        <v>86</v>
      </c>
      <c r="K79" s="402" t="s">
        <v>557</v>
      </c>
      <c r="L79" s="403">
        <v>12.5</v>
      </c>
      <c r="M79" s="403">
        <v>23000</v>
      </c>
      <c r="N79" s="283"/>
      <c r="O79" s="896"/>
      <c r="P79" s="896"/>
      <c r="Q79" s="896"/>
      <c r="R79" s="896"/>
      <c r="S79" s="897" t="str">
        <f t="shared" si="2"/>
        <v/>
      </c>
      <c r="T79" s="897" t="str">
        <f t="shared" si="2"/>
        <v/>
      </c>
    </row>
    <row r="80" spans="1:20">
      <c r="A80" s="504" t="s">
        <v>192</v>
      </c>
      <c r="B80" s="504" t="s">
        <v>192</v>
      </c>
      <c r="C80" s="402">
        <v>2011</v>
      </c>
      <c r="D80" s="191" t="s">
        <v>421</v>
      </c>
      <c r="E80" s="403">
        <v>1</v>
      </c>
      <c r="F80" s="859" t="s">
        <v>118</v>
      </c>
      <c r="G80" s="402" t="s">
        <v>105</v>
      </c>
      <c r="H80" s="402" t="s">
        <v>539</v>
      </c>
      <c r="I80" s="787" t="s">
        <v>55</v>
      </c>
      <c r="J80" s="702" t="s">
        <v>87</v>
      </c>
      <c r="K80" s="402" t="s">
        <v>557</v>
      </c>
      <c r="L80" s="403">
        <v>12.5</v>
      </c>
      <c r="M80" s="403">
        <v>23000</v>
      </c>
      <c r="N80" s="283"/>
      <c r="O80" s="896"/>
      <c r="P80" s="896"/>
      <c r="Q80" s="896"/>
      <c r="R80" s="896"/>
      <c r="S80" s="897" t="str">
        <f t="shared" si="2"/>
        <v/>
      </c>
      <c r="T80" s="897" t="str">
        <f t="shared" si="2"/>
        <v/>
      </c>
    </row>
    <row r="81" spans="1:20">
      <c r="A81" s="504" t="s">
        <v>192</v>
      </c>
      <c r="B81" s="504" t="s">
        <v>192</v>
      </c>
      <c r="C81" s="402">
        <v>2011</v>
      </c>
      <c r="D81" s="191" t="s">
        <v>421</v>
      </c>
      <c r="E81" s="403">
        <v>1</v>
      </c>
      <c r="F81" s="859" t="s">
        <v>118</v>
      </c>
      <c r="G81" s="402" t="s">
        <v>105</v>
      </c>
      <c r="H81" s="402" t="s">
        <v>539</v>
      </c>
      <c r="I81" s="787" t="s">
        <v>55</v>
      </c>
      <c r="J81" s="903" t="s">
        <v>88</v>
      </c>
      <c r="K81" s="402" t="s">
        <v>557</v>
      </c>
      <c r="L81" s="403">
        <v>12.5</v>
      </c>
      <c r="M81" s="403">
        <v>23000</v>
      </c>
      <c r="N81" s="283"/>
      <c r="O81" s="896"/>
      <c r="P81" s="896"/>
      <c r="Q81" s="896"/>
      <c r="R81" s="896"/>
      <c r="S81" s="897" t="str">
        <f t="shared" si="2"/>
        <v/>
      </c>
      <c r="T81" s="897" t="str">
        <f t="shared" si="2"/>
        <v/>
      </c>
    </row>
    <row r="82" spans="1:20">
      <c r="A82" s="504" t="s">
        <v>192</v>
      </c>
      <c r="B82" s="504" t="s">
        <v>192</v>
      </c>
      <c r="C82" s="402">
        <v>2011</v>
      </c>
      <c r="D82" s="191" t="s">
        <v>422</v>
      </c>
      <c r="E82" s="403">
        <v>2</v>
      </c>
      <c r="F82" s="859" t="s">
        <v>118</v>
      </c>
      <c r="G82" s="402" t="s">
        <v>105</v>
      </c>
      <c r="H82" s="402" t="s">
        <v>539</v>
      </c>
      <c r="I82" s="790" t="s">
        <v>61</v>
      </c>
      <c r="J82" s="702" t="s">
        <v>81</v>
      </c>
      <c r="K82" s="402" t="s">
        <v>557</v>
      </c>
      <c r="L82" s="403">
        <v>12.5</v>
      </c>
      <c r="M82" s="403">
        <v>4500</v>
      </c>
      <c r="N82" s="283"/>
      <c r="O82" s="896"/>
      <c r="P82" s="896"/>
      <c r="Q82" s="896"/>
      <c r="R82" s="896"/>
      <c r="S82" s="897" t="str">
        <f t="shared" si="2"/>
        <v/>
      </c>
      <c r="T82" s="897" t="str">
        <f t="shared" si="2"/>
        <v/>
      </c>
    </row>
    <row r="83" spans="1:20">
      <c r="A83" s="504" t="s">
        <v>192</v>
      </c>
      <c r="B83" s="504" t="s">
        <v>192</v>
      </c>
      <c r="C83" s="402">
        <v>2011</v>
      </c>
      <c r="D83" s="191" t="s">
        <v>422</v>
      </c>
      <c r="E83" s="403">
        <v>2</v>
      </c>
      <c r="F83" s="859" t="s">
        <v>118</v>
      </c>
      <c r="G83" s="402" t="s">
        <v>105</v>
      </c>
      <c r="H83" s="402" t="s">
        <v>539</v>
      </c>
      <c r="I83" s="790" t="s">
        <v>61</v>
      </c>
      <c r="J83" s="702" t="s">
        <v>281</v>
      </c>
      <c r="K83" s="402" t="s">
        <v>557</v>
      </c>
      <c r="L83" s="403">
        <v>12.5</v>
      </c>
      <c r="M83" s="403">
        <v>4500</v>
      </c>
      <c r="N83" s="283"/>
      <c r="O83" s="896"/>
      <c r="P83" s="896"/>
      <c r="Q83" s="896"/>
      <c r="R83" s="896"/>
      <c r="S83" s="897" t="str">
        <f t="shared" si="2"/>
        <v/>
      </c>
      <c r="T83" s="897" t="str">
        <f t="shared" si="2"/>
        <v/>
      </c>
    </row>
    <row r="84" spans="1:20">
      <c r="A84" s="504" t="s">
        <v>192</v>
      </c>
      <c r="B84" s="504" t="s">
        <v>192</v>
      </c>
      <c r="C84" s="402">
        <v>2011</v>
      </c>
      <c r="D84" s="191" t="s">
        <v>422</v>
      </c>
      <c r="E84" s="403">
        <v>2</v>
      </c>
      <c r="F84" s="859" t="s">
        <v>118</v>
      </c>
      <c r="G84" s="402" t="s">
        <v>105</v>
      </c>
      <c r="H84" s="402" t="s">
        <v>539</v>
      </c>
      <c r="I84" s="790" t="s">
        <v>61</v>
      </c>
      <c r="J84" s="702" t="s">
        <v>74</v>
      </c>
      <c r="K84" s="402" t="s">
        <v>557</v>
      </c>
      <c r="L84" s="403">
        <v>12.5</v>
      </c>
      <c r="M84" s="403">
        <v>4500</v>
      </c>
      <c r="N84" s="283"/>
      <c r="O84" s="896"/>
      <c r="P84" s="896"/>
      <c r="Q84" s="896"/>
      <c r="R84" s="896"/>
      <c r="S84" s="897" t="str">
        <f t="shared" si="2"/>
        <v/>
      </c>
      <c r="T84" s="897" t="str">
        <f t="shared" si="2"/>
        <v/>
      </c>
    </row>
    <row r="85" spans="1:20">
      <c r="A85" s="504" t="s">
        <v>192</v>
      </c>
      <c r="B85" s="504" t="s">
        <v>192</v>
      </c>
      <c r="C85" s="402">
        <v>2011</v>
      </c>
      <c r="D85" s="191" t="s">
        <v>422</v>
      </c>
      <c r="E85" s="403">
        <v>2</v>
      </c>
      <c r="F85" s="859" t="s">
        <v>118</v>
      </c>
      <c r="G85" s="402" t="s">
        <v>105</v>
      </c>
      <c r="H85" s="402" t="s">
        <v>539</v>
      </c>
      <c r="I85" s="790" t="s">
        <v>61</v>
      </c>
      <c r="J85" s="702" t="s">
        <v>77</v>
      </c>
      <c r="K85" s="402" t="s">
        <v>557</v>
      </c>
      <c r="L85" s="403">
        <v>12.5</v>
      </c>
      <c r="M85" s="403">
        <v>4500</v>
      </c>
      <c r="N85" s="283"/>
      <c r="O85" s="896"/>
      <c r="P85" s="896"/>
      <c r="Q85" s="896"/>
      <c r="R85" s="896"/>
      <c r="S85" s="897" t="str">
        <f t="shared" si="2"/>
        <v/>
      </c>
      <c r="T85" s="897" t="str">
        <f t="shared" si="2"/>
        <v/>
      </c>
    </row>
    <row r="86" spans="1:20">
      <c r="A86" s="504" t="s">
        <v>192</v>
      </c>
      <c r="B86" s="504" t="s">
        <v>192</v>
      </c>
      <c r="C86" s="402">
        <v>2011</v>
      </c>
      <c r="D86" s="191" t="s">
        <v>422</v>
      </c>
      <c r="E86" s="403">
        <v>2</v>
      </c>
      <c r="F86" s="859" t="s">
        <v>118</v>
      </c>
      <c r="G86" s="402" t="s">
        <v>105</v>
      </c>
      <c r="H86" s="402" t="s">
        <v>539</v>
      </c>
      <c r="I86" s="790" t="s">
        <v>61</v>
      </c>
      <c r="J86" s="903" t="s">
        <v>86</v>
      </c>
      <c r="K86" s="402" t="s">
        <v>557</v>
      </c>
      <c r="L86" s="403">
        <v>12.5</v>
      </c>
      <c r="M86" s="403">
        <v>4500</v>
      </c>
      <c r="N86" s="283"/>
      <c r="O86" s="896"/>
      <c r="P86" s="896"/>
      <c r="Q86" s="896"/>
      <c r="R86" s="896"/>
      <c r="S86" s="897" t="str">
        <f t="shared" si="2"/>
        <v/>
      </c>
      <c r="T86" s="897" t="str">
        <f t="shared" si="2"/>
        <v/>
      </c>
    </row>
    <row r="87" spans="1:20">
      <c r="A87" s="504" t="s">
        <v>192</v>
      </c>
      <c r="B87" s="504" t="s">
        <v>192</v>
      </c>
      <c r="C87" s="402">
        <v>2011</v>
      </c>
      <c r="D87" s="191" t="s">
        <v>423</v>
      </c>
      <c r="E87" s="403">
        <v>1</v>
      </c>
      <c r="F87" s="859" t="s">
        <v>118</v>
      </c>
      <c r="G87" s="402" t="s">
        <v>105</v>
      </c>
      <c r="H87" s="402" t="s">
        <v>539</v>
      </c>
      <c r="I87" s="787" t="s">
        <v>62</v>
      </c>
      <c r="J87" s="702" t="s">
        <v>81</v>
      </c>
      <c r="K87" s="402" t="s">
        <v>557</v>
      </c>
      <c r="L87" s="403">
        <v>12.5</v>
      </c>
      <c r="M87" s="403">
        <v>7500</v>
      </c>
      <c r="N87" s="283"/>
      <c r="O87" s="896"/>
      <c r="P87" s="896"/>
      <c r="Q87" s="896"/>
      <c r="R87" s="896"/>
      <c r="S87" s="897" t="str">
        <f t="shared" si="2"/>
        <v/>
      </c>
      <c r="T87" s="897" t="str">
        <f t="shared" si="2"/>
        <v/>
      </c>
    </row>
    <row r="88" spans="1:20">
      <c r="A88" s="504" t="s">
        <v>192</v>
      </c>
      <c r="B88" s="504" t="s">
        <v>192</v>
      </c>
      <c r="C88" s="402">
        <v>2011</v>
      </c>
      <c r="D88" s="191" t="s">
        <v>423</v>
      </c>
      <c r="E88" s="403">
        <v>1</v>
      </c>
      <c r="F88" s="859" t="s">
        <v>118</v>
      </c>
      <c r="G88" s="402" t="s">
        <v>105</v>
      </c>
      <c r="H88" s="402" t="s">
        <v>539</v>
      </c>
      <c r="I88" s="787" t="s">
        <v>62</v>
      </c>
      <c r="J88" s="702" t="s">
        <v>281</v>
      </c>
      <c r="K88" s="402" t="s">
        <v>557</v>
      </c>
      <c r="L88" s="403">
        <v>12.5</v>
      </c>
      <c r="M88" s="403">
        <v>7500</v>
      </c>
      <c r="N88" s="283"/>
      <c r="O88" s="896"/>
      <c r="P88" s="896"/>
      <c r="Q88" s="896"/>
      <c r="R88" s="896"/>
      <c r="S88" s="897" t="str">
        <f t="shared" si="2"/>
        <v/>
      </c>
      <c r="T88" s="897" t="str">
        <f t="shared" si="2"/>
        <v/>
      </c>
    </row>
    <row r="89" spans="1:20">
      <c r="A89" s="504" t="s">
        <v>192</v>
      </c>
      <c r="B89" s="504" t="s">
        <v>192</v>
      </c>
      <c r="C89" s="402">
        <v>2011</v>
      </c>
      <c r="D89" s="191" t="s">
        <v>423</v>
      </c>
      <c r="E89" s="403">
        <v>1</v>
      </c>
      <c r="F89" s="859" t="s">
        <v>118</v>
      </c>
      <c r="G89" s="402" t="s">
        <v>105</v>
      </c>
      <c r="H89" s="402" t="s">
        <v>539</v>
      </c>
      <c r="I89" s="787" t="s">
        <v>62</v>
      </c>
      <c r="J89" s="702" t="s">
        <v>74</v>
      </c>
      <c r="K89" s="402" t="s">
        <v>557</v>
      </c>
      <c r="L89" s="403">
        <v>12.5</v>
      </c>
      <c r="M89" s="403">
        <v>7500</v>
      </c>
      <c r="N89" s="283"/>
      <c r="O89" s="896"/>
      <c r="P89" s="896"/>
      <c r="Q89" s="896"/>
      <c r="R89" s="896"/>
      <c r="S89" s="897" t="str">
        <f t="shared" si="2"/>
        <v/>
      </c>
      <c r="T89" s="897" t="str">
        <f t="shared" si="2"/>
        <v/>
      </c>
    </row>
    <row r="90" spans="1:20">
      <c r="A90" s="504" t="s">
        <v>192</v>
      </c>
      <c r="B90" s="504" t="s">
        <v>192</v>
      </c>
      <c r="C90" s="402">
        <v>2011</v>
      </c>
      <c r="D90" s="191" t="s">
        <v>423</v>
      </c>
      <c r="E90" s="403">
        <v>1</v>
      </c>
      <c r="F90" s="859" t="s">
        <v>118</v>
      </c>
      <c r="G90" s="402" t="s">
        <v>105</v>
      </c>
      <c r="H90" s="402" t="s">
        <v>539</v>
      </c>
      <c r="I90" s="787" t="s">
        <v>62</v>
      </c>
      <c r="J90" s="702" t="s">
        <v>77</v>
      </c>
      <c r="K90" s="402" t="s">
        <v>557</v>
      </c>
      <c r="L90" s="403">
        <v>12.5</v>
      </c>
      <c r="M90" s="403">
        <v>7500</v>
      </c>
      <c r="N90" s="283"/>
      <c r="O90" s="896"/>
      <c r="P90" s="896"/>
      <c r="Q90" s="896"/>
      <c r="R90" s="896"/>
      <c r="S90" s="897" t="str">
        <f t="shared" si="2"/>
        <v/>
      </c>
      <c r="T90" s="897" t="str">
        <f t="shared" si="2"/>
        <v/>
      </c>
    </row>
    <row r="91" spans="1:20">
      <c r="A91" s="504" t="s">
        <v>192</v>
      </c>
      <c r="B91" s="504" t="s">
        <v>192</v>
      </c>
      <c r="C91" s="402">
        <v>2011</v>
      </c>
      <c r="D91" s="191" t="s">
        <v>423</v>
      </c>
      <c r="E91" s="403">
        <v>1</v>
      </c>
      <c r="F91" s="859" t="s">
        <v>118</v>
      </c>
      <c r="G91" s="402" t="s">
        <v>105</v>
      </c>
      <c r="H91" s="402" t="s">
        <v>539</v>
      </c>
      <c r="I91" s="787" t="s">
        <v>62</v>
      </c>
      <c r="J91" s="903" t="s">
        <v>86</v>
      </c>
      <c r="K91" s="402" t="s">
        <v>557</v>
      </c>
      <c r="L91" s="403">
        <v>12.5</v>
      </c>
      <c r="M91" s="403">
        <v>7500</v>
      </c>
      <c r="N91" s="283"/>
      <c r="O91" s="896"/>
      <c r="P91" s="896"/>
      <c r="Q91" s="896"/>
      <c r="R91" s="896"/>
      <c r="S91" s="897" t="str">
        <f t="shared" si="2"/>
        <v/>
      </c>
      <c r="T91" s="897" t="str">
        <f t="shared" si="2"/>
        <v/>
      </c>
    </row>
    <row r="92" spans="1:20">
      <c r="A92" s="591" t="s">
        <v>192</v>
      </c>
      <c r="B92" s="504" t="s">
        <v>192</v>
      </c>
      <c r="C92" s="402">
        <v>2011</v>
      </c>
      <c r="D92" s="904" t="s">
        <v>405</v>
      </c>
      <c r="E92" s="510">
        <v>1</v>
      </c>
      <c r="F92" s="859" t="s">
        <v>118</v>
      </c>
      <c r="G92" s="402" t="s">
        <v>105</v>
      </c>
      <c r="H92" s="536" t="s">
        <v>554</v>
      </c>
      <c r="I92" s="787" t="s">
        <v>63</v>
      </c>
      <c r="J92" s="402" t="s">
        <v>277</v>
      </c>
      <c r="K92" s="402" t="s">
        <v>555</v>
      </c>
      <c r="L92" s="403">
        <v>12.5</v>
      </c>
      <c r="M92" s="403">
        <v>2800</v>
      </c>
      <c r="N92" s="283"/>
      <c r="O92" s="896"/>
      <c r="P92" s="896"/>
      <c r="Q92" s="896"/>
      <c r="R92" s="896"/>
      <c r="S92" s="897" t="str">
        <f t="shared" si="2"/>
        <v/>
      </c>
      <c r="T92" s="897" t="str">
        <f t="shared" si="2"/>
        <v/>
      </c>
    </row>
    <row r="93" spans="1:20">
      <c r="A93" s="504" t="s">
        <v>192</v>
      </c>
      <c r="B93" s="504" t="s">
        <v>192</v>
      </c>
      <c r="C93" s="402">
        <v>2011</v>
      </c>
      <c r="D93" s="590" t="s">
        <v>424</v>
      </c>
      <c r="E93" s="589">
        <v>2</v>
      </c>
      <c r="F93" s="859" t="s">
        <v>118</v>
      </c>
      <c r="G93" s="402" t="s">
        <v>105</v>
      </c>
      <c r="H93" s="402" t="s">
        <v>539</v>
      </c>
      <c r="I93" s="787" t="s">
        <v>51</v>
      </c>
      <c r="J93" s="905" t="s">
        <v>284</v>
      </c>
      <c r="K93" s="900" t="s">
        <v>558</v>
      </c>
      <c r="L93" s="403">
        <v>12.5</v>
      </c>
      <c r="M93" s="696">
        <v>1500</v>
      </c>
      <c r="N93" s="283"/>
      <c r="O93" s="896"/>
      <c r="P93" s="896"/>
      <c r="Q93" s="896"/>
      <c r="R93" s="896"/>
      <c r="S93" s="897" t="str">
        <f t="shared" si="2"/>
        <v/>
      </c>
      <c r="T93" s="897" t="str">
        <f t="shared" si="2"/>
        <v/>
      </c>
    </row>
    <row r="94" spans="1:20">
      <c r="A94" s="504" t="s">
        <v>192</v>
      </c>
      <c r="B94" s="504" t="s">
        <v>192</v>
      </c>
      <c r="C94" s="402">
        <v>2011</v>
      </c>
      <c r="D94" s="590" t="s">
        <v>424</v>
      </c>
      <c r="E94" s="589">
        <v>2</v>
      </c>
      <c r="F94" s="859" t="s">
        <v>118</v>
      </c>
      <c r="G94" s="402" t="s">
        <v>105</v>
      </c>
      <c r="H94" s="402" t="s">
        <v>539</v>
      </c>
      <c r="I94" s="787" t="s">
        <v>51</v>
      </c>
      <c r="J94" s="906" t="s">
        <v>82</v>
      </c>
      <c r="K94" s="900" t="s">
        <v>558</v>
      </c>
      <c r="L94" s="403">
        <v>12.5</v>
      </c>
      <c r="M94" s="696">
        <v>1500</v>
      </c>
      <c r="N94" s="283"/>
      <c r="O94" s="896"/>
      <c r="P94" s="896"/>
      <c r="Q94" s="896"/>
      <c r="R94" s="896"/>
      <c r="S94" s="897" t="str">
        <f t="shared" si="2"/>
        <v/>
      </c>
      <c r="T94" s="897" t="str">
        <f t="shared" si="2"/>
        <v/>
      </c>
    </row>
    <row r="95" spans="1:20">
      <c r="A95" s="504" t="s">
        <v>192</v>
      </c>
      <c r="B95" s="504" t="s">
        <v>192</v>
      </c>
      <c r="C95" s="402">
        <v>2011</v>
      </c>
      <c r="D95" s="590" t="s">
        <v>424</v>
      </c>
      <c r="E95" s="589">
        <v>2</v>
      </c>
      <c r="F95" s="859" t="s">
        <v>118</v>
      </c>
      <c r="G95" s="402" t="s">
        <v>105</v>
      </c>
      <c r="H95" s="402" t="s">
        <v>539</v>
      </c>
      <c r="I95" s="787" t="s">
        <v>51</v>
      </c>
      <c r="J95" s="905" t="s">
        <v>83</v>
      </c>
      <c r="K95" s="900" t="s">
        <v>558</v>
      </c>
      <c r="L95" s="403">
        <v>12.5</v>
      </c>
      <c r="M95" s="696">
        <v>1500</v>
      </c>
      <c r="N95" s="283"/>
      <c r="O95" s="896"/>
      <c r="P95" s="896"/>
      <c r="Q95" s="896"/>
      <c r="R95" s="896"/>
      <c r="S95" s="897" t="str">
        <f t="shared" si="2"/>
        <v/>
      </c>
      <c r="T95" s="897" t="str">
        <f t="shared" si="2"/>
        <v/>
      </c>
    </row>
    <row r="96" spans="1:20">
      <c r="A96" s="504" t="s">
        <v>192</v>
      </c>
      <c r="B96" s="504" t="s">
        <v>192</v>
      </c>
      <c r="C96" s="402">
        <v>2011</v>
      </c>
      <c r="D96" s="191" t="s">
        <v>248</v>
      </c>
      <c r="E96" s="403">
        <v>1</v>
      </c>
      <c r="F96" s="859" t="s">
        <v>118</v>
      </c>
      <c r="G96" s="402" t="s">
        <v>105</v>
      </c>
      <c r="H96" s="402" t="s">
        <v>539</v>
      </c>
      <c r="I96" s="805" t="s">
        <v>438</v>
      </c>
      <c r="J96" s="702" t="s">
        <v>81</v>
      </c>
      <c r="K96" s="402" t="s">
        <v>556</v>
      </c>
      <c r="L96" s="403">
        <v>12.5</v>
      </c>
      <c r="M96" s="403">
        <v>3000</v>
      </c>
      <c r="N96" s="283"/>
      <c r="O96" s="896"/>
      <c r="P96" s="896"/>
      <c r="Q96" s="896"/>
      <c r="R96" s="896"/>
      <c r="S96" s="897" t="str">
        <f t="shared" si="2"/>
        <v/>
      </c>
      <c r="T96" s="897" t="str">
        <f t="shared" si="2"/>
        <v/>
      </c>
    </row>
    <row r="97" spans="1:20">
      <c r="A97" s="504" t="s">
        <v>192</v>
      </c>
      <c r="B97" s="504" t="s">
        <v>192</v>
      </c>
      <c r="C97" s="402">
        <v>2011</v>
      </c>
      <c r="D97" s="191" t="s">
        <v>248</v>
      </c>
      <c r="E97" s="403">
        <v>1</v>
      </c>
      <c r="F97" s="859" t="s">
        <v>118</v>
      </c>
      <c r="G97" s="402" t="s">
        <v>105</v>
      </c>
      <c r="H97" s="402" t="s">
        <v>539</v>
      </c>
      <c r="I97" s="805" t="s">
        <v>438</v>
      </c>
      <c r="J97" s="702" t="s">
        <v>281</v>
      </c>
      <c r="K97" s="402" t="s">
        <v>556</v>
      </c>
      <c r="L97" s="403">
        <v>12.5</v>
      </c>
      <c r="M97" s="403">
        <v>3000</v>
      </c>
      <c r="N97" s="283"/>
      <c r="O97" s="896"/>
      <c r="P97" s="896"/>
      <c r="Q97" s="896"/>
      <c r="R97" s="896"/>
      <c r="S97" s="897" t="str">
        <f t="shared" si="2"/>
        <v/>
      </c>
      <c r="T97" s="897" t="str">
        <f t="shared" si="2"/>
        <v/>
      </c>
    </row>
    <row r="98" spans="1:20">
      <c r="A98" s="504" t="s">
        <v>192</v>
      </c>
      <c r="B98" s="504" t="s">
        <v>192</v>
      </c>
      <c r="C98" s="402">
        <v>2011</v>
      </c>
      <c r="D98" s="191" t="s">
        <v>248</v>
      </c>
      <c r="E98" s="403">
        <v>1</v>
      </c>
      <c r="F98" s="859" t="s">
        <v>118</v>
      </c>
      <c r="G98" s="402" t="s">
        <v>105</v>
      </c>
      <c r="H98" s="402" t="s">
        <v>539</v>
      </c>
      <c r="I98" s="805" t="s">
        <v>438</v>
      </c>
      <c r="J98" s="702" t="s">
        <v>74</v>
      </c>
      <c r="K98" s="402" t="s">
        <v>556</v>
      </c>
      <c r="L98" s="403">
        <v>12.5</v>
      </c>
      <c r="M98" s="403">
        <v>3000</v>
      </c>
      <c r="N98" s="283"/>
      <c r="O98" s="896"/>
      <c r="P98" s="896"/>
      <c r="Q98" s="896"/>
      <c r="R98" s="896"/>
      <c r="S98" s="897" t="str">
        <f t="shared" si="2"/>
        <v/>
      </c>
      <c r="T98" s="897" t="str">
        <f t="shared" si="2"/>
        <v/>
      </c>
    </row>
    <row r="99" spans="1:20">
      <c r="A99" s="504" t="s">
        <v>192</v>
      </c>
      <c r="B99" s="504" t="s">
        <v>192</v>
      </c>
      <c r="C99" s="402">
        <v>2011</v>
      </c>
      <c r="D99" s="191" t="s">
        <v>248</v>
      </c>
      <c r="E99" s="403">
        <v>1</v>
      </c>
      <c r="F99" s="859" t="s">
        <v>118</v>
      </c>
      <c r="G99" s="402" t="s">
        <v>105</v>
      </c>
      <c r="H99" s="402" t="s">
        <v>539</v>
      </c>
      <c r="I99" s="805" t="s">
        <v>438</v>
      </c>
      <c r="J99" s="702" t="s">
        <v>77</v>
      </c>
      <c r="K99" s="402" t="s">
        <v>556</v>
      </c>
      <c r="L99" s="403">
        <v>12.5</v>
      </c>
      <c r="M99" s="403">
        <v>3000</v>
      </c>
      <c r="N99" s="283"/>
      <c r="O99" s="896"/>
      <c r="P99" s="896"/>
      <c r="Q99" s="896"/>
      <c r="R99" s="896"/>
      <c r="S99" s="897" t="str">
        <f t="shared" si="2"/>
        <v/>
      </c>
      <c r="T99" s="897" t="str">
        <f t="shared" si="2"/>
        <v/>
      </c>
    </row>
    <row r="100" spans="1:20">
      <c r="A100" s="504" t="s">
        <v>192</v>
      </c>
      <c r="B100" s="504" t="s">
        <v>192</v>
      </c>
      <c r="C100" s="402">
        <v>2011</v>
      </c>
      <c r="D100" s="191" t="s">
        <v>248</v>
      </c>
      <c r="E100" s="403">
        <v>1</v>
      </c>
      <c r="F100" s="859" t="s">
        <v>118</v>
      </c>
      <c r="G100" s="402" t="s">
        <v>105</v>
      </c>
      <c r="H100" s="402" t="s">
        <v>539</v>
      </c>
      <c r="I100" s="805" t="s">
        <v>438</v>
      </c>
      <c r="J100" s="903" t="s">
        <v>86</v>
      </c>
      <c r="K100" s="402" t="s">
        <v>556</v>
      </c>
      <c r="L100" s="403">
        <v>12.5</v>
      </c>
      <c r="M100" s="403">
        <v>3000</v>
      </c>
      <c r="N100" s="283"/>
      <c r="O100" s="896"/>
      <c r="P100" s="896"/>
      <c r="Q100" s="896"/>
      <c r="R100" s="896"/>
      <c r="S100" s="897" t="str">
        <f t="shared" si="2"/>
        <v/>
      </c>
      <c r="T100" s="897" t="str">
        <f t="shared" si="2"/>
        <v/>
      </c>
    </row>
    <row r="101" spans="1:20">
      <c r="A101" s="504" t="s">
        <v>192</v>
      </c>
      <c r="B101" s="504" t="s">
        <v>192</v>
      </c>
      <c r="C101" s="402">
        <v>2011</v>
      </c>
      <c r="D101" s="191" t="s">
        <v>522</v>
      </c>
      <c r="E101" s="403"/>
      <c r="F101" s="859" t="s">
        <v>118</v>
      </c>
      <c r="G101" s="402" t="s">
        <v>105</v>
      </c>
      <c r="H101" s="402" t="s">
        <v>539</v>
      </c>
      <c r="I101" s="805" t="s">
        <v>438</v>
      </c>
      <c r="J101" s="702" t="s">
        <v>81</v>
      </c>
      <c r="K101" s="402" t="s">
        <v>556</v>
      </c>
      <c r="L101" s="403">
        <v>12.5</v>
      </c>
      <c r="M101" s="403">
        <v>3500</v>
      </c>
      <c r="N101" s="283"/>
      <c r="O101" s="896"/>
      <c r="P101" s="896"/>
      <c r="Q101" s="896"/>
      <c r="R101" s="896"/>
      <c r="S101" s="897" t="str">
        <f t="shared" si="2"/>
        <v/>
      </c>
      <c r="T101" s="897" t="str">
        <f t="shared" si="2"/>
        <v/>
      </c>
    </row>
    <row r="102" spans="1:20">
      <c r="A102" s="504" t="s">
        <v>192</v>
      </c>
      <c r="B102" s="504" t="s">
        <v>192</v>
      </c>
      <c r="C102" s="402">
        <v>2011</v>
      </c>
      <c r="D102" s="191" t="s">
        <v>522</v>
      </c>
      <c r="E102" s="403"/>
      <c r="F102" s="859" t="s">
        <v>118</v>
      </c>
      <c r="G102" s="402" t="s">
        <v>105</v>
      </c>
      <c r="H102" s="402" t="s">
        <v>539</v>
      </c>
      <c r="I102" s="805" t="s">
        <v>438</v>
      </c>
      <c r="J102" s="702" t="s">
        <v>281</v>
      </c>
      <c r="K102" s="402" t="s">
        <v>556</v>
      </c>
      <c r="L102" s="403">
        <v>12.5</v>
      </c>
      <c r="M102" s="403">
        <v>3500</v>
      </c>
      <c r="N102" s="283"/>
      <c r="O102" s="896"/>
      <c r="P102" s="896"/>
      <c r="Q102" s="896"/>
      <c r="R102" s="896"/>
      <c r="S102" s="897" t="str">
        <f t="shared" si="2"/>
        <v/>
      </c>
      <c r="T102" s="897" t="str">
        <f t="shared" si="2"/>
        <v/>
      </c>
    </row>
    <row r="103" spans="1:20">
      <c r="A103" s="504" t="s">
        <v>192</v>
      </c>
      <c r="B103" s="504" t="s">
        <v>192</v>
      </c>
      <c r="C103" s="402">
        <v>2011</v>
      </c>
      <c r="D103" s="191" t="s">
        <v>522</v>
      </c>
      <c r="E103" s="403"/>
      <c r="F103" s="859" t="s">
        <v>118</v>
      </c>
      <c r="G103" s="402" t="s">
        <v>105</v>
      </c>
      <c r="H103" s="402" t="s">
        <v>539</v>
      </c>
      <c r="I103" s="805" t="s">
        <v>438</v>
      </c>
      <c r="J103" s="702" t="s">
        <v>74</v>
      </c>
      <c r="K103" s="402" t="s">
        <v>556</v>
      </c>
      <c r="L103" s="403">
        <v>12.5</v>
      </c>
      <c r="M103" s="403">
        <v>3500</v>
      </c>
      <c r="N103" s="283"/>
      <c r="O103" s="896"/>
      <c r="P103" s="896"/>
      <c r="Q103" s="896"/>
      <c r="R103" s="896"/>
      <c r="S103" s="897" t="str">
        <f t="shared" si="2"/>
        <v/>
      </c>
      <c r="T103" s="897" t="str">
        <f t="shared" si="2"/>
        <v/>
      </c>
    </row>
    <row r="104" spans="1:20">
      <c r="A104" s="504" t="s">
        <v>192</v>
      </c>
      <c r="B104" s="504" t="s">
        <v>192</v>
      </c>
      <c r="C104" s="402">
        <v>2011</v>
      </c>
      <c r="D104" s="191" t="s">
        <v>522</v>
      </c>
      <c r="E104" s="403"/>
      <c r="F104" s="859" t="s">
        <v>118</v>
      </c>
      <c r="G104" s="402" t="s">
        <v>105</v>
      </c>
      <c r="H104" s="402" t="s">
        <v>539</v>
      </c>
      <c r="I104" s="805" t="s">
        <v>438</v>
      </c>
      <c r="J104" s="702" t="s">
        <v>77</v>
      </c>
      <c r="K104" s="402" t="s">
        <v>556</v>
      </c>
      <c r="L104" s="403">
        <v>12.5</v>
      </c>
      <c r="M104" s="403">
        <v>3500</v>
      </c>
      <c r="N104" s="283"/>
      <c r="O104" s="896"/>
      <c r="P104" s="896"/>
      <c r="Q104" s="896"/>
      <c r="R104" s="896"/>
      <c r="S104" s="897" t="str">
        <f t="shared" si="2"/>
        <v/>
      </c>
      <c r="T104" s="897" t="str">
        <f t="shared" si="2"/>
        <v/>
      </c>
    </row>
    <row r="105" spans="1:20">
      <c r="A105" s="504" t="s">
        <v>192</v>
      </c>
      <c r="B105" s="504" t="s">
        <v>192</v>
      </c>
      <c r="C105" s="402">
        <v>2011</v>
      </c>
      <c r="D105" s="191" t="s">
        <v>425</v>
      </c>
      <c r="E105" s="403">
        <v>2</v>
      </c>
      <c r="F105" s="859" t="s">
        <v>118</v>
      </c>
      <c r="G105" s="402" t="s">
        <v>105</v>
      </c>
      <c r="H105" s="402" t="s">
        <v>539</v>
      </c>
      <c r="I105" s="787" t="s">
        <v>55</v>
      </c>
      <c r="J105" s="702" t="s">
        <v>81</v>
      </c>
      <c r="K105" s="402" t="s">
        <v>557</v>
      </c>
      <c r="L105" s="403">
        <v>12.5</v>
      </c>
      <c r="M105" s="403">
        <v>23000</v>
      </c>
      <c r="N105" s="283"/>
      <c r="O105" s="896"/>
      <c r="P105" s="896"/>
      <c r="Q105" s="896"/>
      <c r="R105" s="896"/>
      <c r="S105" s="897" t="str">
        <f t="shared" si="2"/>
        <v/>
      </c>
      <c r="T105" s="897" t="str">
        <f t="shared" si="2"/>
        <v/>
      </c>
    </row>
    <row r="106" spans="1:20">
      <c r="A106" s="504" t="s">
        <v>192</v>
      </c>
      <c r="B106" s="504" t="s">
        <v>192</v>
      </c>
      <c r="C106" s="402">
        <v>2011</v>
      </c>
      <c r="D106" s="191" t="s">
        <v>425</v>
      </c>
      <c r="E106" s="403">
        <v>2</v>
      </c>
      <c r="F106" s="859" t="s">
        <v>118</v>
      </c>
      <c r="G106" s="402" t="s">
        <v>105</v>
      </c>
      <c r="H106" s="402" t="s">
        <v>539</v>
      </c>
      <c r="I106" s="787" t="s">
        <v>55</v>
      </c>
      <c r="J106" s="702" t="s">
        <v>281</v>
      </c>
      <c r="K106" s="402" t="s">
        <v>557</v>
      </c>
      <c r="L106" s="403">
        <v>12.5</v>
      </c>
      <c r="M106" s="403">
        <v>23000</v>
      </c>
      <c r="N106" s="283"/>
      <c r="O106" s="896"/>
      <c r="P106" s="896"/>
      <c r="Q106" s="896"/>
      <c r="R106" s="896"/>
      <c r="S106" s="897" t="str">
        <f t="shared" si="2"/>
        <v/>
      </c>
      <c r="T106" s="897" t="str">
        <f t="shared" si="2"/>
        <v/>
      </c>
    </row>
    <row r="107" spans="1:20">
      <c r="A107" s="504" t="s">
        <v>192</v>
      </c>
      <c r="B107" s="504" t="s">
        <v>192</v>
      </c>
      <c r="C107" s="402">
        <v>2011</v>
      </c>
      <c r="D107" s="191" t="s">
        <v>425</v>
      </c>
      <c r="E107" s="403">
        <v>2</v>
      </c>
      <c r="F107" s="859" t="s">
        <v>118</v>
      </c>
      <c r="G107" s="402" t="s">
        <v>105</v>
      </c>
      <c r="H107" s="402" t="s">
        <v>539</v>
      </c>
      <c r="I107" s="787" t="s">
        <v>55</v>
      </c>
      <c r="J107" s="702" t="s">
        <v>74</v>
      </c>
      <c r="K107" s="402" t="s">
        <v>557</v>
      </c>
      <c r="L107" s="403">
        <v>12.5</v>
      </c>
      <c r="M107" s="403">
        <v>23000</v>
      </c>
      <c r="N107" s="283"/>
      <c r="O107" s="896"/>
      <c r="P107" s="896"/>
      <c r="Q107" s="896"/>
      <c r="R107" s="896"/>
      <c r="S107" s="897" t="str">
        <f t="shared" si="2"/>
        <v/>
      </c>
      <c r="T107" s="897" t="str">
        <f t="shared" si="2"/>
        <v/>
      </c>
    </row>
    <row r="108" spans="1:20">
      <c r="A108" s="504" t="s">
        <v>192</v>
      </c>
      <c r="B108" s="504" t="s">
        <v>192</v>
      </c>
      <c r="C108" s="402">
        <v>2011</v>
      </c>
      <c r="D108" s="191" t="s">
        <v>425</v>
      </c>
      <c r="E108" s="403">
        <v>2</v>
      </c>
      <c r="F108" s="859" t="s">
        <v>118</v>
      </c>
      <c r="G108" s="402" t="s">
        <v>105</v>
      </c>
      <c r="H108" s="402" t="s">
        <v>539</v>
      </c>
      <c r="I108" s="787" t="s">
        <v>55</v>
      </c>
      <c r="J108" s="702" t="s">
        <v>77</v>
      </c>
      <c r="K108" s="402" t="s">
        <v>557</v>
      </c>
      <c r="L108" s="403">
        <v>12.5</v>
      </c>
      <c r="M108" s="403">
        <v>23000</v>
      </c>
      <c r="N108" s="283"/>
      <c r="O108" s="896"/>
      <c r="P108" s="896"/>
      <c r="Q108" s="896"/>
      <c r="R108" s="896"/>
      <c r="S108" s="897" t="str">
        <f t="shared" si="2"/>
        <v/>
      </c>
      <c r="T108" s="897" t="str">
        <f t="shared" si="2"/>
        <v/>
      </c>
    </row>
    <row r="109" spans="1:20">
      <c r="A109" s="504" t="s">
        <v>192</v>
      </c>
      <c r="B109" s="504" t="s">
        <v>192</v>
      </c>
      <c r="C109" s="402">
        <v>2011</v>
      </c>
      <c r="D109" s="191" t="s">
        <v>425</v>
      </c>
      <c r="E109" s="403">
        <v>2</v>
      </c>
      <c r="F109" s="859" t="s">
        <v>118</v>
      </c>
      <c r="G109" s="402" t="s">
        <v>105</v>
      </c>
      <c r="H109" s="402" t="s">
        <v>539</v>
      </c>
      <c r="I109" s="787" t="s">
        <v>55</v>
      </c>
      <c r="J109" s="903" t="s">
        <v>86</v>
      </c>
      <c r="K109" s="402" t="s">
        <v>557</v>
      </c>
      <c r="L109" s="403">
        <v>12.5</v>
      </c>
      <c r="M109" s="403">
        <v>23000</v>
      </c>
      <c r="N109" s="283"/>
      <c r="O109" s="896"/>
      <c r="P109" s="896"/>
      <c r="Q109" s="896"/>
      <c r="R109" s="896"/>
      <c r="S109" s="897" t="str">
        <f t="shared" si="2"/>
        <v/>
      </c>
      <c r="T109" s="897" t="str">
        <f t="shared" si="2"/>
        <v/>
      </c>
    </row>
    <row r="110" spans="1:20">
      <c r="A110" s="504" t="s">
        <v>192</v>
      </c>
      <c r="B110" s="504" t="s">
        <v>192</v>
      </c>
      <c r="C110" s="402">
        <v>2011</v>
      </c>
      <c r="D110" s="191" t="s">
        <v>425</v>
      </c>
      <c r="E110" s="403">
        <v>2</v>
      </c>
      <c r="F110" s="859" t="s">
        <v>118</v>
      </c>
      <c r="G110" s="402" t="s">
        <v>105</v>
      </c>
      <c r="H110" s="402" t="s">
        <v>539</v>
      </c>
      <c r="I110" s="787" t="s">
        <v>55</v>
      </c>
      <c r="J110" s="903" t="s">
        <v>88</v>
      </c>
      <c r="K110" s="402" t="s">
        <v>557</v>
      </c>
      <c r="L110" s="403">
        <v>12.5</v>
      </c>
      <c r="M110" s="403">
        <v>23000</v>
      </c>
      <c r="N110" s="283"/>
      <c r="O110" s="896"/>
      <c r="P110" s="896"/>
      <c r="Q110" s="896"/>
      <c r="R110" s="896"/>
      <c r="S110" s="897" t="str">
        <f t="shared" si="2"/>
        <v/>
      </c>
      <c r="T110" s="897" t="str">
        <f t="shared" si="2"/>
        <v/>
      </c>
    </row>
    <row r="111" spans="1:20">
      <c r="A111" s="504" t="s">
        <v>192</v>
      </c>
      <c r="B111" s="504" t="s">
        <v>192</v>
      </c>
      <c r="C111" s="402">
        <v>2011</v>
      </c>
      <c r="D111" s="191" t="s">
        <v>523</v>
      </c>
      <c r="E111" s="403"/>
      <c r="F111" s="859" t="s">
        <v>118</v>
      </c>
      <c r="G111" s="402" t="s">
        <v>105</v>
      </c>
      <c r="H111" s="402" t="s">
        <v>539</v>
      </c>
      <c r="I111" s="787" t="s">
        <v>55</v>
      </c>
      <c r="J111" s="402" t="s">
        <v>277</v>
      </c>
      <c r="K111" s="402" t="s">
        <v>559</v>
      </c>
      <c r="L111" s="403">
        <v>2.5</v>
      </c>
      <c r="M111" s="403">
        <v>0</v>
      </c>
      <c r="N111" s="283"/>
      <c r="O111" s="896"/>
      <c r="P111" s="896"/>
      <c r="Q111" s="896"/>
      <c r="R111" s="896"/>
      <c r="S111" s="897" t="str">
        <f t="shared" si="2"/>
        <v/>
      </c>
      <c r="T111" s="897" t="str">
        <f t="shared" si="2"/>
        <v/>
      </c>
    </row>
    <row r="112" spans="1:20">
      <c r="A112" s="504" t="s">
        <v>192</v>
      </c>
      <c r="B112" s="504" t="s">
        <v>192</v>
      </c>
      <c r="C112" s="402">
        <v>2011</v>
      </c>
      <c r="D112" s="806" t="s">
        <v>752</v>
      </c>
      <c r="E112" s="403">
        <v>2</v>
      </c>
      <c r="F112" s="859" t="s">
        <v>118</v>
      </c>
      <c r="G112" s="402" t="s">
        <v>105</v>
      </c>
      <c r="H112" s="402" t="s">
        <v>539</v>
      </c>
      <c r="I112" s="787" t="s">
        <v>51</v>
      </c>
      <c r="J112" s="702" t="s">
        <v>81</v>
      </c>
      <c r="K112" s="402" t="s">
        <v>557</v>
      </c>
      <c r="L112" s="403">
        <v>12.5</v>
      </c>
      <c r="M112" s="403">
        <v>20000</v>
      </c>
      <c r="N112" s="283"/>
      <c r="O112" s="896"/>
      <c r="P112" s="896"/>
      <c r="Q112" s="896"/>
      <c r="R112" s="896"/>
      <c r="S112" s="897" t="str">
        <f t="shared" si="2"/>
        <v/>
      </c>
      <c r="T112" s="897" t="str">
        <f t="shared" si="2"/>
        <v/>
      </c>
    </row>
    <row r="113" spans="1:20">
      <c r="A113" s="504" t="s">
        <v>192</v>
      </c>
      <c r="B113" s="504" t="s">
        <v>192</v>
      </c>
      <c r="C113" s="402">
        <v>2011</v>
      </c>
      <c r="D113" s="806" t="s">
        <v>752</v>
      </c>
      <c r="E113" s="403">
        <v>2</v>
      </c>
      <c r="F113" s="859" t="s">
        <v>118</v>
      </c>
      <c r="G113" s="402" t="s">
        <v>105</v>
      </c>
      <c r="H113" s="402" t="s">
        <v>539</v>
      </c>
      <c r="I113" s="787" t="s">
        <v>51</v>
      </c>
      <c r="J113" s="702" t="s">
        <v>281</v>
      </c>
      <c r="K113" s="402" t="s">
        <v>557</v>
      </c>
      <c r="L113" s="403">
        <v>12.5</v>
      </c>
      <c r="M113" s="403">
        <v>20000</v>
      </c>
      <c r="N113" s="283"/>
      <c r="O113" s="896"/>
      <c r="P113" s="896"/>
      <c r="Q113" s="896"/>
      <c r="R113" s="896"/>
      <c r="S113" s="897" t="str">
        <f t="shared" si="2"/>
        <v/>
      </c>
      <c r="T113" s="897" t="str">
        <f t="shared" si="2"/>
        <v/>
      </c>
    </row>
    <row r="114" spans="1:20">
      <c r="A114" s="504" t="s">
        <v>192</v>
      </c>
      <c r="B114" s="504" t="s">
        <v>192</v>
      </c>
      <c r="C114" s="402">
        <v>2011</v>
      </c>
      <c r="D114" s="806" t="s">
        <v>752</v>
      </c>
      <c r="E114" s="403">
        <v>2</v>
      </c>
      <c r="F114" s="859" t="s">
        <v>118</v>
      </c>
      <c r="G114" s="402" t="s">
        <v>105</v>
      </c>
      <c r="H114" s="402" t="s">
        <v>539</v>
      </c>
      <c r="I114" s="787" t="s">
        <v>51</v>
      </c>
      <c r="J114" s="702" t="s">
        <v>74</v>
      </c>
      <c r="K114" s="402" t="s">
        <v>557</v>
      </c>
      <c r="L114" s="403">
        <v>12.5</v>
      </c>
      <c r="M114" s="403">
        <v>20000</v>
      </c>
      <c r="N114" s="283"/>
      <c r="O114" s="896"/>
      <c r="P114" s="896"/>
      <c r="Q114" s="896"/>
      <c r="R114" s="896"/>
      <c r="S114" s="897" t="str">
        <f t="shared" si="2"/>
        <v/>
      </c>
      <c r="T114" s="897" t="str">
        <f t="shared" si="2"/>
        <v/>
      </c>
    </row>
    <row r="115" spans="1:20">
      <c r="A115" s="504" t="s">
        <v>192</v>
      </c>
      <c r="B115" s="504" t="s">
        <v>192</v>
      </c>
      <c r="C115" s="402">
        <v>2011</v>
      </c>
      <c r="D115" s="806" t="s">
        <v>752</v>
      </c>
      <c r="E115" s="403">
        <v>2</v>
      </c>
      <c r="F115" s="859" t="s">
        <v>118</v>
      </c>
      <c r="G115" s="402" t="s">
        <v>105</v>
      </c>
      <c r="H115" s="402" t="s">
        <v>539</v>
      </c>
      <c r="I115" s="787" t="s">
        <v>51</v>
      </c>
      <c r="J115" s="702" t="s">
        <v>77</v>
      </c>
      <c r="K115" s="402" t="s">
        <v>557</v>
      </c>
      <c r="L115" s="403">
        <v>12.5</v>
      </c>
      <c r="M115" s="403">
        <v>20000</v>
      </c>
      <c r="N115" s="283"/>
      <c r="O115" s="896"/>
      <c r="P115" s="896"/>
      <c r="Q115" s="896"/>
      <c r="R115" s="896"/>
      <c r="S115" s="897" t="str">
        <f t="shared" si="2"/>
        <v/>
      </c>
      <c r="T115" s="897" t="str">
        <f t="shared" si="2"/>
        <v/>
      </c>
    </row>
    <row r="116" spans="1:20">
      <c r="A116" s="591" t="s">
        <v>192</v>
      </c>
      <c r="B116" s="504" t="s">
        <v>192</v>
      </c>
      <c r="C116" s="178">
        <v>2011</v>
      </c>
      <c r="D116" s="590" t="s">
        <v>257</v>
      </c>
      <c r="E116" s="589">
        <v>1</v>
      </c>
      <c r="F116" s="859" t="s">
        <v>118</v>
      </c>
      <c r="G116" s="178" t="s">
        <v>232</v>
      </c>
      <c r="H116" s="178" t="s">
        <v>540</v>
      </c>
      <c r="I116" s="805" t="s">
        <v>452</v>
      </c>
      <c r="J116" s="402" t="s">
        <v>277</v>
      </c>
      <c r="K116" s="548" t="s">
        <v>555</v>
      </c>
      <c r="L116" s="403">
        <v>12.5</v>
      </c>
      <c r="M116" s="403">
        <v>7500</v>
      </c>
      <c r="N116" s="283"/>
      <c r="O116" s="896"/>
      <c r="P116" s="896"/>
      <c r="Q116" s="896"/>
      <c r="R116" s="896"/>
      <c r="S116" s="897" t="str">
        <f t="shared" ref="S116:T179" si="3">IF(ISBLANK(Q116),"",Q116/M116)</f>
        <v/>
      </c>
      <c r="T116" s="897" t="str">
        <f t="shared" si="3"/>
        <v/>
      </c>
    </row>
    <row r="117" spans="1:20">
      <c r="A117" s="591" t="s">
        <v>192</v>
      </c>
      <c r="B117" s="504" t="s">
        <v>192</v>
      </c>
      <c r="C117" s="178">
        <v>2011</v>
      </c>
      <c r="D117" s="590" t="s">
        <v>257</v>
      </c>
      <c r="E117" s="589">
        <v>1</v>
      </c>
      <c r="F117" s="859" t="s">
        <v>118</v>
      </c>
      <c r="G117" s="178" t="s">
        <v>232</v>
      </c>
      <c r="H117" s="178" t="s">
        <v>542</v>
      </c>
      <c r="I117" s="805" t="s">
        <v>455</v>
      </c>
      <c r="J117" s="402" t="s">
        <v>277</v>
      </c>
      <c r="K117" s="548" t="s">
        <v>555</v>
      </c>
      <c r="L117" s="403">
        <v>12.5</v>
      </c>
      <c r="M117" s="403">
        <v>1500</v>
      </c>
      <c r="N117" s="283"/>
      <c r="O117" s="896"/>
      <c r="P117" s="896"/>
      <c r="Q117" s="896"/>
      <c r="R117" s="896"/>
      <c r="S117" s="897" t="str">
        <f t="shared" si="3"/>
        <v/>
      </c>
      <c r="T117" s="897" t="str">
        <f t="shared" si="3"/>
        <v/>
      </c>
    </row>
    <row r="118" spans="1:20">
      <c r="A118" s="591" t="s">
        <v>192</v>
      </c>
      <c r="B118" s="504" t="s">
        <v>192</v>
      </c>
      <c r="C118" s="178">
        <v>2011</v>
      </c>
      <c r="D118" s="531" t="s">
        <v>431</v>
      </c>
      <c r="E118" s="403">
        <v>1</v>
      </c>
      <c r="F118" s="859" t="s">
        <v>118</v>
      </c>
      <c r="G118" s="178" t="s">
        <v>232</v>
      </c>
      <c r="H118" s="178" t="s">
        <v>541</v>
      </c>
      <c r="I118" s="805" t="s">
        <v>455</v>
      </c>
      <c r="J118" s="402" t="s">
        <v>277</v>
      </c>
      <c r="K118" s="548" t="s">
        <v>555</v>
      </c>
      <c r="L118" s="403">
        <v>12.5</v>
      </c>
      <c r="M118" s="403">
        <v>1500</v>
      </c>
      <c r="N118" s="283"/>
      <c r="O118" s="896"/>
      <c r="P118" s="896"/>
      <c r="Q118" s="896"/>
      <c r="R118" s="896"/>
      <c r="S118" s="897" t="str">
        <f t="shared" si="3"/>
        <v/>
      </c>
      <c r="T118" s="897" t="str">
        <f t="shared" si="3"/>
        <v/>
      </c>
    </row>
    <row r="119" spans="1:20">
      <c r="A119" s="591" t="s">
        <v>192</v>
      </c>
      <c r="B119" s="504" t="s">
        <v>192</v>
      </c>
      <c r="C119" s="178">
        <v>2011</v>
      </c>
      <c r="D119" s="530" t="s">
        <v>429</v>
      </c>
      <c r="E119" s="403">
        <v>1</v>
      </c>
      <c r="F119" s="859" t="s">
        <v>118</v>
      </c>
      <c r="G119" s="178" t="s">
        <v>232</v>
      </c>
      <c r="H119" s="178" t="s">
        <v>540</v>
      </c>
      <c r="I119" s="805" t="s">
        <v>452</v>
      </c>
      <c r="J119" s="402" t="s">
        <v>277</v>
      </c>
      <c r="K119" s="548" t="s">
        <v>555</v>
      </c>
      <c r="L119" s="403" t="s">
        <v>233</v>
      </c>
      <c r="M119" s="403">
        <v>0</v>
      </c>
      <c r="N119" s="283"/>
      <c r="O119" s="896"/>
      <c r="P119" s="896"/>
      <c r="Q119" s="896"/>
      <c r="R119" s="896"/>
      <c r="S119" s="897" t="str">
        <f t="shared" si="3"/>
        <v/>
      </c>
      <c r="T119" s="897" t="str">
        <f t="shared" si="3"/>
        <v/>
      </c>
    </row>
    <row r="120" spans="1:20">
      <c r="A120" s="591" t="s">
        <v>192</v>
      </c>
      <c r="B120" s="504" t="s">
        <v>192</v>
      </c>
      <c r="C120" s="178">
        <v>2011</v>
      </c>
      <c r="D120" s="530" t="s">
        <v>429</v>
      </c>
      <c r="E120" s="403">
        <v>1</v>
      </c>
      <c r="F120" s="859" t="s">
        <v>118</v>
      </c>
      <c r="G120" s="178" t="s">
        <v>232</v>
      </c>
      <c r="H120" s="178" t="s">
        <v>541</v>
      </c>
      <c r="I120" s="805" t="s">
        <v>455</v>
      </c>
      <c r="J120" s="402" t="s">
        <v>277</v>
      </c>
      <c r="K120" s="548" t="s">
        <v>555</v>
      </c>
      <c r="L120" s="403">
        <v>12.5</v>
      </c>
      <c r="M120" s="403">
        <v>2500</v>
      </c>
      <c r="N120" s="283"/>
      <c r="O120" s="896"/>
      <c r="P120" s="896"/>
      <c r="Q120" s="896"/>
      <c r="R120" s="896"/>
      <c r="S120" s="897" t="str">
        <f t="shared" si="3"/>
        <v/>
      </c>
      <c r="T120" s="897" t="str">
        <f t="shared" si="3"/>
        <v/>
      </c>
    </row>
    <row r="121" spans="1:20">
      <c r="A121" s="591" t="s">
        <v>192</v>
      </c>
      <c r="B121" s="504" t="s">
        <v>192</v>
      </c>
      <c r="C121" s="178">
        <v>2011</v>
      </c>
      <c r="D121" s="590" t="s">
        <v>526</v>
      </c>
      <c r="E121" s="589">
        <v>1</v>
      </c>
      <c r="F121" s="859" t="s">
        <v>118</v>
      </c>
      <c r="G121" s="178" t="s">
        <v>232</v>
      </c>
      <c r="H121" s="178" t="s">
        <v>542</v>
      </c>
      <c r="I121" s="805" t="s">
        <v>218</v>
      </c>
      <c r="J121" s="402" t="s">
        <v>277</v>
      </c>
      <c r="K121" s="548" t="s">
        <v>555</v>
      </c>
      <c r="L121" s="403">
        <v>12.5</v>
      </c>
      <c r="M121" s="403">
        <v>10000</v>
      </c>
      <c r="N121" s="283"/>
      <c r="O121" s="896"/>
      <c r="P121" s="896"/>
      <c r="Q121" s="896"/>
      <c r="R121" s="896"/>
      <c r="S121" s="897" t="str">
        <f t="shared" si="3"/>
        <v/>
      </c>
      <c r="T121" s="897" t="str">
        <f t="shared" si="3"/>
        <v/>
      </c>
    </row>
    <row r="122" spans="1:20">
      <c r="A122" s="591" t="s">
        <v>192</v>
      </c>
      <c r="B122" s="504" t="s">
        <v>192</v>
      </c>
      <c r="C122" s="178">
        <v>2011</v>
      </c>
      <c r="D122" s="806" t="s">
        <v>48</v>
      </c>
      <c r="E122" s="403">
        <v>1</v>
      </c>
      <c r="F122" s="859" t="s">
        <v>118</v>
      </c>
      <c r="G122" s="178" t="s">
        <v>232</v>
      </c>
      <c r="H122" s="178" t="s">
        <v>542</v>
      </c>
      <c r="I122" s="805" t="s">
        <v>66</v>
      </c>
      <c r="J122" s="402" t="s">
        <v>277</v>
      </c>
      <c r="K122" s="548" t="s">
        <v>555</v>
      </c>
      <c r="L122" s="403">
        <v>12.5</v>
      </c>
      <c r="M122" s="403">
        <v>1500</v>
      </c>
      <c r="N122" s="283"/>
      <c r="O122" s="896"/>
      <c r="P122" s="896"/>
      <c r="Q122" s="896"/>
      <c r="R122" s="896"/>
      <c r="S122" s="897" t="str">
        <f t="shared" si="3"/>
        <v/>
      </c>
      <c r="T122" s="897" t="str">
        <f t="shared" si="3"/>
        <v/>
      </c>
    </row>
    <row r="123" spans="1:20">
      <c r="A123" s="591" t="s">
        <v>192</v>
      </c>
      <c r="B123" s="504" t="s">
        <v>192</v>
      </c>
      <c r="C123" s="178">
        <v>2011</v>
      </c>
      <c r="D123" s="530" t="s">
        <v>406</v>
      </c>
      <c r="E123" s="403">
        <v>1</v>
      </c>
      <c r="F123" s="859" t="s">
        <v>118</v>
      </c>
      <c r="G123" s="178" t="s">
        <v>232</v>
      </c>
      <c r="H123" s="178" t="s">
        <v>542</v>
      </c>
      <c r="I123" s="805" t="s">
        <v>595</v>
      </c>
      <c r="J123" s="402" t="s">
        <v>277</v>
      </c>
      <c r="K123" s="548" t="s">
        <v>555</v>
      </c>
      <c r="L123" s="403">
        <v>12.5</v>
      </c>
      <c r="M123" s="403">
        <v>16000</v>
      </c>
      <c r="N123" s="283"/>
      <c r="O123" s="896"/>
      <c r="P123" s="896"/>
      <c r="Q123" s="896"/>
      <c r="R123" s="896"/>
      <c r="S123" s="897" t="str">
        <f t="shared" si="3"/>
        <v/>
      </c>
      <c r="T123" s="897" t="str">
        <f t="shared" si="3"/>
        <v/>
      </c>
    </row>
    <row r="124" spans="1:20">
      <c r="A124" s="591" t="s">
        <v>192</v>
      </c>
      <c r="B124" s="504" t="s">
        <v>192</v>
      </c>
      <c r="C124" s="178">
        <v>2011</v>
      </c>
      <c r="D124" s="191" t="s">
        <v>450</v>
      </c>
      <c r="E124" s="403">
        <v>1</v>
      </c>
      <c r="F124" s="859" t="s">
        <v>118</v>
      </c>
      <c r="G124" s="178" t="s">
        <v>232</v>
      </c>
      <c r="H124" s="178" t="s">
        <v>540</v>
      </c>
      <c r="I124" s="178" t="s">
        <v>452</v>
      </c>
      <c r="J124" s="402" t="s">
        <v>277</v>
      </c>
      <c r="K124" s="402" t="s">
        <v>555</v>
      </c>
      <c r="L124" s="403">
        <v>12.5</v>
      </c>
      <c r="M124" s="403">
        <v>500</v>
      </c>
      <c r="N124" s="283"/>
      <c r="O124" s="896"/>
      <c r="P124" s="896"/>
      <c r="Q124" s="896"/>
      <c r="R124" s="896"/>
      <c r="S124" s="897" t="str">
        <f t="shared" si="3"/>
        <v/>
      </c>
      <c r="T124" s="897" t="str">
        <f t="shared" si="3"/>
        <v/>
      </c>
    </row>
    <row r="125" spans="1:20">
      <c r="A125" s="591" t="s">
        <v>192</v>
      </c>
      <c r="B125" s="504" t="s">
        <v>192</v>
      </c>
      <c r="C125" s="178">
        <v>2011</v>
      </c>
      <c r="D125" s="806" t="s">
        <v>428</v>
      </c>
      <c r="E125" s="403">
        <v>1</v>
      </c>
      <c r="F125" s="859" t="s">
        <v>118</v>
      </c>
      <c r="G125" s="178" t="s">
        <v>232</v>
      </c>
      <c r="H125" s="178" t="s">
        <v>541</v>
      </c>
      <c r="I125" s="178" t="s">
        <v>453</v>
      </c>
      <c r="J125" s="402" t="s">
        <v>277</v>
      </c>
      <c r="K125" s="548" t="s">
        <v>555</v>
      </c>
      <c r="L125" s="403">
        <v>12.5</v>
      </c>
      <c r="M125" s="403">
        <v>15000</v>
      </c>
      <c r="N125" s="283"/>
      <c r="O125" s="896"/>
      <c r="P125" s="896"/>
      <c r="Q125" s="896"/>
      <c r="R125" s="896"/>
      <c r="S125" s="897" t="str">
        <f t="shared" si="3"/>
        <v/>
      </c>
      <c r="T125" s="897" t="str">
        <f t="shared" si="3"/>
        <v/>
      </c>
    </row>
    <row r="126" spans="1:20">
      <c r="A126" s="591" t="s">
        <v>192</v>
      </c>
      <c r="B126" s="504" t="s">
        <v>192</v>
      </c>
      <c r="C126" s="178">
        <v>2011</v>
      </c>
      <c r="D126" s="806" t="s">
        <v>428</v>
      </c>
      <c r="E126" s="403">
        <v>1</v>
      </c>
      <c r="F126" s="859" t="s">
        <v>118</v>
      </c>
      <c r="G126" s="178" t="s">
        <v>232</v>
      </c>
      <c r="H126" s="178" t="s">
        <v>540</v>
      </c>
      <c r="I126" s="178" t="s">
        <v>452</v>
      </c>
      <c r="J126" s="402" t="s">
        <v>277</v>
      </c>
      <c r="K126" s="548" t="s">
        <v>555</v>
      </c>
      <c r="L126" s="403">
        <v>12.5</v>
      </c>
      <c r="M126" s="403">
        <v>3000</v>
      </c>
      <c r="N126" s="283"/>
      <c r="O126" s="896"/>
      <c r="P126" s="896"/>
      <c r="Q126" s="896"/>
      <c r="R126" s="896"/>
      <c r="S126" s="897" t="str">
        <f t="shared" si="3"/>
        <v/>
      </c>
      <c r="T126" s="897" t="str">
        <f t="shared" si="3"/>
        <v/>
      </c>
    </row>
    <row r="127" spans="1:20">
      <c r="A127" s="591" t="s">
        <v>192</v>
      </c>
      <c r="B127" s="504" t="s">
        <v>192</v>
      </c>
      <c r="C127" s="178">
        <v>2011</v>
      </c>
      <c r="D127" s="806" t="s">
        <v>428</v>
      </c>
      <c r="E127" s="403">
        <v>1</v>
      </c>
      <c r="F127" s="859" t="s">
        <v>118</v>
      </c>
      <c r="G127" s="178" t="s">
        <v>232</v>
      </c>
      <c r="H127" s="178" t="s">
        <v>541</v>
      </c>
      <c r="I127" s="178" t="s">
        <v>454</v>
      </c>
      <c r="J127" s="402" t="s">
        <v>277</v>
      </c>
      <c r="K127" s="548" t="s">
        <v>555</v>
      </c>
      <c r="L127" s="403">
        <v>12.5</v>
      </c>
      <c r="M127" s="403">
        <v>3000</v>
      </c>
      <c r="N127" s="283"/>
      <c r="O127" s="896"/>
      <c r="P127" s="896"/>
      <c r="Q127" s="896"/>
      <c r="R127" s="896"/>
      <c r="S127" s="897" t="str">
        <f t="shared" si="3"/>
        <v/>
      </c>
      <c r="T127" s="897" t="str">
        <f t="shared" si="3"/>
        <v/>
      </c>
    </row>
    <row r="128" spans="1:20">
      <c r="A128" s="504" t="s">
        <v>192</v>
      </c>
      <c r="B128" s="504" t="s">
        <v>192</v>
      </c>
      <c r="C128" s="178">
        <v>2011</v>
      </c>
      <c r="D128" s="191" t="s">
        <v>537</v>
      </c>
      <c r="E128" s="403">
        <v>2</v>
      </c>
      <c r="F128" s="403" t="s">
        <v>5</v>
      </c>
      <c r="G128" s="403" t="s">
        <v>432</v>
      </c>
      <c r="H128" s="178" t="s">
        <v>548</v>
      </c>
      <c r="I128" s="403" t="s">
        <v>553</v>
      </c>
      <c r="J128" s="690" t="s">
        <v>281</v>
      </c>
      <c r="K128" s="548" t="s">
        <v>555</v>
      </c>
      <c r="L128" s="403">
        <v>2.5</v>
      </c>
      <c r="M128" s="403">
        <v>300</v>
      </c>
      <c r="N128" s="283"/>
      <c r="O128" s="726"/>
      <c r="P128" s="726"/>
      <c r="Q128" s="726"/>
      <c r="R128" s="726"/>
      <c r="S128" s="745" t="str">
        <f t="shared" si="3"/>
        <v/>
      </c>
      <c r="T128" s="745" t="str">
        <f t="shared" si="3"/>
        <v/>
      </c>
    </row>
    <row r="129" spans="1:20">
      <c r="A129" s="591" t="s">
        <v>192</v>
      </c>
      <c r="B129" s="504" t="s">
        <v>192</v>
      </c>
      <c r="C129" s="178">
        <v>2011</v>
      </c>
      <c r="D129" s="191" t="s">
        <v>536</v>
      </c>
      <c r="E129" s="403">
        <v>1</v>
      </c>
      <c r="F129" s="591" t="s">
        <v>5</v>
      </c>
      <c r="G129" s="591" t="s">
        <v>432</v>
      </c>
      <c r="H129" s="178" t="s">
        <v>548</v>
      </c>
      <c r="I129" s="403" t="s">
        <v>553</v>
      </c>
      <c r="J129" s="690" t="s">
        <v>281</v>
      </c>
      <c r="K129" s="548" t="s">
        <v>555</v>
      </c>
      <c r="L129" s="403" t="s">
        <v>233</v>
      </c>
      <c r="M129" s="403">
        <v>0</v>
      </c>
      <c r="N129" s="283"/>
      <c r="O129" s="896"/>
      <c r="P129" s="896"/>
      <c r="Q129" s="896"/>
      <c r="R129" s="896"/>
      <c r="S129" s="897" t="str">
        <f t="shared" si="3"/>
        <v/>
      </c>
      <c r="T129" s="897" t="str">
        <f t="shared" si="3"/>
        <v/>
      </c>
    </row>
    <row r="130" spans="1:20">
      <c r="A130" s="591" t="s">
        <v>192</v>
      </c>
      <c r="B130" s="504" t="s">
        <v>192</v>
      </c>
      <c r="C130" s="178">
        <v>2011</v>
      </c>
      <c r="D130" s="191" t="s">
        <v>534</v>
      </c>
      <c r="E130" s="403">
        <v>1</v>
      </c>
      <c r="F130" s="591" t="s">
        <v>5</v>
      </c>
      <c r="G130" s="591" t="s">
        <v>432</v>
      </c>
      <c r="H130" s="178" t="s">
        <v>546</v>
      </c>
      <c r="I130" s="403" t="s">
        <v>551</v>
      </c>
      <c r="J130" s="690" t="s">
        <v>281</v>
      </c>
      <c r="K130" s="548" t="s">
        <v>555</v>
      </c>
      <c r="L130" s="403" t="s">
        <v>233</v>
      </c>
      <c r="M130" s="403">
        <v>0</v>
      </c>
      <c r="N130" s="283"/>
      <c r="O130" s="896"/>
      <c r="P130" s="896"/>
      <c r="Q130" s="896"/>
      <c r="R130" s="896"/>
      <c r="S130" s="897" t="str">
        <f t="shared" si="3"/>
        <v/>
      </c>
      <c r="T130" s="897" t="str">
        <f t="shared" si="3"/>
        <v/>
      </c>
    </row>
    <row r="131" spans="1:20">
      <c r="A131" s="591" t="s">
        <v>192</v>
      </c>
      <c r="B131" s="504" t="s">
        <v>192</v>
      </c>
      <c r="C131" s="178">
        <v>2011</v>
      </c>
      <c r="D131" s="191" t="s">
        <v>534</v>
      </c>
      <c r="E131" s="403">
        <v>1</v>
      </c>
      <c r="F131" s="591" t="s">
        <v>5</v>
      </c>
      <c r="G131" s="591" t="s">
        <v>432</v>
      </c>
      <c r="H131" s="178" t="s">
        <v>547</v>
      </c>
      <c r="I131" s="403" t="s">
        <v>552</v>
      </c>
      <c r="J131" s="690" t="s">
        <v>281</v>
      </c>
      <c r="K131" s="548" t="s">
        <v>555</v>
      </c>
      <c r="L131" s="403" t="s">
        <v>233</v>
      </c>
      <c r="M131" s="403">
        <v>0</v>
      </c>
      <c r="N131" s="283"/>
      <c r="O131" s="896"/>
      <c r="P131" s="896"/>
      <c r="Q131" s="896"/>
      <c r="R131" s="896"/>
      <c r="S131" s="897" t="str">
        <f t="shared" si="3"/>
        <v/>
      </c>
      <c r="T131" s="897" t="str">
        <f t="shared" si="3"/>
        <v/>
      </c>
    </row>
    <row r="132" spans="1:20">
      <c r="A132" s="591" t="s">
        <v>192</v>
      </c>
      <c r="B132" s="504" t="s">
        <v>192</v>
      </c>
      <c r="C132" s="178">
        <v>2011</v>
      </c>
      <c r="D132" s="590" t="s">
        <v>531</v>
      </c>
      <c r="E132" s="589">
        <v>1</v>
      </c>
      <c r="F132" s="591" t="s">
        <v>5</v>
      </c>
      <c r="G132" s="591" t="s">
        <v>432</v>
      </c>
      <c r="H132" s="178" t="s">
        <v>546</v>
      </c>
      <c r="I132" s="403" t="s">
        <v>118</v>
      </c>
      <c r="J132" s="690" t="s">
        <v>281</v>
      </c>
      <c r="K132" s="548" t="s">
        <v>555</v>
      </c>
      <c r="L132" s="403">
        <v>2.5</v>
      </c>
      <c r="M132" s="403">
        <v>500</v>
      </c>
      <c r="N132" s="283"/>
      <c r="O132" s="896"/>
      <c r="P132" s="896"/>
      <c r="Q132" s="896"/>
      <c r="R132" s="896"/>
      <c r="S132" s="897" t="str">
        <f t="shared" si="3"/>
        <v/>
      </c>
      <c r="T132" s="897" t="str">
        <f t="shared" si="3"/>
        <v/>
      </c>
    </row>
    <row r="133" spans="1:20">
      <c r="A133" s="591" t="s">
        <v>192</v>
      </c>
      <c r="B133" s="504" t="s">
        <v>192</v>
      </c>
      <c r="C133" s="178">
        <v>2011</v>
      </c>
      <c r="D133" s="590" t="s">
        <v>531</v>
      </c>
      <c r="E133" s="589">
        <v>1</v>
      </c>
      <c r="F133" s="591" t="s">
        <v>5</v>
      </c>
      <c r="G133" s="591" t="s">
        <v>432</v>
      </c>
      <c r="H133" s="178" t="s">
        <v>547</v>
      </c>
      <c r="I133" s="403" t="s">
        <v>459</v>
      </c>
      <c r="J133" s="690" t="s">
        <v>281</v>
      </c>
      <c r="K133" s="548" t="s">
        <v>555</v>
      </c>
      <c r="L133" s="403">
        <v>2.5</v>
      </c>
      <c r="M133" s="403">
        <v>150</v>
      </c>
      <c r="N133" s="283"/>
      <c r="O133" s="896"/>
      <c r="P133" s="896"/>
      <c r="Q133" s="896"/>
      <c r="R133" s="896"/>
      <c r="S133" s="897" t="str">
        <f t="shared" si="3"/>
        <v/>
      </c>
      <c r="T133" s="897" t="str">
        <f t="shared" si="3"/>
        <v/>
      </c>
    </row>
    <row r="134" spans="1:20">
      <c r="A134" s="591" t="s">
        <v>192</v>
      </c>
      <c r="B134" s="504" t="s">
        <v>192</v>
      </c>
      <c r="C134" s="178">
        <v>2011</v>
      </c>
      <c r="D134" s="191" t="s">
        <v>532</v>
      </c>
      <c r="E134" s="403">
        <v>1</v>
      </c>
      <c r="F134" s="591" t="s">
        <v>5</v>
      </c>
      <c r="G134" s="591" t="s">
        <v>432</v>
      </c>
      <c r="H134" s="178" t="s">
        <v>546</v>
      </c>
      <c r="I134" s="403" t="s">
        <v>118</v>
      </c>
      <c r="J134" s="690" t="s">
        <v>281</v>
      </c>
      <c r="K134" s="548" t="s">
        <v>555</v>
      </c>
      <c r="L134" s="403" t="s">
        <v>233</v>
      </c>
      <c r="M134" s="403">
        <v>0</v>
      </c>
      <c r="N134" s="283"/>
      <c r="O134" s="896"/>
      <c r="P134" s="896"/>
      <c r="Q134" s="896"/>
      <c r="R134" s="896"/>
      <c r="S134" s="897" t="str">
        <f t="shared" si="3"/>
        <v/>
      </c>
      <c r="T134" s="897" t="str">
        <f t="shared" si="3"/>
        <v/>
      </c>
    </row>
    <row r="135" spans="1:20">
      <c r="A135" s="591" t="s">
        <v>192</v>
      </c>
      <c r="B135" s="504" t="s">
        <v>192</v>
      </c>
      <c r="C135" s="178">
        <v>2011</v>
      </c>
      <c r="D135" s="191" t="s">
        <v>532</v>
      </c>
      <c r="E135" s="403">
        <v>1</v>
      </c>
      <c r="F135" s="591" t="s">
        <v>5</v>
      </c>
      <c r="G135" s="591" t="s">
        <v>432</v>
      </c>
      <c r="H135" s="178" t="s">
        <v>547</v>
      </c>
      <c r="I135" s="403" t="s">
        <v>459</v>
      </c>
      <c r="J135" s="690" t="s">
        <v>281</v>
      </c>
      <c r="K135" s="548" t="s">
        <v>555</v>
      </c>
      <c r="L135" s="403" t="s">
        <v>233</v>
      </c>
      <c r="M135" s="403">
        <v>0</v>
      </c>
      <c r="N135" s="283"/>
      <c r="O135" s="896"/>
      <c r="P135" s="896"/>
      <c r="Q135" s="896"/>
      <c r="R135" s="896"/>
      <c r="S135" s="897" t="str">
        <f t="shared" si="3"/>
        <v/>
      </c>
      <c r="T135" s="897" t="str">
        <f t="shared" si="3"/>
        <v/>
      </c>
    </row>
    <row r="136" spans="1:20">
      <c r="A136" s="591" t="s">
        <v>192</v>
      </c>
      <c r="B136" s="504" t="s">
        <v>192</v>
      </c>
      <c r="C136" s="178">
        <v>2011</v>
      </c>
      <c r="D136" s="590" t="s">
        <v>530</v>
      </c>
      <c r="E136" s="589">
        <v>1</v>
      </c>
      <c r="F136" s="591" t="s">
        <v>5</v>
      </c>
      <c r="G136" s="591" t="s">
        <v>432</v>
      </c>
      <c r="H136" s="178" t="s">
        <v>546</v>
      </c>
      <c r="I136" s="403" t="s">
        <v>118</v>
      </c>
      <c r="J136" s="690" t="s">
        <v>281</v>
      </c>
      <c r="K136" s="548" t="s">
        <v>555</v>
      </c>
      <c r="L136" s="403">
        <v>12.5</v>
      </c>
      <c r="M136" s="403">
        <v>3000</v>
      </c>
      <c r="N136" s="283"/>
      <c r="O136" s="896"/>
      <c r="P136" s="896"/>
      <c r="Q136" s="896"/>
      <c r="R136" s="896"/>
      <c r="S136" s="897" t="str">
        <f t="shared" si="3"/>
        <v/>
      </c>
      <c r="T136" s="897" t="str">
        <f t="shared" si="3"/>
        <v/>
      </c>
    </row>
    <row r="137" spans="1:20">
      <c r="A137" s="591" t="s">
        <v>192</v>
      </c>
      <c r="B137" s="504" t="s">
        <v>192</v>
      </c>
      <c r="C137" s="178">
        <v>2011</v>
      </c>
      <c r="D137" s="590" t="s">
        <v>530</v>
      </c>
      <c r="E137" s="589">
        <v>1</v>
      </c>
      <c r="F137" s="591" t="s">
        <v>5</v>
      </c>
      <c r="G137" s="591" t="s">
        <v>432</v>
      </c>
      <c r="H137" s="178" t="s">
        <v>547</v>
      </c>
      <c r="I137" s="403" t="s">
        <v>459</v>
      </c>
      <c r="J137" s="690" t="s">
        <v>281</v>
      </c>
      <c r="K137" s="548" t="s">
        <v>555</v>
      </c>
      <c r="L137" s="403">
        <v>12.5</v>
      </c>
      <c r="M137" s="403">
        <v>5000</v>
      </c>
      <c r="N137" s="283"/>
      <c r="O137" s="896"/>
      <c r="P137" s="896"/>
      <c r="Q137" s="896"/>
      <c r="R137" s="896"/>
      <c r="S137" s="897" t="str">
        <f t="shared" si="3"/>
        <v/>
      </c>
      <c r="T137" s="897" t="str">
        <f t="shared" si="3"/>
        <v/>
      </c>
    </row>
    <row r="138" spans="1:20">
      <c r="A138" s="591" t="s">
        <v>192</v>
      </c>
      <c r="B138" s="504" t="s">
        <v>192</v>
      </c>
      <c r="C138" s="178">
        <v>2011</v>
      </c>
      <c r="D138" s="590" t="s">
        <v>535</v>
      </c>
      <c r="E138" s="589">
        <v>1</v>
      </c>
      <c r="F138" s="591" t="s">
        <v>5</v>
      </c>
      <c r="G138" s="591" t="s">
        <v>432</v>
      </c>
      <c r="H138" s="178" t="s">
        <v>548</v>
      </c>
      <c r="I138" s="403" t="s">
        <v>553</v>
      </c>
      <c r="J138" s="690" t="s">
        <v>281</v>
      </c>
      <c r="K138" s="548" t="s">
        <v>555</v>
      </c>
      <c r="L138" s="403" t="s">
        <v>233</v>
      </c>
      <c r="M138" s="403">
        <v>0</v>
      </c>
      <c r="N138" s="283"/>
      <c r="O138" s="896"/>
      <c r="P138" s="896"/>
      <c r="Q138" s="896"/>
      <c r="R138" s="896"/>
      <c r="S138" s="897" t="str">
        <f t="shared" si="3"/>
        <v/>
      </c>
      <c r="T138" s="897" t="str">
        <f t="shared" si="3"/>
        <v/>
      </c>
    </row>
    <row r="139" spans="1:20">
      <c r="A139" s="591" t="s">
        <v>192</v>
      </c>
      <c r="B139" s="504" t="s">
        <v>192</v>
      </c>
      <c r="C139" s="178">
        <v>2011</v>
      </c>
      <c r="D139" s="191" t="s">
        <v>533</v>
      </c>
      <c r="E139" s="403">
        <v>1</v>
      </c>
      <c r="F139" s="591" t="s">
        <v>5</v>
      </c>
      <c r="G139" s="591" t="s">
        <v>432</v>
      </c>
      <c r="H139" s="178" t="s">
        <v>546</v>
      </c>
      <c r="I139" s="403" t="s">
        <v>118</v>
      </c>
      <c r="J139" s="690" t="s">
        <v>281</v>
      </c>
      <c r="K139" s="548" t="s">
        <v>555</v>
      </c>
      <c r="L139" s="403" t="s">
        <v>233</v>
      </c>
      <c r="M139" s="403">
        <v>0</v>
      </c>
      <c r="N139" s="283"/>
      <c r="O139" s="896"/>
      <c r="P139" s="896"/>
      <c r="Q139" s="896"/>
      <c r="R139" s="896"/>
      <c r="S139" s="897" t="str">
        <f t="shared" si="3"/>
        <v/>
      </c>
      <c r="T139" s="897" t="str">
        <f t="shared" si="3"/>
        <v/>
      </c>
    </row>
    <row r="140" spans="1:20">
      <c r="A140" s="591" t="s">
        <v>192</v>
      </c>
      <c r="B140" s="504" t="s">
        <v>192</v>
      </c>
      <c r="C140" s="178">
        <v>2011</v>
      </c>
      <c r="D140" s="191" t="s">
        <v>533</v>
      </c>
      <c r="E140" s="403">
        <v>1</v>
      </c>
      <c r="F140" s="591" t="s">
        <v>5</v>
      </c>
      <c r="G140" s="591" t="s">
        <v>432</v>
      </c>
      <c r="H140" s="178" t="s">
        <v>547</v>
      </c>
      <c r="I140" s="403" t="s">
        <v>459</v>
      </c>
      <c r="J140" s="690" t="s">
        <v>281</v>
      </c>
      <c r="K140" s="548" t="s">
        <v>555</v>
      </c>
      <c r="L140" s="403" t="s">
        <v>233</v>
      </c>
      <c r="M140" s="403">
        <v>0</v>
      </c>
      <c r="N140" s="283"/>
      <c r="O140" s="896"/>
      <c r="P140" s="896"/>
      <c r="Q140" s="896"/>
      <c r="R140" s="896"/>
      <c r="S140" s="897" t="str">
        <f t="shared" si="3"/>
        <v/>
      </c>
      <c r="T140" s="897" t="str">
        <f t="shared" si="3"/>
        <v/>
      </c>
    </row>
    <row r="141" spans="1:20">
      <c r="A141" s="591" t="s">
        <v>192</v>
      </c>
      <c r="B141" s="504" t="s">
        <v>192</v>
      </c>
      <c r="C141" s="178">
        <v>2011</v>
      </c>
      <c r="D141" s="590" t="s">
        <v>529</v>
      </c>
      <c r="E141" s="589">
        <v>1</v>
      </c>
      <c r="F141" s="591" t="s">
        <v>5</v>
      </c>
      <c r="G141" s="591" t="s">
        <v>432</v>
      </c>
      <c r="H141" s="178" t="s">
        <v>544</v>
      </c>
      <c r="I141" s="403" t="s">
        <v>118</v>
      </c>
      <c r="J141" s="690" t="s">
        <v>281</v>
      </c>
      <c r="K141" s="548" t="s">
        <v>555</v>
      </c>
      <c r="L141" s="403" t="s">
        <v>233</v>
      </c>
      <c r="M141" s="403">
        <v>0</v>
      </c>
      <c r="N141" s="283"/>
      <c r="O141" s="896"/>
      <c r="P141" s="896"/>
      <c r="Q141" s="896"/>
      <c r="R141" s="896"/>
      <c r="S141" s="897" t="str">
        <f t="shared" si="3"/>
        <v/>
      </c>
      <c r="T141" s="897" t="str">
        <f t="shared" si="3"/>
        <v/>
      </c>
    </row>
    <row r="142" spans="1:20">
      <c r="A142" s="591" t="s">
        <v>192</v>
      </c>
      <c r="B142" s="504" t="s">
        <v>192</v>
      </c>
      <c r="C142" s="178">
        <v>2011</v>
      </c>
      <c r="D142" s="590" t="s">
        <v>529</v>
      </c>
      <c r="E142" s="589">
        <v>1</v>
      </c>
      <c r="F142" s="591" t="s">
        <v>5</v>
      </c>
      <c r="G142" s="591" t="s">
        <v>432</v>
      </c>
      <c r="H142" s="178" t="s">
        <v>545</v>
      </c>
      <c r="I142" s="403" t="s">
        <v>459</v>
      </c>
      <c r="J142" s="690" t="s">
        <v>281</v>
      </c>
      <c r="K142" s="548" t="s">
        <v>555</v>
      </c>
      <c r="L142" s="403" t="s">
        <v>233</v>
      </c>
      <c r="M142" s="403">
        <v>0</v>
      </c>
      <c r="N142" s="283"/>
      <c r="O142" s="896"/>
      <c r="P142" s="896"/>
      <c r="Q142" s="896"/>
      <c r="R142" s="896"/>
      <c r="S142" s="897" t="str">
        <f t="shared" si="3"/>
        <v/>
      </c>
      <c r="T142" s="897" t="str">
        <f t="shared" si="3"/>
        <v/>
      </c>
    </row>
    <row r="143" spans="1:20">
      <c r="A143" s="679" t="s">
        <v>192</v>
      </c>
      <c r="B143" s="520" t="s">
        <v>192</v>
      </c>
      <c r="C143" s="537">
        <v>2011</v>
      </c>
      <c r="D143" s="907" t="s">
        <v>528</v>
      </c>
      <c r="E143" s="908">
        <v>1</v>
      </c>
      <c r="F143" s="679" t="s">
        <v>5</v>
      </c>
      <c r="G143" s="679" t="s">
        <v>432</v>
      </c>
      <c r="H143" s="537" t="s">
        <v>543</v>
      </c>
      <c r="I143" s="703" t="s">
        <v>67</v>
      </c>
      <c r="J143" s="680" t="s">
        <v>281</v>
      </c>
      <c r="K143" s="681" t="s">
        <v>555</v>
      </c>
      <c r="L143" s="510" t="s">
        <v>233</v>
      </c>
      <c r="M143" s="510">
        <v>0</v>
      </c>
      <c r="N143" s="512"/>
      <c r="O143" s="909"/>
      <c r="P143" s="909"/>
      <c r="Q143" s="909"/>
      <c r="R143" s="909"/>
      <c r="S143" s="910" t="str">
        <f t="shared" si="3"/>
        <v/>
      </c>
      <c r="T143" s="910" t="str">
        <f t="shared" si="3"/>
        <v/>
      </c>
    </row>
    <row r="144" spans="1:20">
      <c r="A144" s="504" t="s">
        <v>192</v>
      </c>
      <c r="B144" s="504" t="s">
        <v>192</v>
      </c>
      <c r="C144" s="178">
        <v>2011</v>
      </c>
      <c r="D144" s="191" t="s">
        <v>527</v>
      </c>
      <c r="E144" s="403">
        <v>1</v>
      </c>
      <c r="F144" s="504" t="s">
        <v>5</v>
      </c>
      <c r="G144" s="504" t="s">
        <v>432</v>
      </c>
      <c r="H144" s="178" t="s">
        <v>543</v>
      </c>
      <c r="I144" s="696" t="s">
        <v>67</v>
      </c>
      <c r="J144" s="536" t="s">
        <v>281</v>
      </c>
      <c r="K144" s="548" t="s">
        <v>555</v>
      </c>
      <c r="L144" s="403">
        <v>2.5</v>
      </c>
      <c r="M144" s="403">
        <v>500</v>
      </c>
      <c r="N144" s="283"/>
      <c r="O144" s="726"/>
      <c r="P144" s="726"/>
      <c r="Q144" s="726"/>
      <c r="R144" s="726"/>
      <c r="S144" s="745" t="str">
        <f t="shared" si="3"/>
        <v/>
      </c>
      <c r="T144" s="745" t="str">
        <f t="shared" si="3"/>
        <v/>
      </c>
    </row>
    <row r="145" spans="1:21">
      <c r="A145" s="591" t="s">
        <v>192</v>
      </c>
      <c r="B145" s="504" t="s">
        <v>192</v>
      </c>
      <c r="C145" s="178">
        <v>2011</v>
      </c>
      <c r="D145" s="191" t="s">
        <v>464</v>
      </c>
      <c r="E145" s="403">
        <v>1</v>
      </c>
      <c r="F145" s="591" t="s">
        <v>5</v>
      </c>
      <c r="G145" s="591" t="s">
        <v>432</v>
      </c>
      <c r="H145" s="178" t="s">
        <v>548</v>
      </c>
      <c r="I145" s="403" t="s">
        <v>553</v>
      </c>
      <c r="J145" s="690" t="s">
        <v>281</v>
      </c>
      <c r="K145" s="548" t="s">
        <v>555</v>
      </c>
      <c r="L145" s="403">
        <v>2.5</v>
      </c>
      <c r="M145" s="403">
        <v>300</v>
      </c>
      <c r="N145" s="283"/>
      <c r="O145" s="896"/>
      <c r="P145" s="896"/>
      <c r="Q145" s="896"/>
      <c r="R145" s="896"/>
      <c r="S145" s="897" t="str">
        <f t="shared" si="3"/>
        <v/>
      </c>
      <c r="T145" s="897" t="str">
        <f t="shared" si="3"/>
        <v/>
      </c>
    </row>
    <row r="146" spans="1:21">
      <c r="A146" s="591" t="s">
        <v>192</v>
      </c>
      <c r="B146" s="504" t="s">
        <v>192</v>
      </c>
      <c r="C146" s="178">
        <v>2011</v>
      </c>
      <c r="D146" s="590" t="s">
        <v>434</v>
      </c>
      <c r="E146" s="589">
        <v>1</v>
      </c>
      <c r="F146" s="591" t="s">
        <v>5</v>
      </c>
      <c r="G146" s="591" t="s">
        <v>432</v>
      </c>
      <c r="H146" s="178" t="s">
        <v>546</v>
      </c>
      <c r="I146" s="403" t="s">
        <v>118</v>
      </c>
      <c r="J146" s="536" t="s">
        <v>281</v>
      </c>
      <c r="K146" s="548" t="s">
        <v>555</v>
      </c>
      <c r="L146" s="403">
        <v>12.5</v>
      </c>
      <c r="M146" s="403">
        <v>10000</v>
      </c>
      <c r="N146" s="283"/>
      <c r="O146" s="896"/>
      <c r="P146" s="896"/>
      <c r="Q146" s="896"/>
      <c r="R146" s="896"/>
      <c r="S146" s="897" t="str">
        <f t="shared" si="3"/>
        <v/>
      </c>
      <c r="T146" s="897" t="str">
        <f t="shared" si="3"/>
        <v/>
      </c>
    </row>
    <row r="147" spans="1:21">
      <c r="A147" s="591" t="s">
        <v>192</v>
      </c>
      <c r="B147" s="504" t="s">
        <v>192</v>
      </c>
      <c r="C147" s="178">
        <v>2011</v>
      </c>
      <c r="D147" s="191" t="s">
        <v>434</v>
      </c>
      <c r="E147" s="403">
        <v>1</v>
      </c>
      <c r="F147" s="591" t="s">
        <v>5</v>
      </c>
      <c r="G147" s="591" t="s">
        <v>432</v>
      </c>
      <c r="H147" s="178" t="s">
        <v>547</v>
      </c>
      <c r="I147" s="403" t="s">
        <v>459</v>
      </c>
      <c r="J147" s="690" t="s">
        <v>281</v>
      </c>
      <c r="K147" s="548" t="s">
        <v>555</v>
      </c>
      <c r="L147" s="403">
        <v>12.5</v>
      </c>
      <c r="M147" s="403">
        <v>2000</v>
      </c>
      <c r="N147" s="283"/>
      <c r="O147" s="896"/>
      <c r="P147" s="896"/>
      <c r="Q147" s="896"/>
      <c r="R147" s="896"/>
      <c r="S147" s="897" t="str">
        <f t="shared" si="3"/>
        <v/>
      </c>
      <c r="T147" s="897" t="str">
        <f t="shared" si="3"/>
        <v/>
      </c>
    </row>
    <row r="148" spans="1:21" s="139" customFormat="1">
      <c r="A148" s="520" t="s">
        <v>192</v>
      </c>
      <c r="B148" s="520" t="s">
        <v>192</v>
      </c>
      <c r="C148" s="536">
        <v>2012</v>
      </c>
      <c r="D148" s="535" t="s">
        <v>405</v>
      </c>
      <c r="E148" s="510">
        <v>1</v>
      </c>
      <c r="F148" s="520" t="s">
        <v>538</v>
      </c>
      <c r="G148" s="510" t="s">
        <v>105</v>
      </c>
      <c r="H148" s="536" t="s">
        <v>460</v>
      </c>
      <c r="I148" s="510" t="s">
        <v>404</v>
      </c>
      <c r="J148" s="536" t="s">
        <v>277</v>
      </c>
      <c r="K148" s="536" t="s">
        <v>555</v>
      </c>
      <c r="L148" s="536">
        <v>12.5</v>
      </c>
      <c r="M148" s="510">
        <v>10000</v>
      </c>
      <c r="N148" s="510"/>
      <c r="O148" s="724"/>
      <c r="P148" s="724"/>
      <c r="Q148" s="724"/>
      <c r="R148" s="724"/>
      <c r="S148" s="742" t="str">
        <f t="shared" si="3"/>
        <v/>
      </c>
      <c r="T148" s="742" t="str">
        <f t="shared" si="3"/>
        <v/>
      </c>
      <c r="U148" s="1"/>
    </row>
    <row r="149" spans="1:21" s="139" customFormat="1">
      <c r="A149" s="504" t="s">
        <v>192</v>
      </c>
      <c r="B149" s="504" t="s">
        <v>192</v>
      </c>
      <c r="C149" s="536">
        <v>2012</v>
      </c>
      <c r="D149" s="191" t="s">
        <v>450</v>
      </c>
      <c r="E149" s="403">
        <v>1</v>
      </c>
      <c r="F149" s="504" t="s">
        <v>538</v>
      </c>
      <c r="G149" s="403" t="s">
        <v>105</v>
      </c>
      <c r="H149" s="402" t="s">
        <v>460</v>
      </c>
      <c r="I149" s="403" t="s">
        <v>404</v>
      </c>
      <c r="J149" s="402" t="s">
        <v>277</v>
      </c>
      <c r="K149" s="402" t="s">
        <v>555</v>
      </c>
      <c r="L149" s="402">
        <v>12.5</v>
      </c>
      <c r="M149" s="403">
        <v>1500</v>
      </c>
      <c r="N149" s="403"/>
      <c r="O149" s="726"/>
      <c r="P149" s="726"/>
      <c r="Q149" s="726"/>
      <c r="R149" s="726"/>
      <c r="S149" s="745" t="str">
        <f t="shared" si="3"/>
        <v/>
      </c>
      <c r="T149" s="745" t="str">
        <f t="shared" si="3"/>
        <v/>
      </c>
      <c r="U149" s="1"/>
    </row>
    <row r="150" spans="1:21" s="541" customFormat="1">
      <c r="A150" s="504" t="s">
        <v>192</v>
      </c>
      <c r="B150" s="504" t="s">
        <v>192</v>
      </c>
      <c r="C150" s="536">
        <v>2012</v>
      </c>
      <c r="D150" s="806" t="s">
        <v>257</v>
      </c>
      <c r="E150" s="403">
        <v>1</v>
      </c>
      <c r="F150" s="504" t="s">
        <v>538</v>
      </c>
      <c r="G150" s="403" t="s">
        <v>105</v>
      </c>
      <c r="H150" s="402" t="s">
        <v>460</v>
      </c>
      <c r="I150" s="403" t="s">
        <v>404</v>
      </c>
      <c r="J150" s="402" t="s">
        <v>277</v>
      </c>
      <c r="K150" s="402" t="s">
        <v>555</v>
      </c>
      <c r="L150" s="402">
        <v>12.5</v>
      </c>
      <c r="M150" s="403">
        <v>2500</v>
      </c>
      <c r="N150" s="180"/>
      <c r="O150" s="726"/>
      <c r="P150" s="726"/>
      <c r="Q150" s="726"/>
      <c r="R150" s="726"/>
      <c r="S150" s="745" t="str">
        <f t="shared" si="3"/>
        <v/>
      </c>
      <c r="T150" s="745" t="str">
        <f t="shared" si="3"/>
        <v/>
      </c>
      <c r="U150" s="1"/>
    </row>
    <row r="151" spans="1:21" s="541" customFormat="1">
      <c r="A151" s="504" t="s">
        <v>192</v>
      </c>
      <c r="B151" s="504" t="s">
        <v>192</v>
      </c>
      <c r="C151" s="536">
        <v>2012</v>
      </c>
      <c r="D151" s="530" t="s">
        <v>406</v>
      </c>
      <c r="E151" s="403">
        <v>1</v>
      </c>
      <c r="F151" s="504" t="s">
        <v>538</v>
      </c>
      <c r="G151" s="403" t="s">
        <v>105</v>
      </c>
      <c r="H151" s="402" t="s">
        <v>460</v>
      </c>
      <c r="I151" s="403" t="s">
        <v>404</v>
      </c>
      <c r="J151" s="402" t="s">
        <v>277</v>
      </c>
      <c r="K151" s="402" t="s">
        <v>555</v>
      </c>
      <c r="L151" s="402">
        <v>12.5</v>
      </c>
      <c r="M151" s="403">
        <v>200</v>
      </c>
      <c r="N151" s="180"/>
      <c r="O151" s="726"/>
      <c r="P151" s="726"/>
      <c r="Q151" s="726"/>
      <c r="R151" s="726"/>
      <c r="S151" s="745" t="str">
        <f t="shared" si="3"/>
        <v/>
      </c>
      <c r="T151" s="745" t="str">
        <f t="shared" si="3"/>
        <v/>
      </c>
      <c r="U151" s="1"/>
    </row>
    <row r="152" spans="1:21" s="541" customFormat="1">
      <c r="A152" s="504" t="s">
        <v>192</v>
      </c>
      <c r="B152" s="504" t="s">
        <v>192</v>
      </c>
      <c r="C152" s="536">
        <v>2012</v>
      </c>
      <c r="D152" s="530" t="s">
        <v>429</v>
      </c>
      <c r="E152" s="403">
        <v>3</v>
      </c>
      <c r="F152" s="504" t="s">
        <v>538</v>
      </c>
      <c r="G152" s="403" t="s">
        <v>105</v>
      </c>
      <c r="H152" s="402" t="s">
        <v>460</v>
      </c>
      <c r="I152" s="403" t="s">
        <v>404</v>
      </c>
      <c r="J152" s="402" t="s">
        <v>277</v>
      </c>
      <c r="K152" s="402" t="s">
        <v>555</v>
      </c>
      <c r="L152" s="402">
        <v>2.5</v>
      </c>
      <c r="M152" s="403">
        <v>800</v>
      </c>
      <c r="N152" s="180"/>
      <c r="O152" s="726"/>
      <c r="P152" s="726"/>
      <c r="Q152" s="726"/>
      <c r="R152" s="726"/>
      <c r="S152" s="745" t="str">
        <f t="shared" si="3"/>
        <v/>
      </c>
      <c r="T152" s="745" t="str">
        <f t="shared" si="3"/>
        <v/>
      </c>
      <c r="U152" s="1"/>
    </row>
    <row r="153" spans="1:21" s="541" customFormat="1">
      <c r="A153" s="859" t="s">
        <v>192</v>
      </c>
      <c r="B153" s="859" t="s">
        <v>192</v>
      </c>
      <c r="C153" s="536">
        <v>2012</v>
      </c>
      <c r="D153" s="894" t="s">
        <v>686</v>
      </c>
      <c r="E153" s="696">
        <v>1</v>
      </c>
      <c r="F153" s="859" t="s">
        <v>118</v>
      </c>
      <c r="G153" s="696" t="s">
        <v>105</v>
      </c>
      <c r="H153" s="702" t="s">
        <v>539</v>
      </c>
      <c r="I153" s="787" t="s">
        <v>51</v>
      </c>
      <c r="J153" s="702"/>
      <c r="K153" s="403" t="s">
        <v>556</v>
      </c>
      <c r="L153" s="702" t="s">
        <v>233</v>
      </c>
      <c r="M153" s="696" t="s">
        <v>72</v>
      </c>
      <c r="N153" s="696"/>
      <c r="O153" s="696"/>
      <c r="P153" s="696"/>
      <c r="Q153" s="696"/>
      <c r="R153" s="696"/>
      <c r="S153" s="895" t="str">
        <f t="shared" si="3"/>
        <v/>
      </c>
      <c r="T153" s="895" t="str">
        <f t="shared" si="3"/>
        <v/>
      </c>
      <c r="U153" s="1"/>
    </row>
    <row r="154" spans="1:21" s="541" customFormat="1">
      <c r="A154" s="504" t="s">
        <v>192</v>
      </c>
      <c r="B154" s="504" t="s">
        <v>192</v>
      </c>
      <c r="C154" s="536">
        <v>2012</v>
      </c>
      <c r="D154" s="894" t="s">
        <v>571</v>
      </c>
      <c r="E154" s="403">
        <v>1</v>
      </c>
      <c r="F154" s="859" t="s">
        <v>118</v>
      </c>
      <c r="G154" s="402" t="s">
        <v>105</v>
      </c>
      <c r="H154" s="402" t="s">
        <v>539</v>
      </c>
      <c r="I154" s="787" t="s">
        <v>51</v>
      </c>
      <c r="J154" s="702" t="s">
        <v>71</v>
      </c>
      <c r="K154" s="403" t="s">
        <v>556</v>
      </c>
      <c r="L154" s="402">
        <v>12.5</v>
      </c>
      <c r="M154" s="403">
        <v>2500</v>
      </c>
      <c r="N154" s="180"/>
      <c r="O154" s="726"/>
      <c r="P154" s="726"/>
      <c r="Q154" s="726"/>
      <c r="R154" s="726"/>
      <c r="S154" s="745" t="str">
        <f t="shared" si="3"/>
        <v/>
      </c>
      <c r="T154" s="745" t="str">
        <f t="shared" si="3"/>
        <v/>
      </c>
      <c r="U154" s="1"/>
    </row>
    <row r="155" spans="1:21" s="541" customFormat="1">
      <c r="A155" s="504" t="s">
        <v>192</v>
      </c>
      <c r="B155" s="504" t="s">
        <v>192</v>
      </c>
      <c r="C155" s="536">
        <v>2012</v>
      </c>
      <c r="D155" s="894" t="s">
        <v>571</v>
      </c>
      <c r="E155" s="403">
        <v>1</v>
      </c>
      <c r="F155" s="859" t="s">
        <v>118</v>
      </c>
      <c r="G155" s="402" t="s">
        <v>105</v>
      </c>
      <c r="H155" s="402" t="s">
        <v>539</v>
      </c>
      <c r="I155" s="787" t="s">
        <v>51</v>
      </c>
      <c r="J155" s="702" t="s">
        <v>281</v>
      </c>
      <c r="K155" s="403" t="s">
        <v>556</v>
      </c>
      <c r="L155" s="402">
        <v>12.5</v>
      </c>
      <c r="M155" s="403">
        <v>2500</v>
      </c>
      <c r="N155" s="180"/>
      <c r="O155" s="726"/>
      <c r="P155" s="726"/>
      <c r="Q155" s="726"/>
      <c r="R155" s="726"/>
      <c r="S155" s="745" t="str">
        <f t="shared" si="3"/>
        <v/>
      </c>
      <c r="T155" s="745" t="str">
        <f t="shared" si="3"/>
        <v/>
      </c>
      <c r="U155" s="1"/>
    </row>
    <row r="156" spans="1:21" s="541" customFormat="1">
      <c r="A156" s="504" t="s">
        <v>192</v>
      </c>
      <c r="B156" s="504" t="s">
        <v>192</v>
      </c>
      <c r="C156" s="536">
        <v>2012</v>
      </c>
      <c r="D156" s="894" t="s">
        <v>571</v>
      </c>
      <c r="E156" s="403">
        <v>1</v>
      </c>
      <c r="F156" s="859" t="s">
        <v>118</v>
      </c>
      <c r="G156" s="402" t="s">
        <v>105</v>
      </c>
      <c r="H156" s="402" t="s">
        <v>539</v>
      </c>
      <c r="I156" s="787" t="s">
        <v>51</v>
      </c>
      <c r="J156" s="702" t="s">
        <v>75</v>
      </c>
      <c r="K156" s="403" t="s">
        <v>556</v>
      </c>
      <c r="L156" s="402">
        <v>12.5</v>
      </c>
      <c r="M156" s="403">
        <v>2500</v>
      </c>
      <c r="N156" s="180"/>
      <c r="O156" s="726"/>
      <c r="P156" s="726"/>
      <c r="Q156" s="726"/>
      <c r="R156" s="726"/>
      <c r="S156" s="745" t="str">
        <f t="shared" si="3"/>
        <v/>
      </c>
      <c r="T156" s="745" t="str">
        <f t="shared" si="3"/>
        <v/>
      </c>
      <c r="U156" s="1"/>
    </row>
    <row r="157" spans="1:21" s="541" customFormat="1">
      <c r="A157" s="504" t="s">
        <v>192</v>
      </c>
      <c r="B157" s="504" t="s">
        <v>192</v>
      </c>
      <c r="C157" s="536">
        <v>2012</v>
      </c>
      <c r="D157" s="894" t="s">
        <v>571</v>
      </c>
      <c r="E157" s="403">
        <v>1</v>
      </c>
      <c r="F157" s="859" t="s">
        <v>118</v>
      </c>
      <c r="G157" s="402" t="s">
        <v>105</v>
      </c>
      <c r="H157" s="402" t="s">
        <v>539</v>
      </c>
      <c r="I157" s="787" t="s">
        <v>51</v>
      </c>
      <c r="J157" s="702" t="s">
        <v>73</v>
      </c>
      <c r="K157" s="403" t="s">
        <v>556</v>
      </c>
      <c r="L157" s="402">
        <v>12.5</v>
      </c>
      <c r="M157" s="403">
        <v>2500</v>
      </c>
      <c r="N157" s="180"/>
      <c r="O157" s="726"/>
      <c r="P157" s="726"/>
      <c r="Q157" s="726"/>
      <c r="R157" s="726"/>
      <c r="S157" s="745" t="str">
        <f t="shared" si="3"/>
        <v/>
      </c>
      <c r="T157" s="745" t="str">
        <f t="shared" si="3"/>
        <v/>
      </c>
      <c r="U157" s="1"/>
    </row>
    <row r="158" spans="1:21" s="541" customFormat="1">
      <c r="A158" s="504" t="s">
        <v>192</v>
      </c>
      <c r="B158" s="504" t="s">
        <v>192</v>
      </c>
      <c r="C158" s="536">
        <v>2012</v>
      </c>
      <c r="D158" s="894" t="s">
        <v>571</v>
      </c>
      <c r="E158" s="403">
        <v>1</v>
      </c>
      <c r="F158" s="859" t="s">
        <v>118</v>
      </c>
      <c r="G158" s="402" t="s">
        <v>105</v>
      </c>
      <c r="H158" s="402" t="s">
        <v>539</v>
      </c>
      <c r="I158" s="787" t="s">
        <v>51</v>
      </c>
      <c r="J158" s="702" t="s">
        <v>76</v>
      </c>
      <c r="K158" s="403" t="s">
        <v>556</v>
      </c>
      <c r="L158" s="402">
        <v>12.5</v>
      </c>
      <c r="M158" s="403">
        <v>2500</v>
      </c>
      <c r="N158" s="180"/>
      <c r="O158" s="726"/>
      <c r="P158" s="726"/>
      <c r="Q158" s="726"/>
      <c r="R158" s="726"/>
      <c r="S158" s="745" t="str">
        <f t="shared" si="3"/>
        <v/>
      </c>
      <c r="T158" s="745" t="str">
        <f t="shared" si="3"/>
        <v/>
      </c>
      <c r="U158" s="1"/>
    </row>
    <row r="159" spans="1:21" s="541" customFormat="1">
      <c r="A159" s="504" t="s">
        <v>192</v>
      </c>
      <c r="B159" s="504" t="s">
        <v>192</v>
      </c>
      <c r="C159" s="536">
        <v>2012</v>
      </c>
      <c r="D159" s="894" t="s">
        <v>571</v>
      </c>
      <c r="E159" s="403">
        <v>1</v>
      </c>
      <c r="F159" s="859" t="s">
        <v>118</v>
      </c>
      <c r="G159" s="402" t="s">
        <v>105</v>
      </c>
      <c r="H159" s="402" t="s">
        <v>539</v>
      </c>
      <c r="I159" s="787" t="s">
        <v>51</v>
      </c>
      <c r="J159" s="702" t="s">
        <v>74</v>
      </c>
      <c r="K159" s="403" t="s">
        <v>556</v>
      </c>
      <c r="L159" s="402">
        <v>12.5</v>
      </c>
      <c r="M159" s="403">
        <v>2500</v>
      </c>
      <c r="N159" s="180"/>
      <c r="O159" s="726"/>
      <c r="P159" s="726"/>
      <c r="Q159" s="726"/>
      <c r="R159" s="726"/>
      <c r="S159" s="745" t="str">
        <f t="shared" si="3"/>
        <v/>
      </c>
      <c r="T159" s="745" t="str">
        <f t="shared" si="3"/>
        <v/>
      </c>
      <c r="U159" s="1"/>
    </row>
    <row r="160" spans="1:21" s="541" customFormat="1">
      <c r="A160" s="504" t="s">
        <v>192</v>
      </c>
      <c r="B160" s="504" t="s">
        <v>192</v>
      </c>
      <c r="C160" s="536">
        <v>2012</v>
      </c>
      <c r="D160" s="894" t="s">
        <v>571</v>
      </c>
      <c r="E160" s="403">
        <v>1</v>
      </c>
      <c r="F160" s="859" t="s">
        <v>118</v>
      </c>
      <c r="G160" s="402" t="s">
        <v>105</v>
      </c>
      <c r="H160" s="402" t="s">
        <v>539</v>
      </c>
      <c r="I160" s="787" t="s">
        <v>51</v>
      </c>
      <c r="J160" s="702" t="s">
        <v>77</v>
      </c>
      <c r="K160" s="403" t="s">
        <v>556</v>
      </c>
      <c r="L160" s="402">
        <v>12.5</v>
      </c>
      <c r="M160" s="403">
        <v>2500</v>
      </c>
      <c r="N160" s="180"/>
      <c r="O160" s="726"/>
      <c r="P160" s="726"/>
      <c r="Q160" s="726"/>
      <c r="R160" s="726"/>
      <c r="S160" s="745" t="str">
        <f t="shared" si="3"/>
        <v/>
      </c>
      <c r="T160" s="745" t="str">
        <f t="shared" si="3"/>
        <v/>
      </c>
      <c r="U160" s="1"/>
    </row>
    <row r="161" spans="1:21" s="541" customFormat="1">
      <c r="A161" s="504" t="s">
        <v>192</v>
      </c>
      <c r="B161" s="504" t="s">
        <v>192</v>
      </c>
      <c r="C161" s="536">
        <v>2012</v>
      </c>
      <c r="D161" s="894" t="s">
        <v>571</v>
      </c>
      <c r="E161" s="403">
        <v>1</v>
      </c>
      <c r="F161" s="859" t="s">
        <v>118</v>
      </c>
      <c r="G161" s="402" t="s">
        <v>105</v>
      </c>
      <c r="H161" s="402" t="s">
        <v>539</v>
      </c>
      <c r="I161" s="787" t="s">
        <v>51</v>
      </c>
      <c r="J161" s="702" t="s">
        <v>78</v>
      </c>
      <c r="K161" s="403" t="s">
        <v>556</v>
      </c>
      <c r="L161" s="402">
        <v>12.5</v>
      </c>
      <c r="M161" s="403">
        <v>2500</v>
      </c>
      <c r="N161" s="180"/>
      <c r="O161" s="726"/>
      <c r="P161" s="726"/>
      <c r="Q161" s="726"/>
      <c r="R161" s="726"/>
      <c r="S161" s="745" t="str">
        <f t="shared" si="3"/>
        <v/>
      </c>
      <c r="T161" s="745" t="str">
        <f t="shared" si="3"/>
        <v/>
      </c>
      <c r="U161" s="1"/>
    </row>
    <row r="162" spans="1:21" s="541" customFormat="1">
      <c r="A162" s="504" t="s">
        <v>192</v>
      </c>
      <c r="B162" s="504" t="s">
        <v>192</v>
      </c>
      <c r="C162" s="536">
        <v>2012</v>
      </c>
      <c r="D162" s="894" t="s">
        <v>571</v>
      </c>
      <c r="E162" s="403">
        <v>1</v>
      </c>
      <c r="F162" s="859" t="s">
        <v>118</v>
      </c>
      <c r="G162" s="402" t="s">
        <v>105</v>
      </c>
      <c r="H162" s="402" t="s">
        <v>539</v>
      </c>
      <c r="I162" s="787" t="s">
        <v>51</v>
      </c>
      <c r="J162" s="702" t="s">
        <v>79</v>
      </c>
      <c r="K162" s="403" t="s">
        <v>556</v>
      </c>
      <c r="L162" s="402">
        <v>12.5</v>
      </c>
      <c r="M162" s="403">
        <v>2500</v>
      </c>
      <c r="N162" s="180"/>
      <c r="O162" s="726"/>
      <c r="P162" s="726"/>
      <c r="Q162" s="726"/>
      <c r="R162" s="726"/>
      <c r="S162" s="745" t="str">
        <f t="shared" si="3"/>
        <v/>
      </c>
      <c r="T162" s="745" t="str">
        <f t="shared" si="3"/>
        <v/>
      </c>
      <c r="U162" s="1"/>
    </row>
    <row r="163" spans="1:21">
      <c r="A163" s="504" t="s">
        <v>192</v>
      </c>
      <c r="B163" s="504" t="s">
        <v>192</v>
      </c>
      <c r="C163" s="536">
        <v>2012</v>
      </c>
      <c r="D163" s="191" t="s">
        <v>525</v>
      </c>
      <c r="E163" s="403">
        <v>2</v>
      </c>
      <c r="F163" s="859" t="s">
        <v>118</v>
      </c>
      <c r="G163" s="402" t="s">
        <v>105</v>
      </c>
      <c r="H163" s="402" t="s">
        <v>539</v>
      </c>
      <c r="I163" s="787" t="s">
        <v>52</v>
      </c>
      <c r="J163" s="178" t="s">
        <v>281</v>
      </c>
      <c r="K163" s="178" t="s">
        <v>560</v>
      </c>
      <c r="L163" s="403" t="s">
        <v>233</v>
      </c>
      <c r="M163" s="403">
        <v>0</v>
      </c>
      <c r="N163" s="283"/>
      <c r="O163" s="896"/>
      <c r="P163" s="896"/>
      <c r="Q163" s="896"/>
      <c r="R163" s="896"/>
      <c r="S163" s="897" t="str">
        <f t="shared" si="3"/>
        <v/>
      </c>
      <c r="T163" s="897" t="str">
        <f t="shared" si="3"/>
        <v/>
      </c>
    </row>
    <row r="164" spans="1:21">
      <c r="A164" s="591" t="s">
        <v>192</v>
      </c>
      <c r="B164" s="504" t="s">
        <v>192</v>
      </c>
      <c r="C164" s="536">
        <v>2012</v>
      </c>
      <c r="D164" s="191" t="s">
        <v>439</v>
      </c>
      <c r="E164" s="403">
        <v>1</v>
      </c>
      <c r="F164" s="859" t="s">
        <v>118</v>
      </c>
      <c r="G164" s="402" t="s">
        <v>105</v>
      </c>
      <c r="H164" s="402" t="s">
        <v>539</v>
      </c>
      <c r="I164" s="787" t="s">
        <v>80</v>
      </c>
      <c r="J164" s="178" t="s">
        <v>233</v>
      </c>
      <c r="K164" s="178" t="s">
        <v>560</v>
      </c>
      <c r="L164" s="403" t="s">
        <v>233</v>
      </c>
      <c r="M164" s="403">
        <v>0</v>
      </c>
      <c r="N164" s="283"/>
      <c r="O164" s="896"/>
      <c r="P164" s="896"/>
      <c r="Q164" s="896"/>
      <c r="R164" s="896"/>
      <c r="S164" s="897" t="str">
        <f t="shared" si="3"/>
        <v/>
      </c>
      <c r="T164" s="897" t="str">
        <f t="shared" si="3"/>
        <v/>
      </c>
    </row>
    <row r="165" spans="1:21" s="541" customFormat="1">
      <c r="A165" s="504" t="s">
        <v>192</v>
      </c>
      <c r="B165" s="504" t="s">
        <v>192</v>
      </c>
      <c r="C165" s="536">
        <v>2012</v>
      </c>
      <c r="D165" s="191" t="s">
        <v>259</v>
      </c>
      <c r="E165" s="403">
        <v>1</v>
      </c>
      <c r="F165" s="859" t="s">
        <v>118</v>
      </c>
      <c r="G165" s="402" t="s">
        <v>105</v>
      </c>
      <c r="H165" s="402" t="s">
        <v>539</v>
      </c>
      <c r="I165" s="787" t="s">
        <v>55</v>
      </c>
      <c r="J165" s="402" t="s">
        <v>81</v>
      </c>
      <c r="K165" s="402" t="s">
        <v>557</v>
      </c>
      <c r="L165" s="402">
        <v>12.5</v>
      </c>
      <c r="M165" s="403">
        <v>20000</v>
      </c>
      <c r="N165" s="180"/>
      <c r="O165" s="726"/>
      <c r="P165" s="726"/>
      <c r="Q165" s="726"/>
      <c r="R165" s="726"/>
      <c r="S165" s="745" t="str">
        <f t="shared" si="3"/>
        <v/>
      </c>
      <c r="T165" s="745" t="str">
        <f t="shared" si="3"/>
        <v/>
      </c>
      <c r="U165" s="1"/>
    </row>
    <row r="166" spans="1:21" s="541" customFormat="1">
      <c r="A166" s="504" t="s">
        <v>192</v>
      </c>
      <c r="B166" s="504" t="s">
        <v>192</v>
      </c>
      <c r="C166" s="536">
        <v>2012</v>
      </c>
      <c r="D166" s="191" t="s">
        <v>259</v>
      </c>
      <c r="E166" s="403">
        <v>1</v>
      </c>
      <c r="F166" s="859" t="s">
        <v>118</v>
      </c>
      <c r="G166" s="402" t="s">
        <v>105</v>
      </c>
      <c r="H166" s="402" t="s">
        <v>539</v>
      </c>
      <c r="I166" s="787" t="s">
        <v>55</v>
      </c>
      <c r="J166" s="402" t="s">
        <v>281</v>
      </c>
      <c r="K166" s="402" t="s">
        <v>557</v>
      </c>
      <c r="L166" s="402">
        <v>12.5</v>
      </c>
      <c r="M166" s="403">
        <v>20000</v>
      </c>
      <c r="N166" s="180"/>
      <c r="O166" s="726"/>
      <c r="P166" s="726"/>
      <c r="Q166" s="726"/>
      <c r="R166" s="726"/>
      <c r="S166" s="745" t="str">
        <f t="shared" si="3"/>
        <v/>
      </c>
      <c r="T166" s="745" t="str">
        <f t="shared" si="3"/>
        <v/>
      </c>
      <c r="U166" s="1"/>
    </row>
    <row r="167" spans="1:21" s="541" customFormat="1">
      <c r="A167" s="504" t="s">
        <v>192</v>
      </c>
      <c r="B167" s="504" t="s">
        <v>192</v>
      </c>
      <c r="C167" s="536">
        <v>2012</v>
      </c>
      <c r="D167" s="191" t="s">
        <v>259</v>
      </c>
      <c r="E167" s="403">
        <v>1</v>
      </c>
      <c r="F167" s="859" t="s">
        <v>118</v>
      </c>
      <c r="G167" s="402" t="s">
        <v>105</v>
      </c>
      <c r="H167" s="402" t="s">
        <v>539</v>
      </c>
      <c r="I167" s="787" t="s">
        <v>55</v>
      </c>
      <c r="J167" s="402" t="s">
        <v>74</v>
      </c>
      <c r="K167" s="402" t="s">
        <v>557</v>
      </c>
      <c r="L167" s="402">
        <v>12.5</v>
      </c>
      <c r="M167" s="403">
        <v>20000</v>
      </c>
      <c r="N167" s="180"/>
      <c r="O167" s="726"/>
      <c r="P167" s="726"/>
      <c r="Q167" s="726"/>
      <c r="R167" s="726"/>
      <c r="S167" s="745" t="str">
        <f t="shared" si="3"/>
        <v/>
      </c>
      <c r="T167" s="745" t="str">
        <f t="shared" si="3"/>
        <v/>
      </c>
      <c r="U167" s="1"/>
    </row>
    <row r="168" spans="1:21" s="541" customFormat="1">
      <c r="A168" s="504" t="s">
        <v>192</v>
      </c>
      <c r="B168" s="504" t="s">
        <v>192</v>
      </c>
      <c r="C168" s="536">
        <v>2012</v>
      </c>
      <c r="D168" s="191" t="s">
        <v>259</v>
      </c>
      <c r="E168" s="403">
        <v>1</v>
      </c>
      <c r="F168" s="859" t="s">
        <v>118</v>
      </c>
      <c r="G168" s="402" t="s">
        <v>105</v>
      </c>
      <c r="H168" s="402" t="s">
        <v>539</v>
      </c>
      <c r="I168" s="787" t="s">
        <v>55</v>
      </c>
      <c r="J168" s="402" t="s">
        <v>77</v>
      </c>
      <c r="K168" s="402" t="s">
        <v>557</v>
      </c>
      <c r="L168" s="402">
        <v>12.5</v>
      </c>
      <c r="M168" s="403">
        <v>20000</v>
      </c>
      <c r="N168" s="180"/>
      <c r="O168" s="726"/>
      <c r="P168" s="726"/>
      <c r="Q168" s="726"/>
      <c r="R168" s="726"/>
      <c r="S168" s="745" t="str">
        <f t="shared" si="3"/>
        <v/>
      </c>
      <c r="T168" s="745" t="str">
        <f t="shared" si="3"/>
        <v/>
      </c>
      <c r="U168" s="1"/>
    </row>
    <row r="169" spans="1:21" s="541" customFormat="1">
      <c r="A169" s="504" t="s">
        <v>192</v>
      </c>
      <c r="B169" s="504" t="s">
        <v>192</v>
      </c>
      <c r="C169" s="536">
        <v>2012</v>
      </c>
      <c r="D169" s="531" t="s">
        <v>409</v>
      </c>
      <c r="E169" s="403">
        <v>1</v>
      </c>
      <c r="F169" s="859" t="s">
        <v>118</v>
      </c>
      <c r="G169" s="402" t="s">
        <v>105</v>
      </c>
      <c r="H169" s="402" t="s">
        <v>539</v>
      </c>
      <c r="I169" s="787" t="s">
        <v>55</v>
      </c>
      <c r="J169" s="402" t="s">
        <v>81</v>
      </c>
      <c r="K169" s="402" t="s">
        <v>557</v>
      </c>
      <c r="L169" s="402">
        <v>12.5</v>
      </c>
      <c r="M169" s="403">
        <v>200</v>
      </c>
      <c r="N169" s="180"/>
      <c r="O169" s="726"/>
      <c r="P169" s="726"/>
      <c r="Q169" s="726"/>
      <c r="R169" s="726"/>
      <c r="S169" s="745" t="str">
        <f t="shared" si="3"/>
        <v/>
      </c>
      <c r="T169" s="745" t="str">
        <f t="shared" si="3"/>
        <v/>
      </c>
      <c r="U169" s="1"/>
    </row>
    <row r="170" spans="1:21" s="541" customFormat="1">
      <c r="A170" s="504" t="s">
        <v>192</v>
      </c>
      <c r="B170" s="504" t="s">
        <v>192</v>
      </c>
      <c r="C170" s="536">
        <v>2012</v>
      </c>
      <c r="D170" s="531" t="s">
        <v>409</v>
      </c>
      <c r="E170" s="403">
        <v>1</v>
      </c>
      <c r="F170" s="859" t="s">
        <v>118</v>
      </c>
      <c r="G170" s="402" t="s">
        <v>105</v>
      </c>
      <c r="H170" s="402" t="s">
        <v>539</v>
      </c>
      <c r="I170" s="787" t="s">
        <v>55</v>
      </c>
      <c r="J170" s="402" t="s">
        <v>281</v>
      </c>
      <c r="K170" s="402" t="s">
        <v>557</v>
      </c>
      <c r="L170" s="402">
        <v>12.5</v>
      </c>
      <c r="M170" s="403">
        <v>200</v>
      </c>
      <c r="N170" s="180"/>
      <c r="O170" s="726"/>
      <c r="P170" s="726"/>
      <c r="Q170" s="726"/>
      <c r="R170" s="726"/>
      <c r="S170" s="745" t="str">
        <f t="shared" si="3"/>
        <v/>
      </c>
      <c r="T170" s="745" t="str">
        <f t="shared" si="3"/>
        <v/>
      </c>
      <c r="U170" s="1"/>
    </row>
    <row r="171" spans="1:21" s="541" customFormat="1">
      <c r="A171" s="504" t="s">
        <v>192</v>
      </c>
      <c r="B171" s="504" t="s">
        <v>192</v>
      </c>
      <c r="C171" s="536">
        <v>2012</v>
      </c>
      <c r="D171" s="531" t="s">
        <v>409</v>
      </c>
      <c r="E171" s="403">
        <v>1</v>
      </c>
      <c r="F171" s="859" t="s">
        <v>118</v>
      </c>
      <c r="G171" s="402" t="s">
        <v>105</v>
      </c>
      <c r="H171" s="402" t="s">
        <v>539</v>
      </c>
      <c r="I171" s="787" t="s">
        <v>55</v>
      </c>
      <c r="J171" s="402" t="s">
        <v>74</v>
      </c>
      <c r="K171" s="402" t="s">
        <v>557</v>
      </c>
      <c r="L171" s="402">
        <v>12.5</v>
      </c>
      <c r="M171" s="403">
        <v>200</v>
      </c>
      <c r="N171" s="180"/>
      <c r="O171" s="726"/>
      <c r="P171" s="726"/>
      <c r="Q171" s="726"/>
      <c r="R171" s="726"/>
      <c r="S171" s="745" t="str">
        <f t="shared" si="3"/>
        <v/>
      </c>
      <c r="T171" s="745" t="str">
        <f t="shared" si="3"/>
        <v/>
      </c>
      <c r="U171" s="1"/>
    </row>
    <row r="172" spans="1:21" s="541" customFormat="1">
      <c r="A172" s="504" t="s">
        <v>192</v>
      </c>
      <c r="B172" s="504" t="s">
        <v>192</v>
      </c>
      <c r="C172" s="536">
        <v>2012</v>
      </c>
      <c r="D172" s="531" t="s">
        <v>409</v>
      </c>
      <c r="E172" s="403">
        <v>1</v>
      </c>
      <c r="F172" s="859" t="s">
        <v>118</v>
      </c>
      <c r="G172" s="402" t="s">
        <v>105</v>
      </c>
      <c r="H172" s="402" t="s">
        <v>539</v>
      </c>
      <c r="I172" s="787" t="s">
        <v>55</v>
      </c>
      <c r="J172" s="402" t="s">
        <v>77</v>
      </c>
      <c r="K172" s="402" t="s">
        <v>557</v>
      </c>
      <c r="L172" s="402">
        <v>12.5</v>
      </c>
      <c r="M172" s="403">
        <v>200</v>
      </c>
      <c r="N172" s="180"/>
      <c r="O172" s="726"/>
      <c r="P172" s="726"/>
      <c r="Q172" s="726"/>
      <c r="R172" s="726"/>
      <c r="S172" s="745" t="str">
        <f t="shared" si="3"/>
        <v/>
      </c>
      <c r="T172" s="745" t="str">
        <f t="shared" si="3"/>
        <v/>
      </c>
      <c r="U172" s="1"/>
    </row>
    <row r="173" spans="1:21" s="541" customFormat="1">
      <c r="A173" s="504" t="s">
        <v>192</v>
      </c>
      <c r="B173" s="504" t="s">
        <v>192</v>
      </c>
      <c r="C173" s="536">
        <v>2012</v>
      </c>
      <c r="D173" s="191" t="s">
        <v>411</v>
      </c>
      <c r="E173" s="403">
        <v>1</v>
      </c>
      <c r="F173" s="859" t="s">
        <v>118</v>
      </c>
      <c r="G173" s="402" t="s">
        <v>105</v>
      </c>
      <c r="H173" s="402" t="s">
        <v>539</v>
      </c>
      <c r="I173" s="787" t="s">
        <v>55</v>
      </c>
      <c r="J173" s="402" t="s">
        <v>81</v>
      </c>
      <c r="K173" s="402" t="s">
        <v>557</v>
      </c>
      <c r="L173" s="403">
        <v>12.5</v>
      </c>
      <c r="M173" s="403">
        <v>5000</v>
      </c>
      <c r="N173" s="180"/>
      <c r="O173" s="726"/>
      <c r="P173" s="726"/>
      <c r="Q173" s="726"/>
      <c r="R173" s="726"/>
      <c r="S173" s="745" t="str">
        <f t="shared" si="3"/>
        <v/>
      </c>
      <c r="T173" s="745" t="str">
        <f t="shared" si="3"/>
        <v/>
      </c>
      <c r="U173" s="1"/>
    </row>
    <row r="174" spans="1:21" s="541" customFormat="1">
      <c r="A174" s="504" t="s">
        <v>192</v>
      </c>
      <c r="B174" s="504" t="s">
        <v>192</v>
      </c>
      <c r="C174" s="536">
        <v>2012</v>
      </c>
      <c r="D174" s="191" t="s">
        <v>411</v>
      </c>
      <c r="E174" s="403">
        <v>1</v>
      </c>
      <c r="F174" s="859" t="s">
        <v>118</v>
      </c>
      <c r="G174" s="402" t="s">
        <v>105</v>
      </c>
      <c r="H174" s="402" t="s">
        <v>539</v>
      </c>
      <c r="I174" s="787" t="s">
        <v>55</v>
      </c>
      <c r="J174" s="402" t="s">
        <v>281</v>
      </c>
      <c r="K174" s="402" t="s">
        <v>557</v>
      </c>
      <c r="L174" s="403">
        <v>12.5</v>
      </c>
      <c r="M174" s="403">
        <v>5000</v>
      </c>
      <c r="N174" s="180"/>
      <c r="O174" s="726"/>
      <c r="P174" s="726"/>
      <c r="Q174" s="726"/>
      <c r="R174" s="726"/>
      <c r="S174" s="745" t="str">
        <f t="shared" si="3"/>
        <v/>
      </c>
      <c r="T174" s="745" t="str">
        <f t="shared" si="3"/>
        <v/>
      </c>
      <c r="U174" s="1"/>
    </row>
    <row r="175" spans="1:21" s="541" customFormat="1">
      <c r="A175" s="504" t="s">
        <v>192</v>
      </c>
      <c r="B175" s="504" t="s">
        <v>192</v>
      </c>
      <c r="C175" s="536">
        <v>2012</v>
      </c>
      <c r="D175" s="191" t="s">
        <v>411</v>
      </c>
      <c r="E175" s="403">
        <v>1</v>
      </c>
      <c r="F175" s="859" t="s">
        <v>118</v>
      </c>
      <c r="G175" s="402" t="s">
        <v>105</v>
      </c>
      <c r="H175" s="402" t="s">
        <v>539</v>
      </c>
      <c r="I175" s="787" t="s">
        <v>55</v>
      </c>
      <c r="J175" s="402" t="s">
        <v>74</v>
      </c>
      <c r="K175" s="402" t="s">
        <v>557</v>
      </c>
      <c r="L175" s="403">
        <v>12.5</v>
      </c>
      <c r="M175" s="403">
        <v>5000</v>
      </c>
      <c r="N175" s="180"/>
      <c r="O175" s="726"/>
      <c r="P175" s="726"/>
      <c r="Q175" s="726"/>
      <c r="R175" s="726"/>
      <c r="S175" s="745" t="str">
        <f t="shared" si="3"/>
        <v/>
      </c>
      <c r="T175" s="745" t="str">
        <f t="shared" si="3"/>
        <v/>
      </c>
      <c r="U175" s="1"/>
    </row>
    <row r="176" spans="1:21" s="541" customFormat="1">
      <c r="A176" s="504" t="s">
        <v>192</v>
      </c>
      <c r="B176" s="504" t="s">
        <v>192</v>
      </c>
      <c r="C176" s="536">
        <v>2012</v>
      </c>
      <c r="D176" s="191" t="s">
        <v>411</v>
      </c>
      <c r="E176" s="403">
        <v>1</v>
      </c>
      <c r="F176" s="859" t="s">
        <v>118</v>
      </c>
      <c r="G176" s="402" t="s">
        <v>105</v>
      </c>
      <c r="H176" s="402" t="s">
        <v>539</v>
      </c>
      <c r="I176" s="787" t="s">
        <v>55</v>
      </c>
      <c r="J176" s="402" t="s">
        <v>77</v>
      </c>
      <c r="K176" s="402" t="s">
        <v>557</v>
      </c>
      <c r="L176" s="403">
        <v>12.5</v>
      </c>
      <c r="M176" s="403">
        <v>5000</v>
      </c>
      <c r="N176" s="180"/>
      <c r="O176" s="726"/>
      <c r="P176" s="726"/>
      <c r="Q176" s="726"/>
      <c r="R176" s="726"/>
      <c r="S176" s="745" t="str">
        <f t="shared" si="3"/>
        <v/>
      </c>
      <c r="T176" s="745" t="str">
        <f t="shared" si="3"/>
        <v/>
      </c>
      <c r="U176" s="1"/>
    </row>
    <row r="177" spans="1:21" s="541" customFormat="1">
      <c r="A177" s="504" t="s">
        <v>192</v>
      </c>
      <c r="B177" s="504" t="s">
        <v>192</v>
      </c>
      <c r="C177" s="536">
        <v>2012</v>
      </c>
      <c r="D177" s="191" t="s">
        <v>412</v>
      </c>
      <c r="E177" s="403">
        <v>2</v>
      </c>
      <c r="F177" s="859" t="s">
        <v>118</v>
      </c>
      <c r="G177" s="402" t="s">
        <v>105</v>
      </c>
      <c r="H177" s="402" t="s">
        <v>539</v>
      </c>
      <c r="I177" s="787" t="s">
        <v>55</v>
      </c>
      <c r="J177" s="402" t="s">
        <v>281</v>
      </c>
      <c r="K177" s="403" t="s">
        <v>556</v>
      </c>
      <c r="L177" s="139">
        <v>2.5</v>
      </c>
      <c r="M177" s="403">
        <v>5000</v>
      </c>
      <c r="N177" s="180"/>
      <c r="O177" s="726"/>
      <c r="P177" s="726"/>
      <c r="Q177" s="726"/>
      <c r="R177" s="726"/>
      <c r="S177" s="745" t="str">
        <f t="shared" si="3"/>
        <v/>
      </c>
      <c r="T177" s="745" t="str">
        <f t="shared" si="3"/>
        <v/>
      </c>
      <c r="U177" s="1"/>
    </row>
    <row r="178" spans="1:21" s="541" customFormat="1">
      <c r="A178" s="504" t="s">
        <v>192</v>
      </c>
      <c r="B178" s="504" t="s">
        <v>192</v>
      </c>
      <c r="C178" s="536">
        <v>2012</v>
      </c>
      <c r="D178" s="191" t="s">
        <v>412</v>
      </c>
      <c r="E178" s="403">
        <v>2</v>
      </c>
      <c r="F178" s="859" t="s">
        <v>118</v>
      </c>
      <c r="G178" s="402" t="s">
        <v>105</v>
      </c>
      <c r="H178" s="402" t="s">
        <v>539</v>
      </c>
      <c r="I178" s="787" t="s">
        <v>55</v>
      </c>
      <c r="J178" s="402" t="s">
        <v>74</v>
      </c>
      <c r="K178" s="403" t="s">
        <v>556</v>
      </c>
      <c r="L178" s="139">
        <v>2.5</v>
      </c>
      <c r="M178" s="403">
        <v>5000</v>
      </c>
      <c r="N178" s="180"/>
      <c r="O178" s="726"/>
      <c r="P178" s="726"/>
      <c r="Q178" s="726"/>
      <c r="R178" s="726"/>
      <c r="S178" s="745" t="str">
        <f t="shared" si="3"/>
        <v/>
      </c>
      <c r="T178" s="745" t="str">
        <f t="shared" si="3"/>
        <v/>
      </c>
      <c r="U178" s="1"/>
    </row>
    <row r="179" spans="1:21" s="541" customFormat="1">
      <c r="A179" s="504" t="s">
        <v>192</v>
      </c>
      <c r="B179" s="504" t="s">
        <v>192</v>
      </c>
      <c r="C179" s="536">
        <v>2012</v>
      </c>
      <c r="D179" s="191" t="s">
        <v>413</v>
      </c>
      <c r="E179" s="403">
        <v>1</v>
      </c>
      <c r="F179" s="859" t="s">
        <v>118</v>
      </c>
      <c r="G179" s="402" t="s">
        <v>105</v>
      </c>
      <c r="H179" s="402" t="s">
        <v>539</v>
      </c>
      <c r="I179" s="787" t="s">
        <v>55</v>
      </c>
      <c r="J179" s="402" t="s">
        <v>281</v>
      </c>
      <c r="K179" s="402" t="s">
        <v>558</v>
      </c>
      <c r="L179" s="403">
        <v>12.5</v>
      </c>
      <c r="M179" s="403">
        <v>1000</v>
      </c>
      <c r="N179" s="180"/>
      <c r="O179" s="726"/>
      <c r="P179" s="726"/>
      <c r="Q179" s="726"/>
      <c r="R179" s="726"/>
      <c r="S179" s="745" t="str">
        <f t="shared" si="3"/>
        <v/>
      </c>
      <c r="T179" s="745" t="str">
        <f t="shared" si="3"/>
        <v/>
      </c>
      <c r="U179" s="1"/>
    </row>
    <row r="180" spans="1:21" s="541" customFormat="1">
      <c r="A180" s="504" t="s">
        <v>192</v>
      </c>
      <c r="B180" s="504" t="s">
        <v>192</v>
      </c>
      <c r="C180" s="536">
        <v>2012</v>
      </c>
      <c r="D180" s="191" t="s">
        <v>413</v>
      </c>
      <c r="E180" s="403">
        <v>1</v>
      </c>
      <c r="F180" s="859" t="s">
        <v>118</v>
      </c>
      <c r="G180" s="402" t="s">
        <v>105</v>
      </c>
      <c r="H180" s="402" t="s">
        <v>539</v>
      </c>
      <c r="I180" s="787" t="s">
        <v>55</v>
      </c>
      <c r="J180" s="402" t="s">
        <v>74</v>
      </c>
      <c r="K180" s="402" t="s">
        <v>558</v>
      </c>
      <c r="L180" s="403">
        <v>12.5</v>
      </c>
      <c r="M180" s="403">
        <v>1000</v>
      </c>
      <c r="N180" s="180"/>
      <c r="O180" s="726"/>
      <c r="P180" s="726"/>
      <c r="Q180" s="726"/>
      <c r="R180" s="726"/>
      <c r="S180" s="745" t="str">
        <f t="shared" ref="S180:T243" si="4">IF(ISBLANK(Q180),"",Q180/M180)</f>
        <v/>
      </c>
      <c r="T180" s="745" t="str">
        <f t="shared" si="4"/>
        <v/>
      </c>
      <c r="U180" s="1"/>
    </row>
    <row r="181" spans="1:21" s="541" customFormat="1">
      <c r="A181" s="504" t="s">
        <v>192</v>
      </c>
      <c r="B181" s="504" t="s">
        <v>192</v>
      </c>
      <c r="C181" s="536">
        <v>2012</v>
      </c>
      <c r="D181" s="191" t="s">
        <v>414</v>
      </c>
      <c r="E181" s="403">
        <v>1</v>
      </c>
      <c r="F181" s="859" t="s">
        <v>118</v>
      </c>
      <c r="G181" s="402" t="s">
        <v>105</v>
      </c>
      <c r="H181" s="402" t="s">
        <v>539</v>
      </c>
      <c r="I181" s="787" t="s">
        <v>55</v>
      </c>
      <c r="J181" s="402" t="s">
        <v>281</v>
      </c>
      <c r="K181" s="402" t="s">
        <v>558</v>
      </c>
      <c r="L181" s="589">
        <v>12.5</v>
      </c>
      <c r="M181" s="403">
        <v>1100</v>
      </c>
      <c r="N181" s="146"/>
      <c r="O181" s="896"/>
      <c r="P181" s="896"/>
      <c r="Q181" s="896"/>
      <c r="R181" s="896"/>
      <c r="S181" s="897" t="str">
        <f t="shared" si="4"/>
        <v/>
      </c>
      <c r="T181" s="897" t="str">
        <f t="shared" si="4"/>
        <v/>
      </c>
      <c r="U181" s="1"/>
    </row>
    <row r="182" spans="1:21" s="541" customFormat="1">
      <c r="A182" s="504" t="s">
        <v>192</v>
      </c>
      <c r="B182" s="504" t="s">
        <v>192</v>
      </c>
      <c r="C182" s="536">
        <v>2012</v>
      </c>
      <c r="D182" s="191" t="s">
        <v>414</v>
      </c>
      <c r="E182" s="403">
        <v>1</v>
      </c>
      <c r="F182" s="859" t="s">
        <v>118</v>
      </c>
      <c r="G182" s="402" t="s">
        <v>105</v>
      </c>
      <c r="H182" s="402" t="s">
        <v>539</v>
      </c>
      <c r="I182" s="787" t="s">
        <v>55</v>
      </c>
      <c r="J182" s="402" t="s">
        <v>74</v>
      </c>
      <c r="K182" s="402" t="s">
        <v>558</v>
      </c>
      <c r="L182" s="589">
        <v>12.5</v>
      </c>
      <c r="M182" s="403">
        <v>1100</v>
      </c>
      <c r="N182" s="146"/>
      <c r="O182" s="896"/>
      <c r="P182" s="896"/>
      <c r="Q182" s="896"/>
      <c r="R182" s="896"/>
      <c r="S182" s="897" t="str">
        <f t="shared" si="4"/>
        <v/>
      </c>
      <c r="T182" s="897" t="str">
        <f t="shared" si="4"/>
        <v/>
      </c>
      <c r="U182" s="1"/>
    </row>
    <row r="183" spans="1:21" s="27" customFormat="1">
      <c r="A183" s="504" t="s">
        <v>192</v>
      </c>
      <c r="B183" s="504" t="s">
        <v>192</v>
      </c>
      <c r="C183" s="536">
        <v>2012</v>
      </c>
      <c r="D183" s="191" t="s">
        <v>415</v>
      </c>
      <c r="E183" s="403">
        <v>1</v>
      </c>
      <c r="F183" s="859" t="s">
        <v>118</v>
      </c>
      <c r="G183" s="402" t="s">
        <v>105</v>
      </c>
      <c r="H183" s="402" t="s">
        <v>539</v>
      </c>
      <c r="I183" s="787" t="s">
        <v>57</v>
      </c>
      <c r="J183" s="402" t="s">
        <v>81</v>
      </c>
      <c r="K183" s="402" t="s">
        <v>557</v>
      </c>
      <c r="L183" s="403">
        <v>12.5</v>
      </c>
      <c r="M183" s="403">
        <v>5000</v>
      </c>
      <c r="N183" s="283"/>
      <c r="O183" s="896"/>
      <c r="P183" s="896"/>
      <c r="Q183" s="896"/>
      <c r="R183" s="896"/>
      <c r="S183" s="897" t="str">
        <f t="shared" si="4"/>
        <v/>
      </c>
      <c r="T183" s="897" t="str">
        <f t="shared" si="4"/>
        <v/>
      </c>
    </row>
    <row r="184" spans="1:21" s="27" customFormat="1">
      <c r="A184" s="504" t="s">
        <v>192</v>
      </c>
      <c r="B184" s="504" t="s">
        <v>192</v>
      </c>
      <c r="C184" s="536">
        <v>2012</v>
      </c>
      <c r="D184" s="191" t="s">
        <v>415</v>
      </c>
      <c r="E184" s="403">
        <v>1</v>
      </c>
      <c r="F184" s="859" t="s">
        <v>118</v>
      </c>
      <c r="G184" s="402" t="s">
        <v>105</v>
      </c>
      <c r="H184" s="402" t="s">
        <v>539</v>
      </c>
      <c r="I184" s="787" t="s">
        <v>57</v>
      </c>
      <c r="J184" s="402" t="s">
        <v>281</v>
      </c>
      <c r="K184" s="402" t="s">
        <v>557</v>
      </c>
      <c r="L184" s="403">
        <v>12.5</v>
      </c>
      <c r="M184" s="403">
        <v>5000</v>
      </c>
      <c r="N184" s="283"/>
      <c r="O184" s="896"/>
      <c r="P184" s="896"/>
      <c r="Q184" s="896"/>
      <c r="R184" s="896"/>
      <c r="S184" s="897" t="str">
        <f t="shared" si="4"/>
        <v/>
      </c>
      <c r="T184" s="897" t="str">
        <f t="shared" si="4"/>
        <v/>
      </c>
    </row>
    <row r="185" spans="1:21" s="27" customFormat="1">
      <c r="A185" s="504" t="s">
        <v>192</v>
      </c>
      <c r="B185" s="504" t="s">
        <v>192</v>
      </c>
      <c r="C185" s="536">
        <v>2012</v>
      </c>
      <c r="D185" s="191" t="s">
        <v>415</v>
      </c>
      <c r="E185" s="403">
        <v>1</v>
      </c>
      <c r="F185" s="859" t="s">
        <v>118</v>
      </c>
      <c r="G185" s="402" t="s">
        <v>105</v>
      </c>
      <c r="H185" s="402" t="s">
        <v>539</v>
      </c>
      <c r="I185" s="787" t="s">
        <v>57</v>
      </c>
      <c r="J185" s="402" t="s">
        <v>74</v>
      </c>
      <c r="K185" s="402" t="s">
        <v>557</v>
      </c>
      <c r="L185" s="403">
        <v>12.5</v>
      </c>
      <c r="M185" s="403">
        <v>5000</v>
      </c>
      <c r="N185" s="283"/>
      <c r="O185" s="896"/>
      <c r="P185" s="896"/>
      <c r="Q185" s="896"/>
      <c r="R185" s="896"/>
      <c r="S185" s="897" t="str">
        <f t="shared" si="4"/>
        <v/>
      </c>
      <c r="T185" s="897" t="str">
        <f t="shared" si="4"/>
        <v/>
      </c>
    </row>
    <row r="186" spans="1:21" s="27" customFormat="1">
      <c r="A186" s="504" t="s">
        <v>192</v>
      </c>
      <c r="B186" s="504" t="s">
        <v>192</v>
      </c>
      <c r="C186" s="536">
        <v>2012</v>
      </c>
      <c r="D186" s="191" t="s">
        <v>415</v>
      </c>
      <c r="E186" s="403">
        <v>1</v>
      </c>
      <c r="F186" s="859" t="s">
        <v>118</v>
      </c>
      <c r="G186" s="402" t="s">
        <v>105</v>
      </c>
      <c r="H186" s="402" t="s">
        <v>539</v>
      </c>
      <c r="I186" s="787" t="s">
        <v>57</v>
      </c>
      <c r="J186" s="402" t="s">
        <v>77</v>
      </c>
      <c r="K186" s="402" t="s">
        <v>557</v>
      </c>
      <c r="L186" s="403">
        <v>12.5</v>
      </c>
      <c r="M186" s="403">
        <v>5000</v>
      </c>
      <c r="N186" s="283"/>
      <c r="O186" s="896"/>
      <c r="P186" s="896"/>
      <c r="Q186" s="896"/>
      <c r="R186" s="896"/>
      <c r="S186" s="897" t="str">
        <f t="shared" si="4"/>
        <v/>
      </c>
      <c r="T186" s="897" t="str">
        <f t="shared" si="4"/>
        <v/>
      </c>
    </row>
    <row r="187" spans="1:21" s="27" customFormat="1">
      <c r="A187" s="504" t="s">
        <v>192</v>
      </c>
      <c r="B187" s="504" t="s">
        <v>192</v>
      </c>
      <c r="C187" s="536">
        <v>2012</v>
      </c>
      <c r="D187" s="191" t="s">
        <v>258</v>
      </c>
      <c r="E187" s="403">
        <v>1</v>
      </c>
      <c r="F187" s="859" t="s">
        <v>118</v>
      </c>
      <c r="G187" s="402" t="s">
        <v>105</v>
      </c>
      <c r="H187" s="402" t="s">
        <v>539</v>
      </c>
      <c r="I187" s="787" t="s">
        <v>58</v>
      </c>
      <c r="J187" s="898" t="s">
        <v>284</v>
      </c>
      <c r="K187" s="690" t="s">
        <v>558</v>
      </c>
      <c r="L187" s="403">
        <v>12.5</v>
      </c>
      <c r="M187" s="403">
        <v>15000</v>
      </c>
      <c r="N187" s="283"/>
      <c r="O187" s="896"/>
      <c r="P187" s="896"/>
      <c r="Q187" s="896"/>
      <c r="R187" s="896"/>
      <c r="S187" s="897" t="str">
        <f t="shared" si="4"/>
        <v/>
      </c>
      <c r="T187" s="897" t="str">
        <f t="shared" si="4"/>
        <v/>
      </c>
    </row>
    <row r="188" spans="1:21" s="27" customFormat="1">
      <c r="A188" s="504" t="s">
        <v>192</v>
      </c>
      <c r="B188" s="504" t="s">
        <v>192</v>
      </c>
      <c r="C188" s="536">
        <v>2012</v>
      </c>
      <c r="D188" s="191" t="s">
        <v>258</v>
      </c>
      <c r="E188" s="403">
        <v>1</v>
      </c>
      <c r="F188" s="859" t="s">
        <v>118</v>
      </c>
      <c r="G188" s="402" t="s">
        <v>105</v>
      </c>
      <c r="H188" s="402" t="s">
        <v>539</v>
      </c>
      <c r="I188" s="787" t="s">
        <v>58</v>
      </c>
      <c r="J188" s="899" t="s">
        <v>82</v>
      </c>
      <c r="K188" s="690" t="s">
        <v>558</v>
      </c>
      <c r="L188" s="403">
        <v>12.5</v>
      </c>
      <c r="M188" s="403">
        <v>15000</v>
      </c>
      <c r="N188" s="283"/>
      <c r="O188" s="896"/>
      <c r="P188" s="896"/>
      <c r="Q188" s="896"/>
      <c r="R188" s="896"/>
      <c r="S188" s="897" t="str">
        <f t="shared" si="4"/>
        <v/>
      </c>
      <c r="T188" s="897" t="str">
        <f t="shared" si="4"/>
        <v/>
      </c>
    </row>
    <row r="189" spans="1:21" s="27" customFormat="1">
      <c r="A189" s="504" t="s">
        <v>192</v>
      </c>
      <c r="B189" s="504" t="s">
        <v>192</v>
      </c>
      <c r="C189" s="536">
        <v>2012</v>
      </c>
      <c r="D189" s="191" t="s">
        <v>258</v>
      </c>
      <c r="E189" s="403">
        <v>1</v>
      </c>
      <c r="F189" s="859" t="s">
        <v>118</v>
      </c>
      <c r="G189" s="402" t="s">
        <v>105</v>
      </c>
      <c r="H189" s="402" t="s">
        <v>539</v>
      </c>
      <c r="I189" s="787" t="s">
        <v>58</v>
      </c>
      <c r="J189" s="898" t="s">
        <v>83</v>
      </c>
      <c r="K189" s="690" t="s">
        <v>558</v>
      </c>
      <c r="L189" s="403">
        <v>12.5</v>
      </c>
      <c r="M189" s="403">
        <v>15000</v>
      </c>
      <c r="N189" s="283"/>
      <c r="O189" s="896"/>
      <c r="P189" s="896"/>
      <c r="Q189" s="896"/>
      <c r="R189" s="896"/>
      <c r="S189" s="897" t="str">
        <f t="shared" si="4"/>
        <v/>
      </c>
      <c r="T189" s="897" t="str">
        <f t="shared" si="4"/>
        <v/>
      </c>
    </row>
    <row r="190" spans="1:21">
      <c r="A190" s="504" t="s">
        <v>192</v>
      </c>
      <c r="B190" s="504" t="s">
        <v>192</v>
      </c>
      <c r="C190" s="536">
        <v>2012</v>
      </c>
      <c r="D190" s="191" t="s">
        <v>249</v>
      </c>
      <c r="E190" s="403">
        <v>2</v>
      </c>
      <c r="F190" s="859" t="s">
        <v>118</v>
      </c>
      <c r="G190" s="402" t="s">
        <v>105</v>
      </c>
      <c r="H190" s="402" t="s">
        <v>539</v>
      </c>
      <c r="I190" s="790" t="s">
        <v>438</v>
      </c>
      <c r="J190" s="898" t="s">
        <v>284</v>
      </c>
      <c r="K190" s="690" t="s">
        <v>558</v>
      </c>
      <c r="L190" s="403">
        <v>12.5</v>
      </c>
      <c r="M190" s="403">
        <v>10000</v>
      </c>
      <c r="N190" s="283"/>
      <c r="O190" s="896"/>
      <c r="P190" s="896"/>
      <c r="Q190" s="896"/>
      <c r="R190" s="896"/>
      <c r="S190" s="897" t="str">
        <f t="shared" si="4"/>
        <v/>
      </c>
      <c r="T190" s="897" t="str">
        <f t="shared" si="4"/>
        <v/>
      </c>
    </row>
    <row r="191" spans="1:21">
      <c r="A191" s="504" t="s">
        <v>192</v>
      </c>
      <c r="B191" s="504" t="s">
        <v>192</v>
      </c>
      <c r="C191" s="536">
        <v>2012</v>
      </c>
      <c r="D191" s="191" t="s">
        <v>249</v>
      </c>
      <c r="E191" s="403">
        <v>2</v>
      </c>
      <c r="F191" s="859" t="s">
        <v>118</v>
      </c>
      <c r="G191" s="402" t="s">
        <v>105</v>
      </c>
      <c r="H191" s="402" t="s">
        <v>539</v>
      </c>
      <c r="I191" s="790" t="s">
        <v>438</v>
      </c>
      <c r="J191" s="899" t="s">
        <v>82</v>
      </c>
      <c r="K191" s="690" t="s">
        <v>558</v>
      </c>
      <c r="L191" s="403">
        <v>12.5</v>
      </c>
      <c r="M191" s="403">
        <v>10000</v>
      </c>
      <c r="N191" s="283"/>
      <c r="O191" s="896"/>
      <c r="P191" s="896"/>
      <c r="Q191" s="896"/>
      <c r="R191" s="896"/>
      <c r="S191" s="897" t="str">
        <f t="shared" si="4"/>
        <v/>
      </c>
      <c r="T191" s="897" t="str">
        <f t="shared" si="4"/>
        <v/>
      </c>
    </row>
    <row r="192" spans="1:21">
      <c r="A192" s="504" t="s">
        <v>192</v>
      </c>
      <c r="B192" s="504" t="s">
        <v>192</v>
      </c>
      <c r="C192" s="536">
        <v>2012</v>
      </c>
      <c r="D192" s="191" t="s">
        <v>249</v>
      </c>
      <c r="E192" s="403">
        <v>2</v>
      </c>
      <c r="F192" s="859" t="s">
        <v>118</v>
      </c>
      <c r="G192" s="402" t="s">
        <v>105</v>
      </c>
      <c r="H192" s="402" t="s">
        <v>539</v>
      </c>
      <c r="I192" s="790" t="s">
        <v>438</v>
      </c>
      <c r="J192" s="898" t="s">
        <v>83</v>
      </c>
      <c r="K192" s="690" t="s">
        <v>558</v>
      </c>
      <c r="L192" s="403">
        <v>12.5</v>
      </c>
      <c r="M192" s="403">
        <v>10000</v>
      </c>
      <c r="N192" s="283"/>
      <c r="O192" s="896"/>
      <c r="P192" s="896"/>
      <c r="Q192" s="896"/>
      <c r="R192" s="896"/>
      <c r="S192" s="897" t="str">
        <f t="shared" si="4"/>
        <v/>
      </c>
      <c r="T192" s="897" t="str">
        <f t="shared" si="4"/>
        <v/>
      </c>
    </row>
    <row r="193" spans="1:20">
      <c r="A193" s="859" t="s">
        <v>192</v>
      </c>
      <c r="B193" s="859" t="s">
        <v>192</v>
      </c>
      <c r="C193" s="536">
        <v>2012</v>
      </c>
      <c r="D193" s="806" t="s">
        <v>417</v>
      </c>
      <c r="E193" s="696">
        <v>1</v>
      </c>
      <c r="F193" s="859" t="s">
        <v>118</v>
      </c>
      <c r="G193" s="702" t="s">
        <v>105</v>
      </c>
      <c r="H193" s="702" t="s">
        <v>539</v>
      </c>
      <c r="I193" s="790" t="s">
        <v>60</v>
      </c>
      <c r="J193" s="702" t="s">
        <v>277</v>
      </c>
      <c r="K193" s="900" t="s">
        <v>558</v>
      </c>
      <c r="L193" s="696">
        <v>12.5</v>
      </c>
      <c r="M193" s="696">
        <v>1000</v>
      </c>
      <c r="N193" s="697"/>
      <c r="O193" s="901"/>
      <c r="P193" s="901"/>
      <c r="Q193" s="901"/>
      <c r="R193" s="901"/>
      <c r="S193" s="902" t="str">
        <f t="shared" si="4"/>
        <v/>
      </c>
      <c r="T193" s="902"/>
    </row>
    <row r="194" spans="1:20">
      <c r="A194" s="859" t="s">
        <v>192</v>
      </c>
      <c r="B194" s="859" t="s">
        <v>192</v>
      </c>
      <c r="C194" s="536">
        <v>2012</v>
      </c>
      <c r="D194" s="806" t="s">
        <v>417</v>
      </c>
      <c r="E194" s="696">
        <v>1</v>
      </c>
      <c r="F194" s="859" t="s">
        <v>118</v>
      </c>
      <c r="G194" s="702" t="s">
        <v>105</v>
      </c>
      <c r="H194" s="702" t="s">
        <v>539</v>
      </c>
      <c r="I194" s="790" t="s">
        <v>60</v>
      </c>
      <c r="J194" s="702" t="s">
        <v>284</v>
      </c>
      <c r="K194" s="900" t="s">
        <v>558</v>
      </c>
      <c r="L194" s="696">
        <v>12.5</v>
      </c>
      <c r="M194" s="696">
        <v>1000</v>
      </c>
      <c r="N194" s="697"/>
      <c r="O194" s="901"/>
      <c r="P194" s="901"/>
      <c r="Q194" s="901"/>
      <c r="R194" s="901"/>
      <c r="S194" s="902" t="str">
        <f t="shared" si="4"/>
        <v/>
      </c>
      <c r="T194" s="902"/>
    </row>
    <row r="195" spans="1:20">
      <c r="A195" s="859" t="s">
        <v>192</v>
      </c>
      <c r="B195" s="859" t="s">
        <v>192</v>
      </c>
      <c r="C195" s="536">
        <v>2012</v>
      </c>
      <c r="D195" s="806" t="s">
        <v>417</v>
      </c>
      <c r="E195" s="696">
        <v>1</v>
      </c>
      <c r="F195" s="859" t="s">
        <v>118</v>
      </c>
      <c r="G195" s="702" t="s">
        <v>105</v>
      </c>
      <c r="H195" s="702" t="s">
        <v>539</v>
      </c>
      <c r="I195" s="790" t="s">
        <v>60</v>
      </c>
      <c r="J195" s="702" t="s">
        <v>84</v>
      </c>
      <c r="K195" s="900" t="s">
        <v>558</v>
      </c>
      <c r="L195" s="696">
        <v>12.5</v>
      </c>
      <c r="M195" s="696">
        <v>1000</v>
      </c>
      <c r="N195" s="697"/>
      <c r="O195" s="901"/>
      <c r="P195" s="901"/>
      <c r="Q195" s="901"/>
      <c r="R195" s="901"/>
      <c r="S195" s="902" t="str">
        <f t="shared" si="4"/>
        <v/>
      </c>
      <c r="T195" s="902"/>
    </row>
    <row r="196" spans="1:20">
      <c r="A196" s="859" t="s">
        <v>192</v>
      </c>
      <c r="B196" s="859" t="s">
        <v>192</v>
      </c>
      <c r="C196" s="536">
        <v>2012</v>
      </c>
      <c r="D196" s="806" t="s">
        <v>417</v>
      </c>
      <c r="E196" s="696">
        <v>1</v>
      </c>
      <c r="F196" s="859" t="s">
        <v>118</v>
      </c>
      <c r="G196" s="702" t="s">
        <v>105</v>
      </c>
      <c r="H196" s="702" t="s">
        <v>539</v>
      </c>
      <c r="I196" s="790" t="s">
        <v>60</v>
      </c>
      <c r="J196" s="702" t="s">
        <v>285</v>
      </c>
      <c r="K196" s="900" t="s">
        <v>558</v>
      </c>
      <c r="L196" s="696">
        <v>12.5</v>
      </c>
      <c r="M196" s="696">
        <v>1000</v>
      </c>
      <c r="N196" s="697"/>
      <c r="O196" s="901"/>
      <c r="P196" s="901"/>
      <c r="Q196" s="901"/>
      <c r="R196" s="901"/>
      <c r="S196" s="902" t="str">
        <f t="shared" si="4"/>
        <v/>
      </c>
      <c r="T196" s="902"/>
    </row>
    <row r="197" spans="1:20">
      <c r="A197" s="859" t="s">
        <v>192</v>
      </c>
      <c r="B197" s="859" t="s">
        <v>192</v>
      </c>
      <c r="C197" s="536">
        <v>2012</v>
      </c>
      <c r="D197" s="806" t="s">
        <v>417</v>
      </c>
      <c r="E197" s="696">
        <v>1</v>
      </c>
      <c r="F197" s="859" t="s">
        <v>118</v>
      </c>
      <c r="G197" s="702" t="s">
        <v>105</v>
      </c>
      <c r="H197" s="702" t="s">
        <v>539</v>
      </c>
      <c r="I197" s="790" t="s">
        <v>60</v>
      </c>
      <c r="J197" s="702" t="s">
        <v>286</v>
      </c>
      <c r="K197" s="900" t="s">
        <v>558</v>
      </c>
      <c r="L197" s="696">
        <v>12.5</v>
      </c>
      <c r="M197" s="696">
        <v>1000</v>
      </c>
      <c r="N197" s="697"/>
      <c r="O197" s="901"/>
      <c r="P197" s="901"/>
      <c r="Q197" s="901"/>
      <c r="R197" s="901"/>
      <c r="S197" s="902" t="str">
        <f t="shared" si="4"/>
        <v/>
      </c>
      <c r="T197" s="902"/>
    </row>
    <row r="198" spans="1:20">
      <c r="A198" s="859" t="s">
        <v>192</v>
      </c>
      <c r="B198" s="859" t="s">
        <v>192</v>
      </c>
      <c r="C198" s="536">
        <v>2012</v>
      </c>
      <c r="D198" s="806" t="s">
        <v>418</v>
      </c>
      <c r="E198" s="696">
        <v>1</v>
      </c>
      <c r="F198" s="859" t="s">
        <v>118</v>
      </c>
      <c r="G198" s="702" t="s">
        <v>105</v>
      </c>
      <c r="H198" s="702" t="s">
        <v>539</v>
      </c>
      <c r="I198" s="790" t="s">
        <v>60</v>
      </c>
      <c r="J198" s="702" t="s">
        <v>277</v>
      </c>
      <c r="K198" s="900" t="s">
        <v>558</v>
      </c>
      <c r="L198" s="696">
        <v>12.5</v>
      </c>
      <c r="M198" s="696">
        <v>2500</v>
      </c>
      <c r="N198" s="697"/>
      <c r="O198" s="901"/>
      <c r="P198" s="901"/>
      <c r="Q198" s="901"/>
      <c r="R198" s="901"/>
      <c r="S198" s="902" t="str">
        <f t="shared" si="4"/>
        <v/>
      </c>
      <c r="T198" s="902"/>
    </row>
    <row r="199" spans="1:20">
      <c r="A199" s="859" t="s">
        <v>192</v>
      </c>
      <c r="B199" s="859" t="s">
        <v>192</v>
      </c>
      <c r="C199" s="536">
        <v>2012</v>
      </c>
      <c r="D199" s="806" t="s">
        <v>418</v>
      </c>
      <c r="E199" s="696">
        <v>1</v>
      </c>
      <c r="F199" s="859" t="s">
        <v>118</v>
      </c>
      <c r="G199" s="702" t="s">
        <v>105</v>
      </c>
      <c r="H199" s="702" t="s">
        <v>539</v>
      </c>
      <c r="I199" s="790" t="s">
        <v>60</v>
      </c>
      <c r="J199" s="702" t="s">
        <v>284</v>
      </c>
      <c r="K199" s="900" t="s">
        <v>558</v>
      </c>
      <c r="L199" s="696">
        <v>12.5</v>
      </c>
      <c r="M199" s="696">
        <v>2500</v>
      </c>
      <c r="N199" s="697"/>
      <c r="O199" s="901"/>
      <c r="P199" s="901"/>
      <c r="Q199" s="901"/>
      <c r="R199" s="901"/>
      <c r="S199" s="902" t="str">
        <f t="shared" si="4"/>
        <v/>
      </c>
      <c r="T199" s="902"/>
    </row>
    <row r="200" spans="1:20">
      <c r="A200" s="859" t="s">
        <v>192</v>
      </c>
      <c r="B200" s="859" t="s">
        <v>192</v>
      </c>
      <c r="C200" s="536">
        <v>2012</v>
      </c>
      <c r="D200" s="806" t="s">
        <v>418</v>
      </c>
      <c r="E200" s="696">
        <v>1</v>
      </c>
      <c r="F200" s="859" t="s">
        <v>118</v>
      </c>
      <c r="G200" s="702" t="s">
        <v>105</v>
      </c>
      <c r="H200" s="702" t="s">
        <v>539</v>
      </c>
      <c r="I200" s="790" t="s">
        <v>60</v>
      </c>
      <c r="J200" s="702" t="s">
        <v>84</v>
      </c>
      <c r="K200" s="900" t="s">
        <v>558</v>
      </c>
      <c r="L200" s="696">
        <v>12.5</v>
      </c>
      <c r="M200" s="696">
        <v>2500</v>
      </c>
      <c r="N200" s="697"/>
      <c r="O200" s="901"/>
      <c r="P200" s="901"/>
      <c r="Q200" s="901"/>
      <c r="R200" s="901"/>
      <c r="S200" s="902" t="str">
        <f t="shared" si="4"/>
        <v/>
      </c>
      <c r="T200" s="902"/>
    </row>
    <row r="201" spans="1:20">
      <c r="A201" s="859" t="s">
        <v>192</v>
      </c>
      <c r="B201" s="859" t="s">
        <v>192</v>
      </c>
      <c r="C201" s="536">
        <v>2012</v>
      </c>
      <c r="D201" s="806" t="s">
        <v>418</v>
      </c>
      <c r="E201" s="696">
        <v>1</v>
      </c>
      <c r="F201" s="859" t="s">
        <v>118</v>
      </c>
      <c r="G201" s="702" t="s">
        <v>105</v>
      </c>
      <c r="H201" s="702" t="s">
        <v>539</v>
      </c>
      <c r="I201" s="790" t="s">
        <v>60</v>
      </c>
      <c r="J201" s="702" t="s">
        <v>285</v>
      </c>
      <c r="K201" s="900" t="s">
        <v>558</v>
      </c>
      <c r="L201" s="696">
        <v>12.5</v>
      </c>
      <c r="M201" s="696">
        <v>2500</v>
      </c>
      <c r="N201" s="697"/>
      <c r="O201" s="901"/>
      <c r="P201" s="901"/>
      <c r="Q201" s="901"/>
      <c r="R201" s="901"/>
      <c r="S201" s="902" t="str">
        <f t="shared" si="4"/>
        <v/>
      </c>
      <c r="T201" s="902"/>
    </row>
    <row r="202" spans="1:20">
      <c r="A202" s="859" t="s">
        <v>192</v>
      </c>
      <c r="B202" s="859" t="s">
        <v>192</v>
      </c>
      <c r="C202" s="536">
        <v>2012</v>
      </c>
      <c r="D202" s="806" t="s">
        <v>418</v>
      </c>
      <c r="E202" s="696">
        <v>1</v>
      </c>
      <c r="F202" s="859" t="s">
        <v>118</v>
      </c>
      <c r="G202" s="702" t="s">
        <v>105</v>
      </c>
      <c r="H202" s="702" t="s">
        <v>539</v>
      </c>
      <c r="I202" s="790" t="s">
        <v>60</v>
      </c>
      <c r="J202" s="702" t="s">
        <v>286</v>
      </c>
      <c r="K202" s="900" t="s">
        <v>558</v>
      </c>
      <c r="L202" s="696">
        <v>12.5</v>
      </c>
      <c r="M202" s="696">
        <v>2500</v>
      </c>
      <c r="N202" s="697"/>
      <c r="O202" s="901"/>
      <c r="P202" s="901"/>
      <c r="Q202" s="901"/>
      <c r="R202" s="901"/>
      <c r="S202" s="902" t="str">
        <f t="shared" si="4"/>
        <v/>
      </c>
      <c r="T202" s="902"/>
    </row>
    <row r="203" spans="1:20">
      <c r="A203" s="504" t="s">
        <v>192</v>
      </c>
      <c r="B203" s="504" t="s">
        <v>192</v>
      </c>
      <c r="C203" s="536">
        <v>2012</v>
      </c>
      <c r="D203" s="191" t="s">
        <v>419</v>
      </c>
      <c r="E203" s="403">
        <v>1</v>
      </c>
      <c r="F203" s="859" t="s">
        <v>118</v>
      </c>
      <c r="G203" s="402" t="s">
        <v>105</v>
      </c>
      <c r="H203" s="402" t="s">
        <v>539</v>
      </c>
      <c r="I203" s="787" t="s">
        <v>51</v>
      </c>
      <c r="J203" s="702" t="s">
        <v>277</v>
      </c>
      <c r="K203" s="402" t="s">
        <v>558</v>
      </c>
      <c r="L203" s="403">
        <v>12.5</v>
      </c>
      <c r="M203" s="403">
        <v>1000</v>
      </c>
      <c r="N203" s="283"/>
      <c r="O203" s="896"/>
      <c r="P203" s="896"/>
      <c r="Q203" s="896"/>
      <c r="R203" s="896"/>
      <c r="S203" s="897" t="str">
        <f t="shared" si="4"/>
        <v/>
      </c>
      <c r="T203" s="897" t="str">
        <f t="shared" si="4"/>
        <v/>
      </c>
    </row>
    <row r="204" spans="1:20">
      <c r="A204" s="504" t="s">
        <v>192</v>
      </c>
      <c r="B204" s="504" t="s">
        <v>192</v>
      </c>
      <c r="C204" s="536">
        <v>2012</v>
      </c>
      <c r="D204" s="191" t="s">
        <v>419</v>
      </c>
      <c r="E204" s="403">
        <v>1</v>
      </c>
      <c r="F204" s="859" t="s">
        <v>118</v>
      </c>
      <c r="G204" s="402" t="s">
        <v>105</v>
      </c>
      <c r="H204" s="402" t="s">
        <v>539</v>
      </c>
      <c r="I204" s="787" t="s">
        <v>51</v>
      </c>
      <c r="J204" s="702" t="s">
        <v>284</v>
      </c>
      <c r="K204" s="402" t="s">
        <v>558</v>
      </c>
      <c r="L204" s="403">
        <v>12.5</v>
      </c>
      <c r="M204" s="403">
        <v>1000</v>
      </c>
      <c r="N204" s="283"/>
      <c r="O204" s="896"/>
      <c r="P204" s="896"/>
      <c r="Q204" s="896"/>
      <c r="R204" s="896"/>
      <c r="S204" s="897" t="str">
        <f t="shared" si="4"/>
        <v/>
      </c>
      <c r="T204" s="897" t="str">
        <f t="shared" si="4"/>
        <v/>
      </c>
    </row>
    <row r="205" spans="1:20">
      <c r="A205" s="504" t="s">
        <v>192</v>
      </c>
      <c r="B205" s="504" t="s">
        <v>192</v>
      </c>
      <c r="C205" s="536">
        <v>2012</v>
      </c>
      <c r="D205" s="191" t="s">
        <v>419</v>
      </c>
      <c r="E205" s="403">
        <v>1</v>
      </c>
      <c r="F205" s="859" t="s">
        <v>118</v>
      </c>
      <c r="G205" s="402" t="s">
        <v>105</v>
      </c>
      <c r="H205" s="402" t="s">
        <v>539</v>
      </c>
      <c r="I205" s="787" t="s">
        <v>51</v>
      </c>
      <c r="J205" s="702" t="s">
        <v>84</v>
      </c>
      <c r="K205" s="402" t="s">
        <v>558</v>
      </c>
      <c r="L205" s="403">
        <v>12.5</v>
      </c>
      <c r="M205" s="403">
        <v>1000</v>
      </c>
      <c r="N205" s="283"/>
      <c r="O205" s="896"/>
      <c r="P205" s="896"/>
      <c r="Q205" s="896"/>
      <c r="R205" s="896"/>
      <c r="S205" s="897" t="str">
        <f t="shared" si="4"/>
        <v/>
      </c>
      <c r="T205" s="897" t="str">
        <f t="shared" si="4"/>
        <v/>
      </c>
    </row>
    <row r="206" spans="1:20">
      <c r="A206" s="504" t="s">
        <v>192</v>
      </c>
      <c r="B206" s="504" t="s">
        <v>192</v>
      </c>
      <c r="C206" s="536">
        <v>2012</v>
      </c>
      <c r="D206" s="191" t="s">
        <v>419</v>
      </c>
      <c r="E206" s="403">
        <v>1</v>
      </c>
      <c r="F206" s="859" t="s">
        <v>118</v>
      </c>
      <c r="G206" s="402" t="s">
        <v>105</v>
      </c>
      <c r="H206" s="402" t="s">
        <v>539</v>
      </c>
      <c r="I206" s="787" t="s">
        <v>51</v>
      </c>
      <c r="J206" s="702" t="s">
        <v>285</v>
      </c>
      <c r="K206" s="402" t="s">
        <v>558</v>
      </c>
      <c r="L206" s="403">
        <v>12.5</v>
      </c>
      <c r="M206" s="403">
        <v>1000</v>
      </c>
      <c r="N206" s="283"/>
      <c r="O206" s="896"/>
      <c r="P206" s="896"/>
      <c r="Q206" s="896"/>
      <c r="R206" s="896"/>
      <c r="S206" s="897" t="str">
        <f t="shared" si="4"/>
        <v/>
      </c>
      <c r="T206" s="897" t="str">
        <f t="shared" si="4"/>
        <v/>
      </c>
    </row>
    <row r="207" spans="1:20">
      <c r="A207" s="504" t="s">
        <v>192</v>
      </c>
      <c r="B207" s="504" t="s">
        <v>192</v>
      </c>
      <c r="C207" s="536">
        <v>2012</v>
      </c>
      <c r="D207" s="191" t="s">
        <v>419</v>
      </c>
      <c r="E207" s="403">
        <v>1</v>
      </c>
      <c r="F207" s="859" t="s">
        <v>118</v>
      </c>
      <c r="G207" s="402" t="s">
        <v>105</v>
      </c>
      <c r="H207" s="402" t="s">
        <v>539</v>
      </c>
      <c r="I207" s="787" t="s">
        <v>51</v>
      </c>
      <c r="J207" s="702" t="s">
        <v>286</v>
      </c>
      <c r="K207" s="402" t="s">
        <v>558</v>
      </c>
      <c r="L207" s="403">
        <v>12.5</v>
      </c>
      <c r="M207" s="403">
        <v>1000</v>
      </c>
      <c r="N207" s="283"/>
      <c r="O207" s="896"/>
      <c r="P207" s="896"/>
      <c r="Q207" s="896"/>
      <c r="R207" s="896"/>
      <c r="S207" s="897" t="str">
        <f t="shared" si="4"/>
        <v/>
      </c>
      <c r="T207" s="897" t="str">
        <f t="shared" si="4"/>
        <v/>
      </c>
    </row>
    <row r="208" spans="1:20">
      <c r="A208" s="504" t="s">
        <v>192</v>
      </c>
      <c r="B208" s="504" t="s">
        <v>192</v>
      </c>
      <c r="C208" s="536">
        <v>2012</v>
      </c>
      <c r="D208" s="191" t="s">
        <v>420</v>
      </c>
      <c r="E208" s="403">
        <v>1</v>
      </c>
      <c r="F208" s="859" t="s">
        <v>118</v>
      </c>
      <c r="G208" s="402" t="s">
        <v>105</v>
      </c>
      <c r="H208" s="402" t="s">
        <v>539</v>
      </c>
      <c r="I208" s="787" t="s">
        <v>51</v>
      </c>
      <c r="J208" s="702" t="s">
        <v>277</v>
      </c>
      <c r="K208" s="402" t="s">
        <v>558</v>
      </c>
      <c r="L208" s="403">
        <v>2.5</v>
      </c>
      <c r="M208" s="403">
        <v>150</v>
      </c>
      <c r="N208" s="283"/>
      <c r="O208" s="896"/>
      <c r="P208" s="896"/>
      <c r="Q208" s="896"/>
      <c r="R208" s="896"/>
      <c r="S208" s="897" t="str">
        <f t="shared" si="4"/>
        <v/>
      </c>
      <c r="T208" s="897" t="str">
        <f t="shared" si="4"/>
        <v/>
      </c>
    </row>
    <row r="209" spans="1:20">
      <c r="A209" s="504" t="s">
        <v>192</v>
      </c>
      <c r="B209" s="504" t="s">
        <v>192</v>
      </c>
      <c r="C209" s="536">
        <v>2012</v>
      </c>
      <c r="D209" s="191" t="s">
        <v>420</v>
      </c>
      <c r="E209" s="403">
        <v>1</v>
      </c>
      <c r="F209" s="859" t="s">
        <v>118</v>
      </c>
      <c r="G209" s="402" t="s">
        <v>105</v>
      </c>
      <c r="H209" s="402" t="s">
        <v>539</v>
      </c>
      <c r="I209" s="787" t="s">
        <v>51</v>
      </c>
      <c r="J209" s="702" t="s">
        <v>284</v>
      </c>
      <c r="K209" s="402" t="s">
        <v>558</v>
      </c>
      <c r="L209" s="403">
        <v>2.5</v>
      </c>
      <c r="M209" s="403">
        <v>150</v>
      </c>
      <c r="N209" s="283"/>
      <c r="O209" s="896"/>
      <c r="P209" s="896"/>
      <c r="Q209" s="896"/>
      <c r="R209" s="896"/>
      <c r="S209" s="897" t="str">
        <f t="shared" si="4"/>
        <v/>
      </c>
      <c r="T209" s="897" t="str">
        <f t="shared" si="4"/>
        <v/>
      </c>
    </row>
    <row r="210" spans="1:20">
      <c r="A210" s="504" t="s">
        <v>192</v>
      </c>
      <c r="B210" s="504" t="s">
        <v>192</v>
      </c>
      <c r="C210" s="536">
        <v>2012</v>
      </c>
      <c r="D210" s="191" t="s">
        <v>420</v>
      </c>
      <c r="E210" s="403">
        <v>1</v>
      </c>
      <c r="F210" s="859" t="s">
        <v>118</v>
      </c>
      <c r="G210" s="402" t="s">
        <v>105</v>
      </c>
      <c r="H210" s="402" t="s">
        <v>539</v>
      </c>
      <c r="I210" s="787" t="s">
        <v>51</v>
      </c>
      <c r="J210" s="702" t="s">
        <v>84</v>
      </c>
      <c r="K210" s="402" t="s">
        <v>558</v>
      </c>
      <c r="L210" s="403">
        <v>2.5</v>
      </c>
      <c r="M210" s="403">
        <v>150</v>
      </c>
      <c r="N210" s="283"/>
      <c r="O210" s="896"/>
      <c r="P210" s="896"/>
      <c r="Q210" s="896"/>
      <c r="R210" s="896"/>
      <c r="S210" s="897" t="str">
        <f t="shared" si="4"/>
        <v/>
      </c>
      <c r="T210" s="897" t="str">
        <f t="shared" si="4"/>
        <v/>
      </c>
    </row>
    <row r="211" spans="1:20">
      <c r="A211" s="504" t="s">
        <v>192</v>
      </c>
      <c r="B211" s="504" t="s">
        <v>192</v>
      </c>
      <c r="C211" s="536">
        <v>2012</v>
      </c>
      <c r="D211" s="191" t="s">
        <v>420</v>
      </c>
      <c r="E211" s="403">
        <v>1</v>
      </c>
      <c r="F211" s="859" t="s">
        <v>118</v>
      </c>
      <c r="G211" s="402" t="s">
        <v>105</v>
      </c>
      <c r="H211" s="402" t="s">
        <v>539</v>
      </c>
      <c r="I211" s="787" t="s">
        <v>51</v>
      </c>
      <c r="J211" s="702" t="s">
        <v>285</v>
      </c>
      <c r="K211" s="402" t="s">
        <v>558</v>
      </c>
      <c r="L211" s="403">
        <v>2.5</v>
      </c>
      <c r="M211" s="403">
        <v>150</v>
      </c>
      <c r="N211" s="283"/>
      <c r="O211" s="896"/>
      <c r="P211" s="896"/>
      <c r="Q211" s="896"/>
      <c r="R211" s="896"/>
      <c r="S211" s="897" t="str">
        <f t="shared" si="4"/>
        <v/>
      </c>
      <c r="T211" s="897" t="str">
        <f t="shared" si="4"/>
        <v/>
      </c>
    </row>
    <row r="212" spans="1:20">
      <c r="A212" s="504" t="s">
        <v>192</v>
      </c>
      <c r="B212" s="504" t="s">
        <v>192</v>
      </c>
      <c r="C212" s="536">
        <v>2012</v>
      </c>
      <c r="D212" s="191" t="s">
        <v>420</v>
      </c>
      <c r="E212" s="403">
        <v>1</v>
      </c>
      <c r="F212" s="859" t="s">
        <v>118</v>
      </c>
      <c r="G212" s="402" t="s">
        <v>105</v>
      </c>
      <c r="H212" s="402" t="s">
        <v>539</v>
      </c>
      <c r="I212" s="787" t="s">
        <v>51</v>
      </c>
      <c r="J212" s="702" t="s">
        <v>286</v>
      </c>
      <c r="K212" s="402" t="s">
        <v>558</v>
      </c>
      <c r="L212" s="403">
        <v>2.5</v>
      </c>
      <c r="M212" s="403">
        <v>150</v>
      </c>
      <c r="N212" s="283"/>
      <c r="O212" s="896"/>
      <c r="P212" s="896"/>
      <c r="Q212" s="896"/>
      <c r="R212" s="896"/>
      <c r="S212" s="897" t="str">
        <f t="shared" si="4"/>
        <v/>
      </c>
      <c r="T212" s="897" t="str">
        <f t="shared" si="4"/>
        <v/>
      </c>
    </row>
    <row r="213" spans="1:20">
      <c r="A213" s="504" t="s">
        <v>192</v>
      </c>
      <c r="B213" s="504" t="s">
        <v>192</v>
      </c>
      <c r="C213" s="536">
        <v>2012</v>
      </c>
      <c r="D213" s="806" t="s">
        <v>48</v>
      </c>
      <c r="E213" s="403">
        <v>1</v>
      </c>
      <c r="F213" s="859" t="s">
        <v>118</v>
      </c>
      <c r="G213" s="402" t="s">
        <v>105</v>
      </c>
      <c r="H213" s="402" t="s">
        <v>539</v>
      </c>
      <c r="I213" s="787" t="s">
        <v>51</v>
      </c>
      <c r="J213" s="702" t="s">
        <v>277</v>
      </c>
      <c r="K213" s="178" t="s">
        <v>556</v>
      </c>
      <c r="L213" s="403">
        <v>12.5</v>
      </c>
      <c r="M213" s="403">
        <v>0</v>
      </c>
      <c r="N213" s="283"/>
      <c r="O213" s="896"/>
      <c r="P213" s="896"/>
      <c r="Q213" s="896"/>
      <c r="R213" s="896"/>
      <c r="S213" s="897" t="str">
        <f t="shared" si="4"/>
        <v/>
      </c>
      <c r="T213" s="897" t="str">
        <f t="shared" si="4"/>
        <v/>
      </c>
    </row>
    <row r="214" spans="1:20">
      <c r="A214" s="504" t="s">
        <v>192</v>
      </c>
      <c r="B214" s="504" t="s">
        <v>192</v>
      </c>
      <c r="C214" s="536">
        <v>2012</v>
      </c>
      <c r="D214" s="806" t="s">
        <v>48</v>
      </c>
      <c r="E214" s="403">
        <v>1</v>
      </c>
      <c r="F214" s="859" t="s">
        <v>118</v>
      </c>
      <c r="G214" s="402" t="s">
        <v>105</v>
      </c>
      <c r="H214" s="402" t="s">
        <v>539</v>
      </c>
      <c r="I214" s="787" t="s">
        <v>51</v>
      </c>
      <c r="J214" s="702" t="s">
        <v>284</v>
      </c>
      <c r="K214" s="178" t="s">
        <v>556</v>
      </c>
      <c r="L214" s="403">
        <v>12.5</v>
      </c>
      <c r="M214" s="403">
        <v>0</v>
      </c>
      <c r="N214" s="283"/>
      <c r="O214" s="896"/>
      <c r="P214" s="896"/>
      <c r="Q214" s="896"/>
      <c r="R214" s="896"/>
      <c r="S214" s="897" t="str">
        <f t="shared" si="4"/>
        <v/>
      </c>
      <c r="T214" s="897" t="str">
        <f t="shared" si="4"/>
        <v/>
      </c>
    </row>
    <row r="215" spans="1:20">
      <c r="A215" s="504" t="s">
        <v>192</v>
      </c>
      <c r="B215" s="504" t="s">
        <v>192</v>
      </c>
      <c r="C215" s="536">
        <v>2012</v>
      </c>
      <c r="D215" s="806" t="s">
        <v>48</v>
      </c>
      <c r="E215" s="403">
        <v>1</v>
      </c>
      <c r="F215" s="859" t="s">
        <v>118</v>
      </c>
      <c r="G215" s="402" t="s">
        <v>105</v>
      </c>
      <c r="H215" s="402" t="s">
        <v>539</v>
      </c>
      <c r="I215" s="787" t="s">
        <v>51</v>
      </c>
      <c r="J215" s="702" t="s">
        <v>84</v>
      </c>
      <c r="K215" s="178" t="s">
        <v>556</v>
      </c>
      <c r="L215" s="403">
        <v>12.5</v>
      </c>
      <c r="M215" s="403">
        <v>0</v>
      </c>
      <c r="N215" s="283"/>
      <c r="O215" s="896"/>
      <c r="P215" s="896"/>
      <c r="Q215" s="896"/>
      <c r="R215" s="896"/>
      <c r="S215" s="897" t="str">
        <f t="shared" si="4"/>
        <v/>
      </c>
      <c r="T215" s="897" t="str">
        <f t="shared" si="4"/>
        <v/>
      </c>
    </row>
    <row r="216" spans="1:20">
      <c r="A216" s="504" t="s">
        <v>192</v>
      </c>
      <c r="B216" s="504" t="s">
        <v>192</v>
      </c>
      <c r="C216" s="536">
        <v>2012</v>
      </c>
      <c r="D216" s="806" t="s">
        <v>48</v>
      </c>
      <c r="E216" s="403">
        <v>1</v>
      </c>
      <c r="F216" s="859" t="s">
        <v>118</v>
      </c>
      <c r="G216" s="402" t="s">
        <v>105</v>
      </c>
      <c r="H216" s="402" t="s">
        <v>539</v>
      </c>
      <c r="I216" s="787" t="s">
        <v>51</v>
      </c>
      <c r="J216" s="702" t="s">
        <v>285</v>
      </c>
      <c r="K216" s="178" t="s">
        <v>556</v>
      </c>
      <c r="L216" s="403">
        <v>12.5</v>
      </c>
      <c r="M216" s="403">
        <v>0</v>
      </c>
      <c r="N216" s="283"/>
      <c r="O216" s="896"/>
      <c r="P216" s="896"/>
      <c r="Q216" s="896"/>
      <c r="R216" s="896"/>
      <c r="S216" s="897" t="str">
        <f t="shared" si="4"/>
        <v/>
      </c>
      <c r="T216" s="897" t="str">
        <f t="shared" si="4"/>
        <v/>
      </c>
    </row>
    <row r="217" spans="1:20">
      <c r="A217" s="504" t="s">
        <v>192</v>
      </c>
      <c r="B217" s="504" t="s">
        <v>192</v>
      </c>
      <c r="C217" s="536">
        <v>2012</v>
      </c>
      <c r="D217" s="806" t="s">
        <v>48</v>
      </c>
      <c r="E217" s="403">
        <v>1</v>
      </c>
      <c r="F217" s="859" t="s">
        <v>118</v>
      </c>
      <c r="G217" s="402" t="s">
        <v>105</v>
      </c>
      <c r="H217" s="402" t="s">
        <v>539</v>
      </c>
      <c r="I217" s="787" t="s">
        <v>51</v>
      </c>
      <c r="J217" s="702" t="s">
        <v>286</v>
      </c>
      <c r="K217" s="178" t="s">
        <v>556</v>
      </c>
      <c r="L217" s="403">
        <v>12.5</v>
      </c>
      <c r="M217" s="403">
        <v>0</v>
      </c>
      <c r="N217" s="283"/>
      <c r="O217" s="896"/>
      <c r="P217" s="896"/>
      <c r="Q217" s="896"/>
      <c r="R217" s="896"/>
      <c r="S217" s="897" t="str">
        <f t="shared" si="4"/>
        <v/>
      </c>
      <c r="T217" s="897" t="str">
        <f t="shared" si="4"/>
        <v/>
      </c>
    </row>
    <row r="218" spans="1:20">
      <c r="A218" s="504" t="s">
        <v>192</v>
      </c>
      <c r="B218" s="504" t="s">
        <v>192</v>
      </c>
      <c r="C218" s="536">
        <v>2012</v>
      </c>
      <c r="D218" s="191" t="s">
        <v>421</v>
      </c>
      <c r="E218" s="403">
        <v>1</v>
      </c>
      <c r="F218" s="859" t="s">
        <v>118</v>
      </c>
      <c r="G218" s="402" t="s">
        <v>105</v>
      </c>
      <c r="H218" s="402" t="s">
        <v>539</v>
      </c>
      <c r="I218" s="787" t="s">
        <v>55</v>
      </c>
      <c r="J218" s="702" t="s">
        <v>277</v>
      </c>
      <c r="K218" s="402" t="s">
        <v>557</v>
      </c>
      <c r="L218" s="403">
        <v>12.5</v>
      </c>
      <c r="M218" s="403">
        <v>23000</v>
      </c>
      <c r="N218" s="283"/>
      <c r="O218" s="896"/>
      <c r="P218" s="896"/>
      <c r="Q218" s="896"/>
      <c r="R218" s="896"/>
      <c r="S218" s="897" t="str">
        <f t="shared" si="4"/>
        <v/>
      </c>
      <c r="T218" s="897" t="str">
        <f t="shared" si="4"/>
        <v/>
      </c>
    </row>
    <row r="219" spans="1:20">
      <c r="A219" s="504" t="s">
        <v>192</v>
      </c>
      <c r="B219" s="504" t="s">
        <v>192</v>
      </c>
      <c r="C219" s="536">
        <v>2012</v>
      </c>
      <c r="D219" s="191" t="s">
        <v>421</v>
      </c>
      <c r="E219" s="403">
        <v>1</v>
      </c>
      <c r="F219" s="859" t="s">
        <v>118</v>
      </c>
      <c r="G219" s="402" t="s">
        <v>105</v>
      </c>
      <c r="H219" s="402" t="s">
        <v>539</v>
      </c>
      <c r="I219" s="787" t="s">
        <v>55</v>
      </c>
      <c r="J219" s="903" t="s">
        <v>85</v>
      </c>
      <c r="K219" s="402" t="s">
        <v>557</v>
      </c>
      <c r="L219" s="403">
        <v>12.5</v>
      </c>
      <c r="M219" s="403">
        <v>23000</v>
      </c>
      <c r="N219" s="283"/>
      <c r="O219" s="896"/>
      <c r="P219" s="896"/>
      <c r="Q219" s="896"/>
      <c r="R219" s="896"/>
      <c r="S219" s="897" t="str">
        <f t="shared" si="4"/>
        <v/>
      </c>
      <c r="T219" s="897" t="str">
        <f t="shared" si="4"/>
        <v/>
      </c>
    </row>
    <row r="220" spans="1:20">
      <c r="A220" s="504" t="s">
        <v>192</v>
      </c>
      <c r="B220" s="504" t="s">
        <v>192</v>
      </c>
      <c r="C220" s="536">
        <v>2012</v>
      </c>
      <c r="D220" s="191" t="s">
        <v>421</v>
      </c>
      <c r="E220" s="403">
        <v>1</v>
      </c>
      <c r="F220" s="859" t="s">
        <v>118</v>
      </c>
      <c r="G220" s="402" t="s">
        <v>105</v>
      </c>
      <c r="H220" s="402" t="s">
        <v>539</v>
      </c>
      <c r="I220" s="787" t="s">
        <v>55</v>
      </c>
      <c r="J220" s="903" t="s">
        <v>86</v>
      </c>
      <c r="K220" s="402" t="s">
        <v>557</v>
      </c>
      <c r="L220" s="403">
        <v>12.5</v>
      </c>
      <c r="M220" s="403">
        <v>23000</v>
      </c>
      <c r="N220" s="283"/>
      <c r="O220" s="896"/>
      <c r="P220" s="896"/>
      <c r="Q220" s="896"/>
      <c r="R220" s="896"/>
      <c r="S220" s="897" t="str">
        <f t="shared" si="4"/>
        <v/>
      </c>
      <c r="T220" s="897" t="str">
        <f t="shared" si="4"/>
        <v/>
      </c>
    </row>
    <row r="221" spans="1:20">
      <c r="A221" s="504" t="s">
        <v>192</v>
      </c>
      <c r="B221" s="504" t="s">
        <v>192</v>
      </c>
      <c r="C221" s="536">
        <v>2012</v>
      </c>
      <c r="D221" s="191" t="s">
        <v>421</v>
      </c>
      <c r="E221" s="403">
        <v>1</v>
      </c>
      <c r="F221" s="859" t="s">
        <v>118</v>
      </c>
      <c r="G221" s="402" t="s">
        <v>105</v>
      </c>
      <c r="H221" s="402" t="s">
        <v>539</v>
      </c>
      <c r="I221" s="787" t="s">
        <v>55</v>
      </c>
      <c r="J221" s="702" t="s">
        <v>87</v>
      </c>
      <c r="K221" s="402" t="s">
        <v>557</v>
      </c>
      <c r="L221" s="403">
        <v>12.5</v>
      </c>
      <c r="M221" s="403">
        <v>23000</v>
      </c>
      <c r="N221" s="283"/>
      <c r="O221" s="896"/>
      <c r="P221" s="896"/>
      <c r="Q221" s="896"/>
      <c r="R221" s="896"/>
      <c r="S221" s="897" t="str">
        <f t="shared" si="4"/>
        <v/>
      </c>
      <c r="T221" s="897" t="str">
        <f t="shared" si="4"/>
        <v/>
      </c>
    </row>
    <row r="222" spans="1:20">
      <c r="A222" s="504" t="s">
        <v>192</v>
      </c>
      <c r="B222" s="504" t="s">
        <v>192</v>
      </c>
      <c r="C222" s="536">
        <v>2012</v>
      </c>
      <c r="D222" s="191" t="s">
        <v>421</v>
      </c>
      <c r="E222" s="403">
        <v>1</v>
      </c>
      <c r="F222" s="859" t="s">
        <v>118</v>
      </c>
      <c r="G222" s="402" t="s">
        <v>105</v>
      </c>
      <c r="H222" s="402" t="s">
        <v>539</v>
      </c>
      <c r="I222" s="787" t="s">
        <v>55</v>
      </c>
      <c r="J222" s="903" t="s">
        <v>88</v>
      </c>
      <c r="K222" s="402" t="s">
        <v>557</v>
      </c>
      <c r="L222" s="403">
        <v>12.5</v>
      </c>
      <c r="M222" s="403">
        <v>23000</v>
      </c>
      <c r="N222" s="283"/>
      <c r="O222" s="896"/>
      <c r="P222" s="896"/>
      <c r="Q222" s="896"/>
      <c r="R222" s="896"/>
      <c r="S222" s="897" t="str">
        <f t="shared" si="4"/>
        <v/>
      </c>
      <c r="T222" s="897" t="str">
        <f t="shared" si="4"/>
        <v/>
      </c>
    </row>
    <row r="223" spans="1:20">
      <c r="A223" s="504" t="s">
        <v>192</v>
      </c>
      <c r="B223" s="504" t="s">
        <v>192</v>
      </c>
      <c r="C223" s="536">
        <v>2012</v>
      </c>
      <c r="D223" s="191" t="s">
        <v>422</v>
      </c>
      <c r="E223" s="403">
        <v>2</v>
      </c>
      <c r="F223" s="859" t="s">
        <v>118</v>
      </c>
      <c r="G223" s="402" t="s">
        <v>105</v>
      </c>
      <c r="H223" s="402" t="s">
        <v>539</v>
      </c>
      <c r="I223" s="790" t="s">
        <v>61</v>
      </c>
      <c r="J223" s="702" t="s">
        <v>81</v>
      </c>
      <c r="K223" s="402" t="s">
        <v>557</v>
      </c>
      <c r="L223" s="403">
        <v>12.5</v>
      </c>
      <c r="M223" s="403">
        <v>4500</v>
      </c>
      <c r="N223" s="283"/>
      <c r="O223" s="896"/>
      <c r="P223" s="896"/>
      <c r="Q223" s="896"/>
      <c r="R223" s="896"/>
      <c r="S223" s="897" t="str">
        <f t="shared" si="4"/>
        <v/>
      </c>
      <c r="T223" s="897" t="str">
        <f t="shared" si="4"/>
        <v/>
      </c>
    </row>
    <row r="224" spans="1:20">
      <c r="A224" s="504" t="s">
        <v>192</v>
      </c>
      <c r="B224" s="504" t="s">
        <v>192</v>
      </c>
      <c r="C224" s="536">
        <v>2012</v>
      </c>
      <c r="D224" s="191" t="s">
        <v>422</v>
      </c>
      <c r="E224" s="403">
        <v>2</v>
      </c>
      <c r="F224" s="859" t="s">
        <v>118</v>
      </c>
      <c r="G224" s="402" t="s">
        <v>105</v>
      </c>
      <c r="H224" s="402" t="s">
        <v>539</v>
      </c>
      <c r="I224" s="790" t="s">
        <v>61</v>
      </c>
      <c r="J224" s="702" t="s">
        <v>281</v>
      </c>
      <c r="K224" s="402" t="s">
        <v>557</v>
      </c>
      <c r="L224" s="403">
        <v>12.5</v>
      </c>
      <c r="M224" s="403">
        <v>4500</v>
      </c>
      <c r="N224" s="283"/>
      <c r="O224" s="896"/>
      <c r="P224" s="896"/>
      <c r="Q224" s="896"/>
      <c r="R224" s="896"/>
      <c r="S224" s="897" t="str">
        <f t="shared" si="4"/>
        <v/>
      </c>
      <c r="T224" s="897" t="str">
        <f t="shared" si="4"/>
        <v/>
      </c>
    </row>
    <row r="225" spans="1:20">
      <c r="A225" s="504" t="s">
        <v>192</v>
      </c>
      <c r="B225" s="504" t="s">
        <v>192</v>
      </c>
      <c r="C225" s="536">
        <v>2012</v>
      </c>
      <c r="D225" s="191" t="s">
        <v>422</v>
      </c>
      <c r="E225" s="403">
        <v>2</v>
      </c>
      <c r="F225" s="859" t="s">
        <v>118</v>
      </c>
      <c r="G225" s="402" t="s">
        <v>105</v>
      </c>
      <c r="H225" s="402" t="s">
        <v>539</v>
      </c>
      <c r="I225" s="790" t="s">
        <v>61</v>
      </c>
      <c r="J225" s="702" t="s">
        <v>74</v>
      </c>
      <c r="K225" s="402" t="s">
        <v>557</v>
      </c>
      <c r="L225" s="403">
        <v>12.5</v>
      </c>
      <c r="M225" s="403">
        <v>4500</v>
      </c>
      <c r="N225" s="283"/>
      <c r="O225" s="896"/>
      <c r="P225" s="896"/>
      <c r="Q225" s="896"/>
      <c r="R225" s="896"/>
      <c r="S225" s="897" t="str">
        <f t="shared" si="4"/>
        <v/>
      </c>
      <c r="T225" s="897" t="str">
        <f t="shared" si="4"/>
        <v/>
      </c>
    </row>
    <row r="226" spans="1:20">
      <c r="A226" s="504" t="s">
        <v>192</v>
      </c>
      <c r="B226" s="504" t="s">
        <v>192</v>
      </c>
      <c r="C226" s="536">
        <v>2012</v>
      </c>
      <c r="D226" s="191" t="s">
        <v>422</v>
      </c>
      <c r="E226" s="403">
        <v>2</v>
      </c>
      <c r="F226" s="859" t="s">
        <v>118</v>
      </c>
      <c r="G226" s="402" t="s">
        <v>105</v>
      </c>
      <c r="H226" s="402" t="s">
        <v>539</v>
      </c>
      <c r="I226" s="790" t="s">
        <v>61</v>
      </c>
      <c r="J226" s="702" t="s">
        <v>77</v>
      </c>
      <c r="K226" s="402" t="s">
        <v>557</v>
      </c>
      <c r="L226" s="403">
        <v>12.5</v>
      </c>
      <c r="M226" s="403">
        <v>4500</v>
      </c>
      <c r="N226" s="283"/>
      <c r="O226" s="896"/>
      <c r="P226" s="896"/>
      <c r="Q226" s="896"/>
      <c r="R226" s="896"/>
      <c r="S226" s="897" t="str">
        <f t="shared" si="4"/>
        <v/>
      </c>
      <c r="T226" s="897" t="str">
        <f t="shared" si="4"/>
        <v/>
      </c>
    </row>
    <row r="227" spans="1:20">
      <c r="A227" s="504" t="s">
        <v>192</v>
      </c>
      <c r="B227" s="504" t="s">
        <v>192</v>
      </c>
      <c r="C227" s="536">
        <v>2012</v>
      </c>
      <c r="D227" s="191" t="s">
        <v>422</v>
      </c>
      <c r="E227" s="403">
        <v>2</v>
      </c>
      <c r="F227" s="859" t="s">
        <v>118</v>
      </c>
      <c r="G227" s="402" t="s">
        <v>105</v>
      </c>
      <c r="H227" s="402" t="s">
        <v>539</v>
      </c>
      <c r="I227" s="790" t="s">
        <v>61</v>
      </c>
      <c r="J227" s="903" t="s">
        <v>86</v>
      </c>
      <c r="K227" s="402" t="s">
        <v>557</v>
      </c>
      <c r="L227" s="403">
        <v>12.5</v>
      </c>
      <c r="M227" s="403">
        <v>4500</v>
      </c>
      <c r="N227" s="283"/>
      <c r="O227" s="896"/>
      <c r="P227" s="896"/>
      <c r="Q227" s="896"/>
      <c r="R227" s="896"/>
      <c r="S227" s="897" t="str">
        <f t="shared" si="4"/>
        <v/>
      </c>
      <c r="T227" s="897" t="str">
        <f t="shared" si="4"/>
        <v/>
      </c>
    </row>
    <row r="228" spans="1:20">
      <c r="A228" s="504" t="s">
        <v>192</v>
      </c>
      <c r="B228" s="504" t="s">
        <v>192</v>
      </c>
      <c r="C228" s="536">
        <v>2012</v>
      </c>
      <c r="D228" s="191" t="s">
        <v>423</v>
      </c>
      <c r="E228" s="403">
        <v>1</v>
      </c>
      <c r="F228" s="859" t="s">
        <v>118</v>
      </c>
      <c r="G228" s="402" t="s">
        <v>105</v>
      </c>
      <c r="H228" s="402" t="s">
        <v>539</v>
      </c>
      <c r="I228" s="787" t="s">
        <v>62</v>
      </c>
      <c r="J228" s="702" t="s">
        <v>81</v>
      </c>
      <c r="K228" s="402" t="s">
        <v>557</v>
      </c>
      <c r="L228" s="403">
        <v>12.5</v>
      </c>
      <c r="M228" s="403">
        <v>7500</v>
      </c>
      <c r="N228" s="283"/>
      <c r="O228" s="896"/>
      <c r="P228" s="896"/>
      <c r="Q228" s="896"/>
      <c r="R228" s="896"/>
      <c r="S228" s="897" t="str">
        <f t="shared" si="4"/>
        <v/>
      </c>
      <c r="T228" s="897" t="str">
        <f t="shared" si="4"/>
        <v/>
      </c>
    </row>
    <row r="229" spans="1:20">
      <c r="A229" s="504" t="s">
        <v>192</v>
      </c>
      <c r="B229" s="504" t="s">
        <v>192</v>
      </c>
      <c r="C229" s="536">
        <v>2012</v>
      </c>
      <c r="D229" s="191" t="s">
        <v>423</v>
      </c>
      <c r="E229" s="403">
        <v>1</v>
      </c>
      <c r="F229" s="859" t="s">
        <v>118</v>
      </c>
      <c r="G229" s="402" t="s">
        <v>105</v>
      </c>
      <c r="H229" s="402" t="s">
        <v>539</v>
      </c>
      <c r="I229" s="787" t="s">
        <v>62</v>
      </c>
      <c r="J229" s="702" t="s">
        <v>281</v>
      </c>
      <c r="K229" s="402" t="s">
        <v>557</v>
      </c>
      <c r="L229" s="403">
        <v>12.5</v>
      </c>
      <c r="M229" s="403">
        <v>7500</v>
      </c>
      <c r="N229" s="283"/>
      <c r="O229" s="896"/>
      <c r="P229" s="896"/>
      <c r="Q229" s="896"/>
      <c r="R229" s="896"/>
      <c r="S229" s="897" t="str">
        <f t="shared" si="4"/>
        <v/>
      </c>
      <c r="T229" s="897" t="str">
        <f t="shared" si="4"/>
        <v/>
      </c>
    </row>
    <row r="230" spans="1:20">
      <c r="A230" s="504" t="s">
        <v>192</v>
      </c>
      <c r="B230" s="504" t="s">
        <v>192</v>
      </c>
      <c r="C230" s="536">
        <v>2012</v>
      </c>
      <c r="D230" s="191" t="s">
        <v>423</v>
      </c>
      <c r="E230" s="403">
        <v>1</v>
      </c>
      <c r="F230" s="859" t="s">
        <v>118</v>
      </c>
      <c r="G230" s="402" t="s">
        <v>105</v>
      </c>
      <c r="H230" s="402" t="s">
        <v>539</v>
      </c>
      <c r="I230" s="787" t="s">
        <v>62</v>
      </c>
      <c r="J230" s="702" t="s">
        <v>74</v>
      </c>
      <c r="K230" s="402" t="s">
        <v>557</v>
      </c>
      <c r="L230" s="403">
        <v>12.5</v>
      </c>
      <c r="M230" s="403">
        <v>7500</v>
      </c>
      <c r="N230" s="283"/>
      <c r="O230" s="896"/>
      <c r="P230" s="896"/>
      <c r="Q230" s="896"/>
      <c r="R230" s="896"/>
      <c r="S230" s="897" t="str">
        <f t="shared" si="4"/>
        <v/>
      </c>
      <c r="T230" s="897" t="str">
        <f t="shared" si="4"/>
        <v/>
      </c>
    </row>
    <row r="231" spans="1:20">
      <c r="A231" s="504" t="s">
        <v>192</v>
      </c>
      <c r="B231" s="504" t="s">
        <v>192</v>
      </c>
      <c r="C231" s="536">
        <v>2012</v>
      </c>
      <c r="D231" s="191" t="s">
        <v>423</v>
      </c>
      <c r="E231" s="403">
        <v>1</v>
      </c>
      <c r="F231" s="859" t="s">
        <v>118</v>
      </c>
      <c r="G231" s="402" t="s">
        <v>105</v>
      </c>
      <c r="H231" s="402" t="s">
        <v>539</v>
      </c>
      <c r="I231" s="787" t="s">
        <v>62</v>
      </c>
      <c r="J231" s="702" t="s">
        <v>77</v>
      </c>
      <c r="K231" s="402" t="s">
        <v>557</v>
      </c>
      <c r="L231" s="403">
        <v>12.5</v>
      </c>
      <c r="M231" s="403">
        <v>7500</v>
      </c>
      <c r="N231" s="283"/>
      <c r="O231" s="896"/>
      <c r="P231" s="896"/>
      <c r="Q231" s="896"/>
      <c r="R231" s="896"/>
      <c r="S231" s="897" t="str">
        <f t="shared" si="4"/>
        <v/>
      </c>
      <c r="T231" s="897" t="str">
        <f t="shared" si="4"/>
        <v/>
      </c>
    </row>
    <row r="232" spans="1:20">
      <c r="A232" s="504" t="s">
        <v>192</v>
      </c>
      <c r="B232" s="504" t="s">
        <v>192</v>
      </c>
      <c r="C232" s="536">
        <v>2012</v>
      </c>
      <c r="D232" s="191" t="s">
        <v>423</v>
      </c>
      <c r="E232" s="403">
        <v>1</v>
      </c>
      <c r="F232" s="859" t="s">
        <v>118</v>
      </c>
      <c r="G232" s="402" t="s">
        <v>105</v>
      </c>
      <c r="H232" s="402" t="s">
        <v>539</v>
      </c>
      <c r="I232" s="787" t="s">
        <v>62</v>
      </c>
      <c r="J232" s="903" t="s">
        <v>86</v>
      </c>
      <c r="K232" s="402" t="s">
        <v>557</v>
      </c>
      <c r="L232" s="403">
        <v>12.5</v>
      </c>
      <c r="M232" s="403">
        <v>7500</v>
      </c>
      <c r="N232" s="283"/>
      <c r="O232" s="896"/>
      <c r="P232" s="896"/>
      <c r="Q232" s="896"/>
      <c r="R232" s="896"/>
      <c r="S232" s="897" t="str">
        <f t="shared" si="4"/>
        <v/>
      </c>
      <c r="T232" s="897" t="str">
        <f t="shared" si="4"/>
        <v/>
      </c>
    </row>
    <row r="233" spans="1:20">
      <c r="A233" s="591" t="s">
        <v>192</v>
      </c>
      <c r="B233" s="504" t="s">
        <v>192</v>
      </c>
      <c r="C233" s="536">
        <v>2012</v>
      </c>
      <c r="D233" s="904" t="s">
        <v>405</v>
      </c>
      <c r="E233" s="510">
        <v>1</v>
      </c>
      <c r="F233" s="859" t="s">
        <v>118</v>
      </c>
      <c r="G233" s="402" t="s">
        <v>105</v>
      </c>
      <c r="H233" s="536" t="s">
        <v>554</v>
      </c>
      <c r="I233" s="787" t="s">
        <v>63</v>
      </c>
      <c r="J233" s="402" t="s">
        <v>277</v>
      </c>
      <c r="K233" s="402" t="s">
        <v>555</v>
      </c>
      <c r="L233" s="403">
        <v>12.5</v>
      </c>
      <c r="M233" s="403">
        <v>2800</v>
      </c>
      <c r="N233" s="283"/>
      <c r="O233" s="896"/>
      <c r="P233" s="896"/>
      <c r="Q233" s="896"/>
      <c r="R233" s="896"/>
      <c r="S233" s="897" t="str">
        <f t="shared" si="4"/>
        <v/>
      </c>
      <c r="T233" s="897" t="str">
        <f t="shared" si="4"/>
        <v/>
      </c>
    </row>
    <row r="234" spans="1:20">
      <c r="A234" s="504" t="s">
        <v>192</v>
      </c>
      <c r="B234" s="504" t="s">
        <v>192</v>
      </c>
      <c r="C234" s="536">
        <v>2012</v>
      </c>
      <c r="D234" s="590" t="s">
        <v>424</v>
      </c>
      <c r="E234" s="589">
        <v>2</v>
      </c>
      <c r="F234" s="859" t="s">
        <v>118</v>
      </c>
      <c r="G234" s="402" t="s">
        <v>105</v>
      </c>
      <c r="H234" s="402" t="s">
        <v>539</v>
      </c>
      <c r="I234" s="787" t="s">
        <v>51</v>
      </c>
      <c r="J234" s="905" t="s">
        <v>284</v>
      </c>
      <c r="K234" s="900" t="s">
        <v>558</v>
      </c>
      <c r="L234" s="403">
        <v>12.5</v>
      </c>
      <c r="M234" s="696">
        <v>1500</v>
      </c>
      <c r="N234" s="283"/>
      <c r="O234" s="896"/>
      <c r="P234" s="896"/>
      <c r="Q234" s="896"/>
      <c r="R234" s="896"/>
      <c r="S234" s="897" t="str">
        <f t="shared" si="4"/>
        <v/>
      </c>
      <c r="T234" s="897" t="str">
        <f t="shared" si="4"/>
        <v/>
      </c>
    </row>
    <row r="235" spans="1:20">
      <c r="A235" s="504" t="s">
        <v>192</v>
      </c>
      <c r="B235" s="504" t="s">
        <v>192</v>
      </c>
      <c r="C235" s="536">
        <v>2012</v>
      </c>
      <c r="D235" s="590" t="s">
        <v>424</v>
      </c>
      <c r="E235" s="589">
        <v>2</v>
      </c>
      <c r="F235" s="859" t="s">
        <v>118</v>
      </c>
      <c r="G235" s="402" t="s">
        <v>105</v>
      </c>
      <c r="H235" s="402" t="s">
        <v>539</v>
      </c>
      <c r="I235" s="787" t="s">
        <v>51</v>
      </c>
      <c r="J235" s="906" t="s">
        <v>82</v>
      </c>
      <c r="K235" s="900" t="s">
        <v>558</v>
      </c>
      <c r="L235" s="403">
        <v>12.5</v>
      </c>
      <c r="M235" s="696">
        <v>1500</v>
      </c>
      <c r="N235" s="283"/>
      <c r="O235" s="896"/>
      <c r="P235" s="896"/>
      <c r="Q235" s="896"/>
      <c r="R235" s="896"/>
      <c r="S235" s="897" t="str">
        <f t="shared" si="4"/>
        <v/>
      </c>
      <c r="T235" s="897" t="str">
        <f t="shared" si="4"/>
        <v/>
      </c>
    </row>
    <row r="236" spans="1:20">
      <c r="A236" s="504" t="s">
        <v>192</v>
      </c>
      <c r="B236" s="504" t="s">
        <v>192</v>
      </c>
      <c r="C236" s="536">
        <v>2012</v>
      </c>
      <c r="D236" s="590" t="s">
        <v>424</v>
      </c>
      <c r="E236" s="589">
        <v>2</v>
      </c>
      <c r="F236" s="859" t="s">
        <v>118</v>
      </c>
      <c r="G236" s="402" t="s">
        <v>105</v>
      </c>
      <c r="H236" s="402" t="s">
        <v>539</v>
      </c>
      <c r="I236" s="787" t="s">
        <v>51</v>
      </c>
      <c r="J236" s="905" t="s">
        <v>83</v>
      </c>
      <c r="K236" s="900" t="s">
        <v>558</v>
      </c>
      <c r="L236" s="403">
        <v>12.5</v>
      </c>
      <c r="M236" s="696">
        <v>1500</v>
      </c>
      <c r="N236" s="283"/>
      <c r="O236" s="896"/>
      <c r="P236" s="896"/>
      <c r="Q236" s="896"/>
      <c r="R236" s="896"/>
      <c r="S236" s="897" t="str">
        <f t="shared" si="4"/>
        <v/>
      </c>
      <c r="T236" s="897" t="str">
        <f t="shared" si="4"/>
        <v/>
      </c>
    </row>
    <row r="237" spans="1:20">
      <c r="A237" s="504" t="s">
        <v>192</v>
      </c>
      <c r="B237" s="504" t="s">
        <v>192</v>
      </c>
      <c r="C237" s="536">
        <v>2012</v>
      </c>
      <c r="D237" s="191" t="s">
        <v>248</v>
      </c>
      <c r="E237" s="403">
        <v>1</v>
      </c>
      <c r="F237" s="859" t="s">
        <v>118</v>
      </c>
      <c r="G237" s="402" t="s">
        <v>105</v>
      </c>
      <c r="H237" s="402" t="s">
        <v>539</v>
      </c>
      <c r="I237" s="805" t="s">
        <v>438</v>
      </c>
      <c r="J237" s="702" t="s">
        <v>81</v>
      </c>
      <c r="K237" s="402" t="s">
        <v>556</v>
      </c>
      <c r="L237" s="403">
        <v>12.5</v>
      </c>
      <c r="M237" s="403">
        <v>3000</v>
      </c>
      <c r="N237" s="283"/>
      <c r="O237" s="896"/>
      <c r="P237" s="896"/>
      <c r="Q237" s="896"/>
      <c r="R237" s="896"/>
      <c r="S237" s="897" t="str">
        <f t="shared" si="4"/>
        <v/>
      </c>
      <c r="T237" s="897" t="str">
        <f t="shared" si="4"/>
        <v/>
      </c>
    </row>
    <row r="238" spans="1:20">
      <c r="A238" s="504" t="s">
        <v>192</v>
      </c>
      <c r="B238" s="504" t="s">
        <v>192</v>
      </c>
      <c r="C238" s="536">
        <v>2012</v>
      </c>
      <c r="D238" s="191" t="s">
        <v>248</v>
      </c>
      <c r="E238" s="403">
        <v>1</v>
      </c>
      <c r="F238" s="859" t="s">
        <v>118</v>
      </c>
      <c r="G238" s="402" t="s">
        <v>105</v>
      </c>
      <c r="H238" s="402" t="s">
        <v>539</v>
      </c>
      <c r="I238" s="805" t="s">
        <v>438</v>
      </c>
      <c r="J238" s="702" t="s">
        <v>281</v>
      </c>
      <c r="K238" s="402" t="s">
        <v>556</v>
      </c>
      <c r="L238" s="403">
        <v>12.5</v>
      </c>
      <c r="M238" s="403">
        <v>3000</v>
      </c>
      <c r="N238" s="283"/>
      <c r="O238" s="896"/>
      <c r="P238" s="896"/>
      <c r="Q238" s="896"/>
      <c r="R238" s="896"/>
      <c r="S238" s="897" t="str">
        <f t="shared" si="4"/>
        <v/>
      </c>
      <c r="T238" s="897" t="str">
        <f t="shared" si="4"/>
        <v/>
      </c>
    </row>
    <row r="239" spans="1:20">
      <c r="A239" s="504" t="s">
        <v>192</v>
      </c>
      <c r="B239" s="504" t="s">
        <v>192</v>
      </c>
      <c r="C239" s="536">
        <v>2012</v>
      </c>
      <c r="D239" s="191" t="s">
        <v>248</v>
      </c>
      <c r="E239" s="403">
        <v>1</v>
      </c>
      <c r="F239" s="859" t="s">
        <v>118</v>
      </c>
      <c r="G239" s="402" t="s">
        <v>105</v>
      </c>
      <c r="H239" s="402" t="s">
        <v>539</v>
      </c>
      <c r="I239" s="805" t="s">
        <v>438</v>
      </c>
      <c r="J239" s="702" t="s">
        <v>74</v>
      </c>
      <c r="K239" s="402" t="s">
        <v>556</v>
      </c>
      <c r="L239" s="403">
        <v>12.5</v>
      </c>
      <c r="M239" s="403">
        <v>3000</v>
      </c>
      <c r="N239" s="283"/>
      <c r="O239" s="896"/>
      <c r="P239" s="896"/>
      <c r="Q239" s="896"/>
      <c r="R239" s="896"/>
      <c r="S239" s="897" t="str">
        <f t="shared" si="4"/>
        <v/>
      </c>
      <c r="T239" s="897" t="str">
        <f t="shared" si="4"/>
        <v/>
      </c>
    </row>
    <row r="240" spans="1:20">
      <c r="A240" s="504" t="s">
        <v>192</v>
      </c>
      <c r="B240" s="504" t="s">
        <v>192</v>
      </c>
      <c r="C240" s="536">
        <v>2012</v>
      </c>
      <c r="D240" s="191" t="s">
        <v>248</v>
      </c>
      <c r="E240" s="403">
        <v>1</v>
      </c>
      <c r="F240" s="859" t="s">
        <v>118</v>
      </c>
      <c r="G240" s="402" t="s">
        <v>105</v>
      </c>
      <c r="H240" s="402" t="s">
        <v>539</v>
      </c>
      <c r="I240" s="805" t="s">
        <v>438</v>
      </c>
      <c r="J240" s="702" t="s">
        <v>77</v>
      </c>
      <c r="K240" s="402" t="s">
        <v>556</v>
      </c>
      <c r="L240" s="403">
        <v>12.5</v>
      </c>
      <c r="M240" s="403">
        <v>3000</v>
      </c>
      <c r="N240" s="283"/>
      <c r="O240" s="896"/>
      <c r="P240" s="896"/>
      <c r="Q240" s="896"/>
      <c r="R240" s="896"/>
      <c r="S240" s="897" t="str">
        <f t="shared" si="4"/>
        <v/>
      </c>
      <c r="T240" s="897" t="str">
        <f t="shared" si="4"/>
        <v/>
      </c>
    </row>
    <row r="241" spans="1:20">
      <c r="A241" s="504" t="s">
        <v>192</v>
      </c>
      <c r="B241" s="504" t="s">
        <v>192</v>
      </c>
      <c r="C241" s="536">
        <v>2012</v>
      </c>
      <c r="D241" s="191" t="s">
        <v>248</v>
      </c>
      <c r="E241" s="403">
        <v>1</v>
      </c>
      <c r="F241" s="859" t="s">
        <v>118</v>
      </c>
      <c r="G241" s="402" t="s">
        <v>105</v>
      </c>
      <c r="H241" s="402" t="s">
        <v>539</v>
      </c>
      <c r="I241" s="805" t="s">
        <v>438</v>
      </c>
      <c r="J241" s="903" t="s">
        <v>86</v>
      </c>
      <c r="K241" s="402" t="s">
        <v>556</v>
      </c>
      <c r="L241" s="403">
        <v>12.5</v>
      </c>
      <c r="M241" s="403">
        <v>3000</v>
      </c>
      <c r="N241" s="283"/>
      <c r="O241" s="896"/>
      <c r="P241" s="896"/>
      <c r="Q241" s="896"/>
      <c r="R241" s="896"/>
      <c r="S241" s="897" t="str">
        <f t="shared" si="4"/>
        <v/>
      </c>
      <c r="T241" s="897" t="str">
        <f t="shared" si="4"/>
        <v/>
      </c>
    </row>
    <row r="242" spans="1:20">
      <c r="A242" s="504" t="s">
        <v>192</v>
      </c>
      <c r="B242" s="504" t="s">
        <v>192</v>
      </c>
      <c r="C242" s="536">
        <v>2012</v>
      </c>
      <c r="D242" s="191" t="s">
        <v>522</v>
      </c>
      <c r="E242" s="403"/>
      <c r="F242" s="859" t="s">
        <v>118</v>
      </c>
      <c r="G242" s="402" t="s">
        <v>105</v>
      </c>
      <c r="H242" s="402" t="s">
        <v>539</v>
      </c>
      <c r="I242" s="805" t="s">
        <v>438</v>
      </c>
      <c r="J242" s="702" t="s">
        <v>81</v>
      </c>
      <c r="K242" s="402" t="s">
        <v>556</v>
      </c>
      <c r="L242" s="403">
        <v>12.5</v>
      </c>
      <c r="M242" s="403">
        <v>3500</v>
      </c>
      <c r="N242" s="283"/>
      <c r="O242" s="896"/>
      <c r="P242" s="896"/>
      <c r="Q242" s="896"/>
      <c r="R242" s="896"/>
      <c r="S242" s="897" t="str">
        <f t="shared" si="4"/>
        <v/>
      </c>
      <c r="T242" s="897" t="str">
        <f t="shared" si="4"/>
        <v/>
      </c>
    </row>
    <row r="243" spans="1:20">
      <c r="A243" s="504" t="s">
        <v>192</v>
      </c>
      <c r="B243" s="504" t="s">
        <v>192</v>
      </c>
      <c r="C243" s="536">
        <v>2012</v>
      </c>
      <c r="D243" s="191" t="s">
        <v>522</v>
      </c>
      <c r="E243" s="403"/>
      <c r="F243" s="859" t="s">
        <v>118</v>
      </c>
      <c r="G243" s="402" t="s">
        <v>105</v>
      </c>
      <c r="H243" s="402" t="s">
        <v>539</v>
      </c>
      <c r="I243" s="805" t="s">
        <v>438</v>
      </c>
      <c r="J243" s="702" t="s">
        <v>281</v>
      </c>
      <c r="K243" s="402" t="s">
        <v>556</v>
      </c>
      <c r="L243" s="403">
        <v>12.5</v>
      </c>
      <c r="M243" s="403">
        <v>3500</v>
      </c>
      <c r="N243" s="283"/>
      <c r="O243" s="896"/>
      <c r="P243" s="896"/>
      <c r="Q243" s="896"/>
      <c r="R243" s="896"/>
      <c r="S243" s="897" t="str">
        <f t="shared" si="4"/>
        <v/>
      </c>
      <c r="T243" s="897" t="str">
        <f t="shared" si="4"/>
        <v/>
      </c>
    </row>
    <row r="244" spans="1:20">
      <c r="A244" s="504" t="s">
        <v>192</v>
      </c>
      <c r="B244" s="504" t="s">
        <v>192</v>
      </c>
      <c r="C244" s="536">
        <v>2012</v>
      </c>
      <c r="D244" s="191" t="s">
        <v>522</v>
      </c>
      <c r="E244" s="403"/>
      <c r="F244" s="859" t="s">
        <v>118</v>
      </c>
      <c r="G244" s="402" t="s">
        <v>105</v>
      </c>
      <c r="H244" s="402" t="s">
        <v>539</v>
      </c>
      <c r="I244" s="805" t="s">
        <v>438</v>
      </c>
      <c r="J244" s="702" t="s">
        <v>74</v>
      </c>
      <c r="K244" s="402" t="s">
        <v>556</v>
      </c>
      <c r="L244" s="403">
        <v>12.5</v>
      </c>
      <c r="M244" s="403">
        <v>3500</v>
      </c>
      <c r="N244" s="283"/>
      <c r="O244" s="896"/>
      <c r="P244" s="896"/>
      <c r="Q244" s="896"/>
      <c r="R244" s="896"/>
      <c r="S244" s="897" t="str">
        <f t="shared" ref="S244:T307" si="5">IF(ISBLANK(Q244),"",Q244/M244)</f>
        <v/>
      </c>
      <c r="T244" s="897" t="str">
        <f t="shared" si="5"/>
        <v/>
      </c>
    </row>
    <row r="245" spans="1:20">
      <c r="A245" s="504" t="s">
        <v>192</v>
      </c>
      <c r="B245" s="504" t="s">
        <v>192</v>
      </c>
      <c r="C245" s="536">
        <v>2012</v>
      </c>
      <c r="D245" s="191" t="s">
        <v>522</v>
      </c>
      <c r="E245" s="403"/>
      <c r="F245" s="859" t="s">
        <v>118</v>
      </c>
      <c r="G245" s="402" t="s">
        <v>105</v>
      </c>
      <c r="H245" s="402" t="s">
        <v>539</v>
      </c>
      <c r="I245" s="805" t="s">
        <v>438</v>
      </c>
      <c r="J245" s="702" t="s">
        <v>77</v>
      </c>
      <c r="K245" s="402" t="s">
        <v>556</v>
      </c>
      <c r="L245" s="403">
        <v>12.5</v>
      </c>
      <c r="M245" s="403">
        <v>3500</v>
      </c>
      <c r="N245" s="283"/>
      <c r="O245" s="896"/>
      <c r="P245" s="896"/>
      <c r="Q245" s="896"/>
      <c r="R245" s="896"/>
      <c r="S245" s="897" t="str">
        <f t="shared" si="5"/>
        <v/>
      </c>
      <c r="T245" s="897" t="str">
        <f t="shared" si="5"/>
        <v/>
      </c>
    </row>
    <row r="246" spans="1:20">
      <c r="A246" s="504" t="s">
        <v>192</v>
      </c>
      <c r="B246" s="504" t="s">
        <v>192</v>
      </c>
      <c r="C246" s="536">
        <v>2012</v>
      </c>
      <c r="D246" s="191" t="s">
        <v>425</v>
      </c>
      <c r="E246" s="403">
        <v>2</v>
      </c>
      <c r="F246" s="859" t="s">
        <v>118</v>
      </c>
      <c r="G246" s="402" t="s">
        <v>105</v>
      </c>
      <c r="H246" s="402" t="s">
        <v>539</v>
      </c>
      <c r="I246" s="787" t="s">
        <v>55</v>
      </c>
      <c r="J246" s="702" t="s">
        <v>81</v>
      </c>
      <c r="K246" s="402" t="s">
        <v>557</v>
      </c>
      <c r="L246" s="403">
        <v>12.5</v>
      </c>
      <c r="M246" s="403">
        <v>23000</v>
      </c>
      <c r="N246" s="283"/>
      <c r="O246" s="896"/>
      <c r="P246" s="896"/>
      <c r="Q246" s="896"/>
      <c r="R246" s="896"/>
      <c r="S246" s="897" t="str">
        <f t="shared" si="5"/>
        <v/>
      </c>
      <c r="T246" s="897" t="str">
        <f t="shared" si="5"/>
        <v/>
      </c>
    </row>
    <row r="247" spans="1:20">
      <c r="A247" s="504" t="s">
        <v>192</v>
      </c>
      <c r="B247" s="504" t="s">
        <v>192</v>
      </c>
      <c r="C247" s="536">
        <v>2012</v>
      </c>
      <c r="D247" s="191" t="s">
        <v>425</v>
      </c>
      <c r="E247" s="403">
        <v>2</v>
      </c>
      <c r="F247" s="859" t="s">
        <v>118</v>
      </c>
      <c r="G247" s="402" t="s">
        <v>105</v>
      </c>
      <c r="H247" s="402" t="s">
        <v>539</v>
      </c>
      <c r="I247" s="787" t="s">
        <v>55</v>
      </c>
      <c r="J247" s="702" t="s">
        <v>281</v>
      </c>
      <c r="K247" s="402" t="s">
        <v>557</v>
      </c>
      <c r="L247" s="403">
        <v>12.5</v>
      </c>
      <c r="M247" s="403">
        <v>23000</v>
      </c>
      <c r="N247" s="283"/>
      <c r="O247" s="896"/>
      <c r="P247" s="896"/>
      <c r="Q247" s="896"/>
      <c r="R247" s="896"/>
      <c r="S247" s="897" t="str">
        <f t="shared" si="5"/>
        <v/>
      </c>
      <c r="T247" s="897" t="str">
        <f t="shared" si="5"/>
        <v/>
      </c>
    </row>
    <row r="248" spans="1:20">
      <c r="A248" s="504" t="s">
        <v>192</v>
      </c>
      <c r="B248" s="504" t="s">
        <v>192</v>
      </c>
      <c r="C248" s="536">
        <v>2012</v>
      </c>
      <c r="D248" s="191" t="s">
        <v>425</v>
      </c>
      <c r="E248" s="403">
        <v>2</v>
      </c>
      <c r="F248" s="859" t="s">
        <v>118</v>
      </c>
      <c r="G248" s="402" t="s">
        <v>105</v>
      </c>
      <c r="H248" s="402" t="s">
        <v>539</v>
      </c>
      <c r="I248" s="787" t="s">
        <v>55</v>
      </c>
      <c r="J248" s="702" t="s">
        <v>74</v>
      </c>
      <c r="K248" s="402" t="s">
        <v>557</v>
      </c>
      <c r="L248" s="403">
        <v>12.5</v>
      </c>
      <c r="M248" s="403">
        <v>23000</v>
      </c>
      <c r="N248" s="283"/>
      <c r="O248" s="896"/>
      <c r="P248" s="896"/>
      <c r="Q248" s="896"/>
      <c r="R248" s="896"/>
      <c r="S248" s="897" t="str">
        <f t="shared" si="5"/>
        <v/>
      </c>
      <c r="T248" s="897" t="str">
        <f t="shared" si="5"/>
        <v/>
      </c>
    </row>
    <row r="249" spans="1:20">
      <c r="A249" s="504" t="s">
        <v>192</v>
      </c>
      <c r="B249" s="504" t="s">
        <v>192</v>
      </c>
      <c r="C249" s="536">
        <v>2012</v>
      </c>
      <c r="D249" s="191" t="s">
        <v>425</v>
      </c>
      <c r="E249" s="403">
        <v>2</v>
      </c>
      <c r="F249" s="859" t="s">
        <v>118</v>
      </c>
      <c r="G249" s="402" t="s">
        <v>105</v>
      </c>
      <c r="H249" s="402" t="s">
        <v>539</v>
      </c>
      <c r="I249" s="787" t="s">
        <v>55</v>
      </c>
      <c r="J249" s="702" t="s">
        <v>77</v>
      </c>
      <c r="K249" s="402" t="s">
        <v>557</v>
      </c>
      <c r="L249" s="403">
        <v>12.5</v>
      </c>
      <c r="M249" s="403">
        <v>23000</v>
      </c>
      <c r="N249" s="283"/>
      <c r="O249" s="896"/>
      <c r="P249" s="896"/>
      <c r="Q249" s="896"/>
      <c r="R249" s="896"/>
      <c r="S249" s="897" t="str">
        <f t="shared" si="5"/>
        <v/>
      </c>
      <c r="T249" s="897" t="str">
        <f t="shared" si="5"/>
        <v/>
      </c>
    </row>
    <row r="250" spans="1:20">
      <c r="A250" s="504" t="s">
        <v>192</v>
      </c>
      <c r="B250" s="504" t="s">
        <v>192</v>
      </c>
      <c r="C250" s="536">
        <v>2012</v>
      </c>
      <c r="D250" s="191" t="s">
        <v>425</v>
      </c>
      <c r="E250" s="403">
        <v>2</v>
      </c>
      <c r="F250" s="859" t="s">
        <v>118</v>
      </c>
      <c r="G250" s="402" t="s">
        <v>105</v>
      </c>
      <c r="H250" s="402" t="s">
        <v>539</v>
      </c>
      <c r="I250" s="787" t="s">
        <v>55</v>
      </c>
      <c r="J250" s="903" t="s">
        <v>86</v>
      </c>
      <c r="K250" s="402" t="s">
        <v>557</v>
      </c>
      <c r="L250" s="403">
        <v>12.5</v>
      </c>
      <c r="M250" s="403">
        <v>23000</v>
      </c>
      <c r="N250" s="283"/>
      <c r="O250" s="896"/>
      <c r="P250" s="896"/>
      <c r="Q250" s="896"/>
      <c r="R250" s="896"/>
      <c r="S250" s="897" t="str">
        <f t="shared" si="5"/>
        <v/>
      </c>
      <c r="T250" s="897" t="str">
        <f t="shared" si="5"/>
        <v/>
      </c>
    </row>
    <row r="251" spans="1:20">
      <c r="A251" s="504" t="s">
        <v>192</v>
      </c>
      <c r="B251" s="504" t="s">
        <v>192</v>
      </c>
      <c r="C251" s="536">
        <v>2012</v>
      </c>
      <c r="D251" s="191" t="s">
        <v>425</v>
      </c>
      <c r="E251" s="403">
        <v>2</v>
      </c>
      <c r="F251" s="859" t="s">
        <v>118</v>
      </c>
      <c r="G251" s="402" t="s">
        <v>105</v>
      </c>
      <c r="H251" s="402" t="s">
        <v>539</v>
      </c>
      <c r="I251" s="787" t="s">
        <v>55</v>
      </c>
      <c r="J251" s="903" t="s">
        <v>88</v>
      </c>
      <c r="K251" s="402" t="s">
        <v>557</v>
      </c>
      <c r="L251" s="403">
        <v>12.5</v>
      </c>
      <c r="M251" s="403">
        <v>23000</v>
      </c>
      <c r="N251" s="283"/>
      <c r="O251" s="896"/>
      <c r="P251" s="896"/>
      <c r="Q251" s="896"/>
      <c r="R251" s="896"/>
      <c r="S251" s="897" t="str">
        <f t="shared" si="5"/>
        <v/>
      </c>
      <c r="T251" s="897" t="str">
        <f t="shared" si="5"/>
        <v/>
      </c>
    </row>
    <row r="252" spans="1:20">
      <c r="A252" s="504" t="s">
        <v>192</v>
      </c>
      <c r="B252" s="504" t="s">
        <v>192</v>
      </c>
      <c r="C252" s="536">
        <v>2012</v>
      </c>
      <c r="D252" s="191" t="s">
        <v>523</v>
      </c>
      <c r="E252" s="403"/>
      <c r="F252" s="859" t="s">
        <v>118</v>
      </c>
      <c r="G252" s="402" t="s">
        <v>105</v>
      </c>
      <c r="H252" s="402" t="s">
        <v>539</v>
      </c>
      <c r="I252" s="787" t="s">
        <v>55</v>
      </c>
      <c r="J252" s="402" t="s">
        <v>277</v>
      </c>
      <c r="K252" s="402" t="s">
        <v>559</v>
      </c>
      <c r="L252" s="403">
        <v>2.5</v>
      </c>
      <c r="M252" s="403">
        <v>0</v>
      </c>
      <c r="N252" s="283"/>
      <c r="O252" s="896"/>
      <c r="P252" s="896"/>
      <c r="Q252" s="896"/>
      <c r="R252" s="896"/>
      <c r="S252" s="897" t="str">
        <f t="shared" si="5"/>
        <v/>
      </c>
      <c r="T252" s="897" t="str">
        <f t="shared" si="5"/>
        <v/>
      </c>
    </row>
    <row r="253" spans="1:20">
      <c r="A253" s="504" t="s">
        <v>192</v>
      </c>
      <c r="B253" s="504" t="s">
        <v>192</v>
      </c>
      <c r="C253" s="536">
        <v>2012</v>
      </c>
      <c r="D253" s="806" t="s">
        <v>752</v>
      </c>
      <c r="E253" s="403">
        <v>2</v>
      </c>
      <c r="F253" s="859" t="s">
        <v>118</v>
      </c>
      <c r="G253" s="402" t="s">
        <v>105</v>
      </c>
      <c r="H253" s="402" t="s">
        <v>539</v>
      </c>
      <c r="I253" s="787" t="s">
        <v>51</v>
      </c>
      <c r="J253" s="702" t="s">
        <v>81</v>
      </c>
      <c r="K253" s="402" t="s">
        <v>557</v>
      </c>
      <c r="L253" s="403">
        <v>12.5</v>
      </c>
      <c r="M253" s="403">
        <v>20000</v>
      </c>
      <c r="N253" s="283"/>
      <c r="O253" s="896"/>
      <c r="P253" s="896"/>
      <c r="Q253" s="896"/>
      <c r="R253" s="896"/>
      <c r="S253" s="897" t="str">
        <f t="shared" si="5"/>
        <v/>
      </c>
      <c r="T253" s="897" t="str">
        <f t="shared" si="5"/>
        <v/>
      </c>
    </row>
    <row r="254" spans="1:20">
      <c r="A254" s="504" t="s">
        <v>192</v>
      </c>
      <c r="B254" s="504" t="s">
        <v>192</v>
      </c>
      <c r="C254" s="536">
        <v>2012</v>
      </c>
      <c r="D254" s="806" t="s">
        <v>752</v>
      </c>
      <c r="E254" s="403">
        <v>2</v>
      </c>
      <c r="F254" s="859" t="s">
        <v>118</v>
      </c>
      <c r="G254" s="402" t="s">
        <v>105</v>
      </c>
      <c r="H254" s="402" t="s">
        <v>539</v>
      </c>
      <c r="I254" s="787" t="s">
        <v>51</v>
      </c>
      <c r="J254" s="702" t="s">
        <v>281</v>
      </c>
      <c r="K254" s="402" t="s">
        <v>557</v>
      </c>
      <c r="L254" s="403">
        <v>12.5</v>
      </c>
      <c r="M254" s="403">
        <v>20000</v>
      </c>
      <c r="N254" s="283"/>
      <c r="O254" s="896"/>
      <c r="P254" s="896"/>
      <c r="Q254" s="896"/>
      <c r="R254" s="896"/>
      <c r="S254" s="897" t="str">
        <f t="shared" si="5"/>
        <v/>
      </c>
      <c r="T254" s="897" t="str">
        <f t="shared" si="5"/>
        <v/>
      </c>
    </row>
    <row r="255" spans="1:20">
      <c r="A255" s="504" t="s">
        <v>192</v>
      </c>
      <c r="B255" s="504" t="s">
        <v>192</v>
      </c>
      <c r="C255" s="536">
        <v>2012</v>
      </c>
      <c r="D255" s="806" t="s">
        <v>752</v>
      </c>
      <c r="E255" s="403">
        <v>2</v>
      </c>
      <c r="F255" s="859" t="s">
        <v>118</v>
      </c>
      <c r="G255" s="402" t="s">
        <v>105</v>
      </c>
      <c r="H255" s="402" t="s">
        <v>539</v>
      </c>
      <c r="I255" s="787" t="s">
        <v>51</v>
      </c>
      <c r="J255" s="702" t="s">
        <v>74</v>
      </c>
      <c r="K255" s="402" t="s">
        <v>557</v>
      </c>
      <c r="L255" s="403">
        <v>12.5</v>
      </c>
      <c r="M255" s="403">
        <v>20000</v>
      </c>
      <c r="N255" s="283"/>
      <c r="O255" s="896"/>
      <c r="P255" s="896"/>
      <c r="Q255" s="896"/>
      <c r="R255" s="896"/>
      <c r="S255" s="897" t="str">
        <f t="shared" si="5"/>
        <v/>
      </c>
      <c r="T255" s="897" t="str">
        <f t="shared" si="5"/>
        <v/>
      </c>
    </row>
    <row r="256" spans="1:20">
      <c r="A256" s="504" t="s">
        <v>192</v>
      </c>
      <c r="B256" s="504" t="s">
        <v>192</v>
      </c>
      <c r="C256" s="536">
        <v>2012</v>
      </c>
      <c r="D256" s="806" t="s">
        <v>752</v>
      </c>
      <c r="E256" s="403">
        <v>2</v>
      </c>
      <c r="F256" s="859" t="s">
        <v>118</v>
      </c>
      <c r="G256" s="402" t="s">
        <v>105</v>
      </c>
      <c r="H256" s="402" t="s">
        <v>539</v>
      </c>
      <c r="I256" s="787" t="s">
        <v>51</v>
      </c>
      <c r="J256" s="702" t="s">
        <v>77</v>
      </c>
      <c r="K256" s="402" t="s">
        <v>557</v>
      </c>
      <c r="L256" s="403">
        <v>12.5</v>
      </c>
      <c r="M256" s="403">
        <v>20000</v>
      </c>
      <c r="N256" s="283"/>
      <c r="O256" s="896"/>
      <c r="P256" s="896"/>
      <c r="Q256" s="896"/>
      <c r="R256" s="896"/>
      <c r="S256" s="897" t="str">
        <f t="shared" si="5"/>
        <v/>
      </c>
      <c r="T256" s="897" t="str">
        <f t="shared" si="5"/>
        <v/>
      </c>
    </row>
    <row r="257" spans="1:20">
      <c r="A257" s="591" t="s">
        <v>192</v>
      </c>
      <c r="B257" s="504" t="s">
        <v>192</v>
      </c>
      <c r="C257" s="536">
        <v>2012</v>
      </c>
      <c r="D257" s="590" t="s">
        <v>257</v>
      </c>
      <c r="E257" s="589">
        <v>1</v>
      </c>
      <c r="F257" s="859" t="s">
        <v>118</v>
      </c>
      <c r="G257" s="178" t="s">
        <v>232</v>
      </c>
      <c r="H257" s="178" t="s">
        <v>540</v>
      </c>
      <c r="I257" s="805" t="s">
        <v>452</v>
      </c>
      <c r="J257" s="402" t="s">
        <v>277</v>
      </c>
      <c r="K257" s="548" t="s">
        <v>555</v>
      </c>
      <c r="L257" s="403">
        <v>12.5</v>
      </c>
      <c r="M257" s="403">
        <v>7500</v>
      </c>
      <c r="N257" s="283"/>
      <c r="O257" s="896"/>
      <c r="P257" s="896"/>
      <c r="Q257" s="896"/>
      <c r="R257" s="896"/>
      <c r="S257" s="897" t="str">
        <f t="shared" si="5"/>
        <v/>
      </c>
      <c r="T257" s="897" t="str">
        <f t="shared" si="5"/>
        <v/>
      </c>
    </row>
    <row r="258" spans="1:20">
      <c r="A258" s="591" t="s">
        <v>192</v>
      </c>
      <c r="B258" s="504" t="s">
        <v>192</v>
      </c>
      <c r="C258" s="536">
        <v>2012</v>
      </c>
      <c r="D258" s="590" t="s">
        <v>257</v>
      </c>
      <c r="E258" s="589">
        <v>1</v>
      </c>
      <c r="F258" s="859" t="s">
        <v>118</v>
      </c>
      <c r="G258" s="178" t="s">
        <v>232</v>
      </c>
      <c r="H258" s="178" t="s">
        <v>542</v>
      </c>
      <c r="I258" s="805" t="s">
        <v>455</v>
      </c>
      <c r="J258" s="402" t="s">
        <v>277</v>
      </c>
      <c r="K258" s="548" t="s">
        <v>555</v>
      </c>
      <c r="L258" s="403">
        <v>12.5</v>
      </c>
      <c r="M258" s="403">
        <v>1500</v>
      </c>
      <c r="N258" s="283"/>
      <c r="O258" s="896"/>
      <c r="P258" s="896"/>
      <c r="Q258" s="896"/>
      <c r="R258" s="896"/>
      <c r="S258" s="897" t="str">
        <f t="shared" si="5"/>
        <v/>
      </c>
      <c r="T258" s="897" t="str">
        <f t="shared" si="5"/>
        <v/>
      </c>
    </row>
    <row r="259" spans="1:20">
      <c r="A259" s="591" t="s">
        <v>192</v>
      </c>
      <c r="B259" s="504" t="s">
        <v>192</v>
      </c>
      <c r="C259" s="536">
        <v>2012</v>
      </c>
      <c r="D259" s="531" t="s">
        <v>431</v>
      </c>
      <c r="E259" s="403">
        <v>1</v>
      </c>
      <c r="F259" s="859" t="s">
        <v>118</v>
      </c>
      <c r="G259" s="178" t="s">
        <v>232</v>
      </c>
      <c r="H259" s="178" t="s">
        <v>541</v>
      </c>
      <c r="I259" s="805" t="s">
        <v>455</v>
      </c>
      <c r="J259" s="402" t="s">
        <v>277</v>
      </c>
      <c r="K259" s="548" t="s">
        <v>555</v>
      </c>
      <c r="L259" s="403">
        <v>12.5</v>
      </c>
      <c r="M259" s="403">
        <v>1500</v>
      </c>
      <c r="N259" s="283"/>
      <c r="O259" s="896"/>
      <c r="P259" s="896"/>
      <c r="Q259" s="896"/>
      <c r="R259" s="896"/>
      <c r="S259" s="897" t="str">
        <f t="shared" si="5"/>
        <v/>
      </c>
      <c r="T259" s="897" t="str">
        <f t="shared" si="5"/>
        <v/>
      </c>
    </row>
    <row r="260" spans="1:20">
      <c r="A260" s="591" t="s">
        <v>192</v>
      </c>
      <c r="B260" s="504" t="s">
        <v>192</v>
      </c>
      <c r="C260" s="536">
        <v>2012</v>
      </c>
      <c r="D260" s="530" t="s">
        <v>429</v>
      </c>
      <c r="E260" s="403">
        <v>1</v>
      </c>
      <c r="F260" s="859" t="s">
        <v>118</v>
      </c>
      <c r="G260" s="178" t="s">
        <v>232</v>
      </c>
      <c r="H260" s="178" t="s">
        <v>540</v>
      </c>
      <c r="I260" s="805" t="s">
        <v>452</v>
      </c>
      <c r="J260" s="402" t="s">
        <v>277</v>
      </c>
      <c r="K260" s="548" t="s">
        <v>555</v>
      </c>
      <c r="L260" s="403" t="s">
        <v>233</v>
      </c>
      <c r="M260" s="403">
        <v>0</v>
      </c>
      <c r="N260" s="283"/>
      <c r="O260" s="896"/>
      <c r="P260" s="896"/>
      <c r="Q260" s="896"/>
      <c r="R260" s="896"/>
      <c r="S260" s="897" t="str">
        <f t="shared" si="5"/>
        <v/>
      </c>
      <c r="T260" s="897" t="str">
        <f t="shared" si="5"/>
        <v/>
      </c>
    </row>
    <row r="261" spans="1:20">
      <c r="A261" s="591" t="s">
        <v>192</v>
      </c>
      <c r="B261" s="504" t="s">
        <v>192</v>
      </c>
      <c r="C261" s="536">
        <v>2012</v>
      </c>
      <c r="D261" s="530" t="s">
        <v>429</v>
      </c>
      <c r="E261" s="403">
        <v>1</v>
      </c>
      <c r="F261" s="859" t="s">
        <v>118</v>
      </c>
      <c r="G261" s="178" t="s">
        <v>232</v>
      </c>
      <c r="H261" s="178" t="s">
        <v>541</v>
      </c>
      <c r="I261" s="805" t="s">
        <v>455</v>
      </c>
      <c r="J261" s="402" t="s">
        <v>277</v>
      </c>
      <c r="K261" s="548" t="s">
        <v>555</v>
      </c>
      <c r="L261" s="403">
        <v>12.5</v>
      </c>
      <c r="M261" s="403">
        <v>2500</v>
      </c>
      <c r="N261" s="283"/>
      <c r="O261" s="896"/>
      <c r="P261" s="896"/>
      <c r="Q261" s="896"/>
      <c r="R261" s="896"/>
      <c r="S261" s="897" t="str">
        <f t="shared" si="5"/>
        <v/>
      </c>
      <c r="T261" s="897" t="str">
        <f t="shared" si="5"/>
        <v/>
      </c>
    </row>
    <row r="262" spans="1:20">
      <c r="A262" s="591" t="s">
        <v>192</v>
      </c>
      <c r="B262" s="504" t="s">
        <v>192</v>
      </c>
      <c r="C262" s="536">
        <v>2012</v>
      </c>
      <c r="D262" s="590" t="s">
        <v>526</v>
      </c>
      <c r="E262" s="589">
        <v>1</v>
      </c>
      <c r="F262" s="859" t="s">
        <v>118</v>
      </c>
      <c r="G262" s="178" t="s">
        <v>232</v>
      </c>
      <c r="H262" s="178" t="s">
        <v>542</v>
      </c>
      <c r="I262" s="805" t="s">
        <v>218</v>
      </c>
      <c r="J262" s="402" t="s">
        <v>277</v>
      </c>
      <c r="K262" s="548" t="s">
        <v>555</v>
      </c>
      <c r="L262" s="403">
        <v>12.5</v>
      </c>
      <c r="M262" s="403">
        <v>10000</v>
      </c>
      <c r="N262" s="283"/>
      <c r="O262" s="896"/>
      <c r="P262" s="896"/>
      <c r="Q262" s="896"/>
      <c r="R262" s="896"/>
      <c r="S262" s="897" t="str">
        <f t="shared" si="5"/>
        <v/>
      </c>
      <c r="T262" s="897" t="str">
        <f t="shared" si="5"/>
        <v/>
      </c>
    </row>
    <row r="263" spans="1:20">
      <c r="A263" s="591" t="s">
        <v>192</v>
      </c>
      <c r="B263" s="504" t="s">
        <v>192</v>
      </c>
      <c r="C263" s="536">
        <v>2012</v>
      </c>
      <c r="D263" s="806" t="s">
        <v>48</v>
      </c>
      <c r="E263" s="403">
        <v>1</v>
      </c>
      <c r="F263" s="859" t="s">
        <v>118</v>
      </c>
      <c r="G263" s="178" t="s">
        <v>232</v>
      </c>
      <c r="H263" s="178" t="s">
        <v>542</v>
      </c>
      <c r="I263" s="805" t="s">
        <v>66</v>
      </c>
      <c r="J263" s="402" t="s">
        <v>277</v>
      </c>
      <c r="K263" s="548" t="s">
        <v>555</v>
      </c>
      <c r="L263" s="403">
        <v>12.5</v>
      </c>
      <c r="M263" s="403">
        <v>1500</v>
      </c>
      <c r="N263" s="283"/>
      <c r="O263" s="896"/>
      <c r="P263" s="896"/>
      <c r="Q263" s="896"/>
      <c r="R263" s="896"/>
      <c r="S263" s="897" t="str">
        <f t="shared" si="5"/>
        <v/>
      </c>
      <c r="T263" s="897" t="str">
        <f t="shared" si="5"/>
        <v/>
      </c>
    </row>
    <row r="264" spans="1:20">
      <c r="A264" s="591" t="s">
        <v>192</v>
      </c>
      <c r="B264" s="504" t="s">
        <v>192</v>
      </c>
      <c r="C264" s="536">
        <v>2012</v>
      </c>
      <c r="D264" s="530" t="s">
        <v>406</v>
      </c>
      <c r="E264" s="403">
        <v>1</v>
      </c>
      <c r="F264" s="859" t="s">
        <v>118</v>
      </c>
      <c r="G264" s="178" t="s">
        <v>232</v>
      </c>
      <c r="H264" s="178" t="s">
        <v>542</v>
      </c>
      <c r="I264" s="805" t="s">
        <v>595</v>
      </c>
      <c r="J264" s="402" t="s">
        <v>277</v>
      </c>
      <c r="K264" s="548" t="s">
        <v>555</v>
      </c>
      <c r="L264" s="403">
        <v>12.5</v>
      </c>
      <c r="M264" s="403">
        <v>16000</v>
      </c>
      <c r="N264" s="283"/>
      <c r="O264" s="896"/>
      <c r="P264" s="896"/>
      <c r="Q264" s="896"/>
      <c r="R264" s="896"/>
      <c r="S264" s="897" t="str">
        <f t="shared" si="5"/>
        <v/>
      </c>
      <c r="T264" s="897" t="str">
        <f t="shared" si="5"/>
        <v/>
      </c>
    </row>
    <row r="265" spans="1:20">
      <c r="A265" s="591" t="s">
        <v>192</v>
      </c>
      <c r="B265" s="504" t="s">
        <v>192</v>
      </c>
      <c r="C265" s="536">
        <v>2012</v>
      </c>
      <c r="D265" s="191" t="s">
        <v>450</v>
      </c>
      <c r="E265" s="403">
        <v>1</v>
      </c>
      <c r="F265" s="859" t="s">
        <v>118</v>
      </c>
      <c r="G265" s="178" t="s">
        <v>232</v>
      </c>
      <c r="H265" s="178" t="s">
        <v>540</v>
      </c>
      <c r="I265" s="178" t="s">
        <v>452</v>
      </c>
      <c r="J265" s="402" t="s">
        <v>277</v>
      </c>
      <c r="K265" s="402" t="s">
        <v>555</v>
      </c>
      <c r="L265" s="403">
        <v>12.5</v>
      </c>
      <c r="M265" s="403">
        <v>500</v>
      </c>
      <c r="N265" s="283"/>
      <c r="O265" s="896"/>
      <c r="P265" s="896"/>
      <c r="Q265" s="896"/>
      <c r="R265" s="896"/>
      <c r="S265" s="897" t="str">
        <f t="shared" si="5"/>
        <v/>
      </c>
      <c r="T265" s="897" t="str">
        <f t="shared" si="5"/>
        <v/>
      </c>
    </row>
    <row r="266" spans="1:20">
      <c r="A266" s="591" t="s">
        <v>192</v>
      </c>
      <c r="B266" s="504" t="s">
        <v>192</v>
      </c>
      <c r="C266" s="536">
        <v>2012</v>
      </c>
      <c r="D266" s="806" t="s">
        <v>428</v>
      </c>
      <c r="E266" s="403">
        <v>1</v>
      </c>
      <c r="F266" s="859" t="s">
        <v>118</v>
      </c>
      <c r="G266" s="178" t="s">
        <v>232</v>
      </c>
      <c r="H266" s="178" t="s">
        <v>541</v>
      </c>
      <c r="I266" s="178" t="s">
        <v>453</v>
      </c>
      <c r="J266" s="402" t="s">
        <v>277</v>
      </c>
      <c r="K266" s="548" t="s">
        <v>555</v>
      </c>
      <c r="L266" s="403">
        <v>12.5</v>
      </c>
      <c r="M266" s="403">
        <v>15000</v>
      </c>
      <c r="N266" s="283"/>
      <c r="O266" s="896"/>
      <c r="P266" s="896"/>
      <c r="Q266" s="896"/>
      <c r="R266" s="896"/>
      <c r="S266" s="897" t="str">
        <f t="shared" si="5"/>
        <v/>
      </c>
      <c r="T266" s="897" t="str">
        <f t="shared" si="5"/>
        <v/>
      </c>
    </row>
    <row r="267" spans="1:20">
      <c r="A267" s="591" t="s">
        <v>192</v>
      </c>
      <c r="B267" s="504" t="s">
        <v>192</v>
      </c>
      <c r="C267" s="536">
        <v>2012</v>
      </c>
      <c r="D267" s="806" t="s">
        <v>428</v>
      </c>
      <c r="E267" s="403">
        <v>1</v>
      </c>
      <c r="F267" s="859" t="s">
        <v>118</v>
      </c>
      <c r="G267" s="178" t="s">
        <v>232</v>
      </c>
      <c r="H267" s="178" t="s">
        <v>540</v>
      </c>
      <c r="I267" s="178" t="s">
        <v>452</v>
      </c>
      <c r="J267" s="402" t="s">
        <v>277</v>
      </c>
      <c r="K267" s="548" t="s">
        <v>555</v>
      </c>
      <c r="L267" s="403">
        <v>12.5</v>
      </c>
      <c r="M267" s="403">
        <v>3000</v>
      </c>
      <c r="N267" s="283"/>
      <c r="O267" s="896"/>
      <c r="P267" s="896"/>
      <c r="Q267" s="896"/>
      <c r="R267" s="896"/>
      <c r="S267" s="897" t="str">
        <f t="shared" si="5"/>
        <v/>
      </c>
      <c r="T267" s="897" t="str">
        <f t="shared" si="5"/>
        <v/>
      </c>
    </row>
    <row r="268" spans="1:20">
      <c r="A268" s="591" t="s">
        <v>192</v>
      </c>
      <c r="B268" s="504" t="s">
        <v>192</v>
      </c>
      <c r="C268" s="536">
        <v>2012</v>
      </c>
      <c r="D268" s="806" t="s">
        <v>428</v>
      </c>
      <c r="E268" s="403">
        <v>1</v>
      </c>
      <c r="F268" s="859" t="s">
        <v>118</v>
      </c>
      <c r="G268" s="178" t="s">
        <v>232</v>
      </c>
      <c r="H268" s="178" t="s">
        <v>541</v>
      </c>
      <c r="I268" s="178" t="s">
        <v>454</v>
      </c>
      <c r="J268" s="402" t="s">
        <v>277</v>
      </c>
      <c r="K268" s="548" t="s">
        <v>555</v>
      </c>
      <c r="L268" s="403">
        <v>12.5</v>
      </c>
      <c r="M268" s="403">
        <v>3000</v>
      </c>
      <c r="N268" s="283"/>
      <c r="O268" s="896"/>
      <c r="P268" s="896"/>
      <c r="Q268" s="896"/>
      <c r="R268" s="896"/>
      <c r="S268" s="897" t="str">
        <f t="shared" si="5"/>
        <v/>
      </c>
      <c r="T268" s="897" t="str">
        <f t="shared" si="5"/>
        <v/>
      </c>
    </row>
    <row r="269" spans="1:20">
      <c r="A269" s="504" t="s">
        <v>192</v>
      </c>
      <c r="B269" s="504" t="s">
        <v>192</v>
      </c>
      <c r="C269" s="536">
        <v>2012</v>
      </c>
      <c r="D269" s="191" t="s">
        <v>537</v>
      </c>
      <c r="E269" s="403">
        <v>2</v>
      </c>
      <c r="F269" s="403" t="s">
        <v>5</v>
      </c>
      <c r="G269" s="403" t="s">
        <v>432</v>
      </c>
      <c r="H269" s="178" t="s">
        <v>548</v>
      </c>
      <c r="I269" s="403" t="s">
        <v>553</v>
      </c>
      <c r="J269" s="690" t="s">
        <v>281</v>
      </c>
      <c r="K269" s="548" t="s">
        <v>555</v>
      </c>
      <c r="L269" s="403">
        <v>2.5</v>
      </c>
      <c r="M269" s="403">
        <v>300</v>
      </c>
      <c r="N269" s="283"/>
      <c r="O269" s="726"/>
      <c r="P269" s="726"/>
      <c r="Q269" s="726"/>
      <c r="R269" s="726"/>
      <c r="S269" s="745" t="str">
        <f t="shared" si="5"/>
        <v/>
      </c>
      <c r="T269" s="745" t="str">
        <f t="shared" si="5"/>
        <v/>
      </c>
    </row>
    <row r="270" spans="1:20">
      <c r="A270" s="591" t="s">
        <v>192</v>
      </c>
      <c r="B270" s="504" t="s">
        <v>192</v>
      </c>
      <c r="C270" s="536">
        <v>2012</v>
      </c>
      <c r="D270" s="191" t="s">
        <v>536</v>
      </c>
      <c r="E270" s="403">
        <v>1</v>
      </c>
      <c r="F270" s="591" t="s">
        <v>5</v>
      </c>
      <c r="G270" s="591" t="s">
        <v>432</v>
      </c>
      <c r="H270" s="178" t="s">
        <v>548</v>
      </c>
      <c r="I270" s="403" t="s">
        <v>553</v>
      </c>
      <c r="J270" s="690" t="s">
        <v>281</v>
      </c>
      <c r="K270" s="548" t="s">
        <v>555</v>
      </c>
      <c r="L270" s="403" t="s">
        <v>233</v>
      </c>
      <c r="M270" s="403">
        <v>0</v>
      </c>
      <c r="N270" s="283"/>
      <c r="O270" s="896"/>
      <c r="P270" s="896"/>
      <c r="Q270" s="896"/>
      <c r="R270" s="896"/>
      <c r="S270" s="897" t="str">
        <f t="shared" si="5"/>
        <v/>
      </c>
      <c r="T270" s="897" t="str">
        <f t="shared" si="5"/>
        <v/>
      </c>
    </row>
    <row r="271" spans="1:20">
      <c r="A271" s="591" t="s">
        <v>192</v>
      </c>
      <c r="B271" s="504" t="s">
        <v>192</v>
      </c>
      <c r="C271" s="536">
        <v>2012</v>
      </c>
      <c r="D271" s="191" t="s">
        <v>534</v>
      </c>
      <c r="E271" s="403">
        <v>1</v>
      </c>
      <c r="F271" s="591" t="s">
        <v>5</v>
      </c>
      <c r="G271" s="591" t="s">
        <v>432</v>
      </c>
      <c r="H271" s="178" t="s">
        <v>546</v>
      </c>
      <c r="I271" s="403" t="s">
        <v>551</v>
      </c>
      <c r="J271" s="690" t="s">
        <v>281</v>
      </c>
      <c r="K271" s="548" t="s">
        <v>555</v>
      </c>
      <c r="L271" s="403" t="s">
        <v>233</v>
      </c>
      <c r="M271" s="403">
        <v>0</v>
      </c>
      <c r="N271" s="283"/>
      <c r="O271" s="896"/>
      <c r="P271" s="896"/>
      <c r="Q271" s="896"/>
      <c r="R271" s="896"/>
      <c r="S271" s="897" t="str">
        <f t="shared" si="5"/>
        <v/>
      </c>
      <c r="T271" s="897" t="str">
        <f t="shared" si="5"/>
        <v/>
      </c>
    </row>
    <row r="272" spans="1:20">
      <c r="A272" s="591" t="s">
        <v>192</v>
      </c>
      <c r="B272" s="504" t="s">
        <v>192</v>
      </c>
      <c r="C272" s="536">
        <v>2012</v>
      </c>
      <c r="D272" s="191" t="s">
        <v>534</v>
      </c>
      <c r="E272" s="403">
        <v>1</v>
      </c>
      <c r="F272" s="591" t="s">
        <v>5</v>
      </c>
      <c r="G272" s="591" t="s">
        <v>432</v>
      </c>
      <c r="H272" s="178" t="s">
        <v>547</v>
      </c>
      <c r="I272" s="403" t="s">
        <v>552</v>
      </c>
      <c r="J272" s="690" t="s">
        <v>281</v>
      </c>
      <c r="K272" s="548" t="s">
        <v>555</v>
      </c>
      <c r="L272" s="403" t="s">
        <v>233</v>
      </c>
      <c r="M272" s="403">
        <v>0</v>
      </c>
      <c r="N272" s="283"/>
      <c r="O272" s="896"/>
      <c r="P272" s="896"/>
      <c r="Q272" s="896"/>
      <c r="R272" s="896"/>
      <c r="S272" s="897" t="str">
        <f t="shared" si="5"/>
        <v/>
      </c>
      <c r="T272" s="897" t="str">
        <f t="shared" si="5"/>
        <v/>
      </c>
    </row>
    <row r="273" spans="1:20">
      <c r="A273" s="591" t="s">
        <v>192</v>
      </c>
      <c r="B273" s="504" t="s">
        <v>192</v>
      </c>
      <c r="C273" s="536">
        <v>2012</v>
      </c>
      <c r="D273" s="590" t="s">
        <v>531</v>
      </c>
      <c r="E273" s="589">
        <v>1</v>
      </c>
      <c r="F273" s="591" t="s">
        <v>5</v>
      </c>
      <c r="G273" s="591" t="s">
        <v>432</v>
      </c>
      <c r="H273" s="178" t="s">
        <v>546</v>
      </c>
      <c r="I273" s="403" t="s">
        <v>118</v>
      </c>
      <c r="J273" s="690" t="s">
        <v>281</v>
      </c>
      <c r="K273" s="548" t="s">
        <v>555</v>
      </c>
      <c r="L273" s="403">
        <v>2.5</v>
      </c>
      <c r="M273" s="403">
        <v>500</v>
      </c>
      <c r="N273" s="283"/>
      <c r="O273" s="896"/>
      <c r="P273" s="896"/>
      <c r="Q273" s="896"/>
      <c r="R273" s="896"/>
      <c r="S273" s="897" t="str">
        <f t="shared" si="5"/>
        <v/>
      </c>
      <c r="T273" s="897" t="str">
        <f t="shared" si="5"/>
        <v/>
      </c>
    </row>
    <row r="274" spans="1:20">
      <c r="A274" s="591" t="s">
        <v>192</v>
      </c>
      <c r="B274" s="504" t="s">
        <v>192</v>
      </c>
      <c r="C274" s="536">
        <v>2012</v>
      </c>
      <c r="D274" s="590" t="s">
        <v>531</v>
      </c>
      <c r="E274" s="589">
        <v>1</v>
      </c>
      <c r="F274" s="591" t="s">
        <v>5</v>
      </c>
      <c r="G274" s="591" t="s">
        <v>432</v>
      </c>
      <c r="H274" s="178" t="s">
        <v>547</v>
      </c>
      <c r="I274" s="403" t="s">
        <v>459</v>
      </c>
      <c r="J274" s="690" t="s">
        <v>281</v>
      </c>
      <c r="K274" s="548" t="s">
        <v>555</v>
      </c>
      <c r="L274" s="403">
        <v>2.5</v>
      </c>
      <c r="M274" s="403">
        <v>150</v>
      </c>
      <c r="N274" s="283"/>
      <c r="O274" s="896"/>
      <c r="P274" s="896"/>
      <c r="Q274" s="896"/>
      <c r="R274" s="896"/>
      <c r="S274" s="897" t="str">
        <f t="shared" si="5"/>
        <v/>
      </c>
      <c r="T274" s="897" t="str">
        <f t="shared" si="5"/>
        <v/>
      </c>
    </row>
    <row r="275" spans="1:20">
      <c r="A275" s="591" t="s">
        <v>192</v>
      </c>
      <c r="B275" s="504" t="s">
        <v>192</v>
      </c>
      <c r="C275" s="536">
        <v>2012</v>
      </c>
      <c r="D275" s="191" t="s">
        <v>532</v>
      </c>
      <c r="E275" s="403">
        <v>1</v>
      </c>
      <c r="F275" s="591" t="s">
        <v>5</v>
      </c>
      <c r="G275" s="591" t="s">
        <v>432</v>
      </c>
      <c r="H275" s="178" t="s">
        <v>546</v>
      </c>
      <c r="I275" s="403" t="s">
        <v>118</v>
      </c>
      <c r="J275" s="690" t="s">
        <v>281</v>
      </c>
      <c r="K275" s="548" t="s">
        <v>555</v>
      </c>
      <c r="L275" s="403" t="s">
        <v>233</v>
      </c>
      <c r="M275" s="403">
        <v>0</v>
      </c>
      <c r="N275" s="283"/>
      <c r="O275" s="896"/>
      <c r="P275" s="896"/>
      <c r="Q275" s="896"/>
      <c r="R275" s="896"/>
      <c r="S275" s="897" t="str">
        <f t="shared" si="5"/>
        <v/>
      </c>
      <c r="T275" s="897" t="str">
        <f t="shared" si="5"/>
        <v/>
      </c>
    </row>
    <row r="276" spans="1:20">
      <c r="A276" s="591" t="s">
        <v>192</v>
      </c>
      <c r="B276" s="504" t="s">
        <v>192</v>
      </c>
      <c r="C276" s="536">
        <v>2012</v>
      </c>
      <c r="D276" s="191" t="s">
        <v>532</v>
      </c>
      <c r="E276" s="403">
        <v>1</v>
      </c>
      <c r="F276" s="591" t="s">
        <v>5</v>
      </c>
      <c r="G276" s="591" t="s">
        <v>432</v>
      </c>
      <c r="H276" s="178" t="s">
        <v>547</v>
      </c>
      <c r="I276" s="403" t="s">
        <v>459</v>
      </c>
      <c r="J276" s="690" t="s">
        <v>281</v>
      </c>
      <c r="K276" s="548" t="s">
        <v>555</v>
      </c>
      <c r="L276" s="403" t="s">
        <v>233</v>
      </c>
      <c r="M276" s="403">
        <v>0</v>
      </c>
      <c r="N276" s="283"/>
      <c r="O276" s="896"/>
      <c r="P276" s="896"/>
      <c r="Q276" s="896"/>
      <c r="R276" s="896"/>
      <c r="S276" s="897" t="str">
        <f t="shared" si="5"/>
        <v/>
      </c>
      <c r="T276" s="897" t="str">
        <f t="shared" si="5"/>
        <v/>
      </c>
    </row>
    <row r="277" spans="1:20">
      <c r="A277" s="591" t="s">
        <v>192</v>
      </c>
      <c r="B277" s="504" t="s">
        <v>192</v>
      </c>
      <c r="C277" s="536">
        <v>2012</v>
      </c>
      <c r="D277" s="590" t="s">
        <v>530</v>
      </c>
      <c r="E277" s="589">
        <v>1</v>
      </c>
      <c r="F277" s="591" t="s">
        <v>5</v>
      </c>
      <c r="G277" s="591" t="s">
        <v>432</v>
      </c>
      <c r="H277" s="178" t="s">
        <v>546</v>
      </c>
      <c r="I277" s="403" t="s">
        <v>118</v>
      </c>
      <c r="J277" s="690" t="s">
        <v>281</v>
      </c>
      <c r="K277" s="548" t="s">
        <v>555</v>
      </c>
      <c r="L277" s="403">
        <v>12.5</v>
      </c>
      <c r="M277" s="403">
        <v>3000</v>
      </c>
      <c r="N277" s="283"/>
      <c r="O277" s="896"/>
      <c r="P277" s="896"/>
      <c r="Q277" s="896"/>
      <c r="R277" s="896"/>
      <c r="S277" s="897" t="str">
        <f t="shared" si="5"/>
        <v/>
      </c>
      <c r="T277" s="897" t="str">
        <f t="shared" si="5"/>
        <v/>
      </c>
    </row>
    <row r="278" spans="1:20">
      <c r="A278" s="591" t="s">
        <v>192</v>
      </c>
      <c r="B278" s="504" t="s">
        <v>192</v>
      </c>
      <c r="C278" s="536">
        <v>2012</v>
      </c>
      <c r="D278" s="590" t="s">
        <v>530</v>
      </c>
      <c r="E278" s="589">
        <v>1</v>
      </c>
      <c r="F278" s="591" t="s">
        <v>5</v>
      </c>
      <c r="G278" s="591" t="s">
        <v>432</v>
      </c>
      <c r="H278" s="178" t="s">
        <v>547</v>
      </c>
      <c r="I278" s="403" t="s">
        <v>459</v>
      </c>
      <c r="J278" s="690" t="s">
        <v>281</v>
      </c>
      <c r="K278" s="548" t="s">
        <v>555</v>
      </c>
      <c r="L278" s="403">
        <v>12.5</v>
      </c>
      <c r="M278" s="403">
        <v>5000</v>
      </c>
      <c r="N278" s="283"/>
      <c r="O278" s="896"/>
      <c r="P278" s="896"/>
      <c r="Q278" s="896"/>
      <c r="R278" s="896"/>
      <c r="S278" s="897" t="str">
        <f t="shared" si="5"/>
        <v/>
      </c>
      <c r="T278" s="897" t="str">
        <f t="shared" si="5"/>
        <v/>
      </c>
    </row>
    <row r="279" spans="1:20">
      <c r="A279" s="591" t="s">
        <v>192</v>
      </c>
      <c r="B279" s="504" t="s">
        <v>192</v>
      </c>
      <c r="C279" s="536">
        <v>2012</v>
      </c>
      <c r="D279" s="590" t="s">
        <v>535</v>
      </c>
      <c r="E279" s="589">
        <v>1</v>
      </c>
      <c r="F279" s="591" t="s">
        <v>5</v>
      </c>
      <c r="G279" s="591" t="s">
        <v>432</v>
      </c>
      <c r="H279" s="178" t="s">
        <v>548</v>
      </c>
      <c r="I279" s="403" t="s">
        <v>553</v>
      </c>
      <c r="J279" s="690" t="s">
        <v>281</v>
      </c>
      <c r="K279" s="548" t="s">
        <v>555</v>
      </c>
      <c r="L279" s="403" t="s">
        <v>233</v>
      </c>
      <c r="M279" s="403">
        <v>0</v>
      </c>
      <c r="N279" s="283"/>
      <c r="O279" s="896"/>
      <c r="P279" s="896"/>
      <c r="Q279" s="896"/>
      <c r="R279" s="896"/>
      <c r="S279" s="897" t="str">
        <f t="shared" si="5"/>
        <v/>
      </c>
      <c r="T279" s="897" t="str">
        <f t="shared" si="5"/>
        <v/>
      </c>
    </row>
    <row r="280" spans="1:20">
      <c r="A280" s="591" t="s">
        <v>192</v>
      </c>
      <c r="B280" s="504" t="s">
        <v>192</v>
      </c>
      <c r="C280" s="536">
        <v>2012</v>
      </c>
      <c r="D280" s="191" t="s">
        <v>533</v>
      </c>
      <c r="E280" s="403">
        <v>1</v>
      </c>
      <c r="F280" s="591" t="s">
        <v>5</v>
      </c>
      <c r="G280" s="591" t="s">
        <v>432</v>
      </c>
      <c r="H280" s="178" t="s">
        <v>546</v>
      </c>
      <c r="I280" s="403" t="s">
        <v>118</v>
      </c>
      <c r="J280" s="690" t="s">
        <v>281</v>
      </c>
      <c r="K280" s="548" t="s">
        <v>555</v>
      </c>
      <c r="L280" s="403" t="s">
        <v>233</v>
      </c>
      <c r="M280" s="403">
        <v>0</v>
      </c>
      <c r="N280" s="283"/>
      <c r="O280" s="896"/>
      <c r="P280" s="896"/>
      <c r="Q280" s="896"/>
      <c r="R280" s="896"/>
      <c r="S280" s="897" t="str">
        <f t="shared" si="5"/>
        <v/>
      </c>
      <c r="T280" s="897" t="str">
        <f t="shared" si="5"/>
        <v/>
      </c>
    </row>
    <row r="281" spans="1:20">
      <c r="A281" s="591" t="s">
        <v>192</v>
      </c>
      <c r="B281" s="504" t="s">
        <v>192</v>
      </c>
      <c r="C281" s="536">
        <v>2012</v>
      </c>
      <c r="D281" s="191" t="s">
        <v>533</v>
      </c>
      <c r="E281" s="403">
        <v>1</v>
      </c>
      <c r="F281" s="591" t="s">
        <v>5</v>
      </c>
      <c r="G281" s="591" t="s">
        <v>432</v>
      </c>
      <c r="H281" s="178" t="s">
        <v>547</v>
      </c>
      <c r="I281" s="403" t="s">
        <v>459</v>
      </c>
      <c r="J281" s="690" t="s">
        <v>281</v>
      </c>
      <c r="K281" s="548" t="s">
        <v>555</v>
      </c>
      <c r="L281" s="403" t="s">
        <v>233</v>
      </c>
      <c r="M281" s="403">
        <v>0</v>
      </c>
      <c r="N281" s="283"/>
      <c r="O281" s="896"/>
      <c r="P281" s="896"/>
      <c r="Q281" s="896"/>
      <c r="R281" s="896"/>
      <c r="S281" s="897" t="str">
        <f t="shared" si="5"/>
        <v/>
      </c>
      <c r="T281" s="897" t="str">
        <f t="shared" si="5"/>
        <v/>
      </c>
    </row>
    <row r="282" spans="1:20">
      <c r="A282" s="591" t="s">
        <v>192</v>
      </c>
      <c r="B282" s="504" t="s">
        <v>192</v>
      </c>
      <c r="C282" s="536">
        <v>2012</v>
      </c>
      <c r="D282" s="590" t="s">
        <v>529</v>
      </c>
      <c r="E282" s="589">
        <v>1</v>
      </c>
      <c r="F282" s="591" t="s">
        <v>5</v>
      </c>
      <c r="G282" s="591" t="s">
        <v>432</v>
      </c>
      <c r="H282" s="178" t="s">
        <v>544</v>
      </c>
      <c r="I282" s="403" t="s">
        <v>118</v>
      </c>
      <c r="J282" s="690" t="s">
        <v>281</v>
      </c>
      <c r="K282" s="548" t="s">
        <v>555</v>
      </c>
      <c r="L282" s="403" t="s">
        <v>233</v>
      </c>
      <c r="M282" s="403">
        <v>0</v>
      </c>
      <c r="N282" s="283"/>
      <c r="O282" s="896"/>
      <c r="P282" s="896"/>
      <c r="Q282" s="896"/>
      <c r="R282" s="896"/>
      <c r="S282" s="897" t="str">
        <f t="shared" si="5"/>
        <v/>
      </c>
      <c r="T282" s="897" t="str">
        <f t="shared" si="5"/>
        <v/>
      </c>
    </row>
    <row r="283" spans="1:20">
      <c r="A283" s="591" t="s">
        <v>192</v>
      </c>
      <c r="B283" s="504" t="s">
        <v>192</v>
      </c>
      <c r="C283" s="536">
        <v>2012</v>
      </c>
      <c r="D283" s="590" t="s">
        <v>529</v>
      </c>
      <c r="E283" s="589">
        <v>1</v>
      </c>
      <c r="F283" s="591" t="s">
        <v>5</v>
      </c>
      <c r="G283" s="591" t="s">
        <v>432</v>
      </c>
      <c r="H283" s="178" t="s">
        <v>545</v>
      </c>
      <c r="I283" s="403" t="s">
        <v>459</v>
      </c>
      <c r="J283" s="690" t="s">
        <v>281</v>
      </c>
      <c r="K283" s="548" t="s">
        <v>555</v>
      </c>
      <c r="L283" s="403" t="s">
        <v>233</v>
      </c>
      <c r="M283" s="403">
        <v>0</v>
      </c>
      <c r="N283" s="283"/>
      <c r="O283" s="896"/>
      <c r="P283" s="896"/>
      <c r="Q283" s="896"/>
      <c r="R283" s="896"/>
      <c r="S283" s="897" t="str">
        <f t="shared" si="5"/>
        <v/>
      </c>
      <c r="T283" s="897" t="str">
        <f t="shared" si="5"/>
        <v/>
      </c>
    </row>
    <row r="284" spans="1:20">
      <c r="A284" s="679" t="s">
        <v>192</v>
      </c>
      <c r="B284" s="520" t="s">
        <v>192</v>
      </c>
      <c r="C284" s="536">
        <v>2012</v>
      </c>
      <c r="D284" s="907" t="s">
        <v>528</v>
      </c>
      <c r="E284" s="908">
        <v>1</v>
      </c>
      <c r="F284" s="679" t="s">
        <v>5</v>
      </c>
      <c r="G284" s="679" t="s">
        <v>432</v>
      </c>
      <c r="H284" s="537" t="s">
        <v>543</v>
      </c>
      <c r="I284" s="703" t="s">
        <v>67</v>
      </c>
      <c r="J284" s="680" t="s">
        <v>281</v>
      </c>
      <c r="K284" s="681" t="s">
        <v>555</v>
      </c>
      <c r="L284" s="510" t="s">
        <v>233</v>
      </c>
      <c r="M284" s="510">
        <v>0</v>
      </c>
      <c r="N284" s="512"/>
      <c r="O284" s="909"/>
      <c r="P284" s="909"/>
      <c r="Q284" s="909"/>
      <c r="R284" s="909"/>
      <c r="S284" s="910" t="str">
        <f t="shared" si="5"/>
        <v/>
      </c>
      <c r="T284" s="910" t="str">
        <f t="shared" si="5"/>
        <v/>
      </c>
    </row>
    <row r="285" spans="1:20">
      <c r="A285" s="504" t="s">
        <v>192</v>
      </c>
      <c r="B285" s="504" t="s">
        <v>192</v>
      </c>
      <c r="C285" s="536">
        <v>2012</v>
      </c>
      <c r="D285" s="191" t="s">
        <v>527</v>
      </c>
      <c r="E285" s="403">
        <v>1</v>
      </c>
      <c r="F285" s="504" t="s">
        <v>5</v>
      </c>
      <c r="G285" s="504" t="s">
        <v>432</v>
      </c>
      <c r="H285" s="178" t="s">
        <v>543</v>
      </c>
      <c r="I285" s="696" t="s">
        <v>67</v>
      </c>
      <c r="J285" s="536" t="s">
        <v>281</v>
      </c>
      <c r="K285" s="548" t="s">
        <v>555</v>
      </c>
      <c r="L285" s="403">
        <v>2.5</v>
      </c>
      <c r="M285" s="403">
        <v>500</v>
      </c>
      <c r="N285" s="283"/>
      <c r="O285" s="726"/>
      <c r="P285" s="726"/>
      <c r="Q285" s="726"/>
      <c r="R285" s="726"/>
      <c r="S285" s="745" t="str">
        <f t="shared" si="5"/>
        <v/>
      </c>
      <c r="T285" s="745" t="str">
        <f t="shared" si="5"/>
        <v/>
      </c>
    </row>
    <row r="286" spans="1:20">
      <c r="A286" s="591" t="s">
        <v>192</v>
      </c>
      <c r="B286" s="504" t="s">
        <v>192</v>
      </c>
      <c r="C286" s="536">
        <v>2012</v>
      </c>
      <c r="D286" s="191" t="s">
        <v>464</v>
      </c>
      <c r="E286" s="403">
        <v>1</v>
      </c>
      <c r="F286" s="591" t="s">
        <v>5</v>
      </c>
      <c r="G286" s="591" t="s">
        <v>432</v>
      </c>
      <c r="H286" s="178" t="s">
        <v>548</v>
      </c>
      <c r="I286" s="403" t="s">
        <v>553</v>
      </c>
      <c r="J286" s="690" t="s">
        <v>281</v>
      </c>
      <c r="K286" s="548" t="s">
        <v>555</v>
      </c>
      <c r="L286" s="403">
        <v>2.5</v>
      </c>
      <c r="M286" s="403">
        <v>300</v>
      </c>
      <c r="N286" s="283"/>
      <c r="O286" s="896"/>
      <c r="P286" s="896"/>
      <c r="Q286" s="896"/>
      <c r="R286" s="896"/>
      <c r="S286" s="897" t="str">
        <f t="shared" si="5"/>
        <v/>
      </c>
      <c r="T286" s="897" t="str">
        <f t="shared" si="5"/>
        <v/>
      </c>
    </row>
    <row r="287" spans="1:20">
      <c r="A287" s="591" t="s">
        <v>192</v>
      </c>
      <c r="B287" s="504" t="s">
        <v>192</v>
      </c>
      <c r="C287" s="536">
        <v>2012</v>
      </c>
      <c r="D287" s="590" t="s">
        <v>434</v>
      </c>
      <c r="E287" s="589">
        <v>1</v>
      </c>
      <c r="F287" s="591" t="s">
        <v>5</v>
      </c>
      <c r="G287" s="591" t="s">
        <v>432</v>
      </c>
      <c r="H287" s="178" t="s">
        <v>546</v>
      </c>
      <c r="I287" s="403" t="s">
        <v>118</v>
      </c>
      <c r="J287" s="536" t="s">
        <v>281</v>
      </c>
      <c r="K287" s="548" t="s">
        <v>555</v>
      </c>
      <c r="L287" s="403">
        <v>12.5</v>
      </c>
      <c r="M287" s="403">
        <v>10000</v>
      </c>
      <c r="N287" s="283"/>
      <c r="O287" s="896"/>
      <c r="P287" s="896"/>
      <c r="Q287" s="896"/>
      <c r="R287" s="896"/>
      <c r="S287" s="897" t="str">
        <f t="shared" si="5"/>
        <v/>
      </c>
      <c r="T287" s="897" t="str">
        <f t="shared" si="5"/>
        <v/>
      </c>
    </row>
    <row r="288" spans="1:20">
      <c r="A288" s="591" t="s">
        <v>192</v>
      </c>
      <c r="B288" s="504" t="s">
        <v>192</v>
      </c>
      <c r="C288" s="536">
        <v>2012</v>
      </c>
      <c r="D288" s="191" t="s">
        <v>434</v>
      </c>
      <c r="E288" s="403">
        <v>1</v>
      </c>
      <c r="F288" s="591" t="s">
        <v>5</v>
      </c>
      <c r="G288" s="591" t="s">
        <v>432</v>
      </c>
      <c r="H288" s="178" t="s">
        <v>547</v>
      </c>
      <c r="I288" s="403" t="s">
        <v>459</v>
      </c>
      <c r="J288" s="690" t="s">
        <v>281</v>
      </c>
      <c r="K288" s="548" t="s">
        <v>555</v>
      </c>
      <c r="L288" s="403">
        <v>12.5</v>
      </c>
      <c r="M288" s="403">
        <v>2000</v>
      </c>
      <c r="N288" s="283"/>
      <c r="O288" s="896"/>
      <c r="P288" s="896"/>
      <c r="Q288" s="896"/>
      <c r="R288" s="896"/>
      <c r="S288" s="897" t="str">
        <f t="shared" si="5"/>
        <v/>
      </c>
      <c r="T288" s="897" t="str">
        <f t="shared" si="5"/>
        <v/>
      </c>
    </row>
    <row r="289" spans="1:21" s="139" customFormat="1">
      <c r="A289" s="520" t="s">
        <v>192</v>
      </c>
      <c r="B289" s="520" t="s">
        <v>192</v>
      </c>
      <c r="C289" s="536">
        <v>2013</v>
      </c>
      <c r="D289" s="535" t="s">
        <v>405</v>
      </c>
      <c r="E289" s="510">
        <v>1</v>
      </c>
      <c r="F289" s="520" t="s">
        <v>538</v>
      </c>
      <c r="G289" s="510" t="s">
        <v>105</v>
      </c>
      <c r="H289" s="536" t="s">
        <v>460</v>
      </c>
      <c r="I289" s="510" t="s">
        <v>404</v>
      </c>
      <c r="J289" s="536" t="s">
        <v>277</v>
      </c>
      <c r="K289" s="536" t="s">
        <v>555</v>
      </c>
      <c r="L289" s="536">
        <v>12.5</v>
      </c>
      <c r="M289" s="510">
        <v>10000</v>
      </c>
      <c r="N289" s="510"/>
      <c r="O289" s="724"/>
      <c r="P289" s="724"/>
      <c r="Q289" s="724"/>
      <c r="R289" s="724"/>
      <c r="S289" s="742" t="str">
        <f t="shared" si="5"/>
        <v/>
      </c>
      <c r="T289" s="742" t="str">
        <f t="shared" si="5"/>
        <v/>
      </c>
      <c r="U289" s="1"/>
    </row>
    <row r="290" spans="1:21" s="139" customFormat="1">
      <c r="A290" s="504" t="s">
        <v>192</v>
      </c>
      <c r="B290" s="504" t="s">
        <v>192</v>
      </c>
      <c r="C290" s="536">
        <v>2013</v>
      </c>
      <c r="D290" s="191" t="s">
        <v>450</v>
      </c>
      <c r="E290" s="403">
        <v>1</v>
      </c>
      <c r="F290" s="504" t="s">
        <v>538</v>
      </c>
      <c r="G290" s="403" t="s">
        <v>105</v>
      </c>
      <c r="H290" s="402" t="s">
        <v>460</v>
      </c>
      <c r="I290" s="403" t="s">
        <v>404</v>
      </c>
      <c r="J290" s="402" t="s">
        <v>277</v>
      </c>
      <c r="K290" s="402" t="s">
        <v>555</v>
      </c>
      <c r="L290" s="402">
        <v>12.5</v>
      </c>
      <c r="M290" s="403">
        <v>1500</v>
      </c>
      <c r="N290" s="403"/>
      <c r="O290" s="726"/>
      <c r="P290" s="726"/>
      <c r="Q290" s="726"/>
      <c r="R290" s="726"/>
      <c r="S290" s="745" t="str">
        <f t="shared" si="5"/>
        <v/>
      </c>
      <c r="T290" s="745" t="str">
        <f t="shared" si="5"/>
        <v/>
      </c>
      <c r="U290" s="1"/>
    </row>
    <row r="291" spans="1:21" s="541" customFormat="1">
      <c r="A291" s="504" t="s">
        <v>192</v>
      </c>
      <c r="B291" s="504" t="s">
        <v>192</v>
      </c>
      <c r="C291" s="536">
        <v>2013</v>
      </c>
      <c r="D291" s="806" t="s">
        <v>257</v>
      </c>
      <c r="E291" s="403">
        <v>1</v>
      </c>
      <c r="F291" s="504" t="s">
        <v>538</v>
      </c>
      <c r="G291" s="403" t="s">
        <v>105</v>
      </c>
      <c r="H291" s="402" t="s">
        <v>460</v>
      </c>
      <c r="I291" s="403" t="s">
        <v>404</v>
      </c>
      <c r="J291" s="402" t="s">
        <v>277</v>
      </c>
      <c r="K291" s="402" t="s">
        <v>555</v>
      </c>
      <c r="L291" s="402">
        <v>12.5</v>
      </c>
      <c r="M291" s="403">
        <v>2500</v>
      </c>
      <c r="N291" s="180"/>
      <c r="O291" s="726"/>
      <c r="P291" s="726"/>
      <c r="Q291" s="726"/>
      <c r="R291" s="726"/>
      <c r="S291" s="745" t="str">
        <f t="shared" si="5"/>
        <v/>
      </c>
      <c r="T291" s="745" t="str">
        <f t="shared" si="5"/>
        <v/>
      </c>
      <c r="U291" s="1"/>
    </row>
    <row r="292" spans="1:21" s="541" customFormat="1">
      <c r="A292" s="504" t="s">
        <v>192</v>
      </c>
      <c r="B292" s="504" t="s">
        <v>192</v>
      </c>
      <c r="C292" s="536">
        <v>2013</v>
      </c>
      <c r="D292" s="530" t="s">
        <v>406</v>
      </c>
      <c r="E292" s="403">
        <v>1</v>
      </c>
      <c r="F292" s="504" t="s">
        <v>538</v>
      </c>
      <c r="G292" s="403" t="s">
        <v>105</v>
      </c>
      <c r="H292" s="402" t="s">
        <v>460</v>
      </c>
      <c r="I292" s="403" t="s">
        <v>404</v>
      </c>
      <c r="J292" s="402" t="s">
        <v>277</v>
      </c>
      <c r="K292" s="402" t="s">
        <v>555</v>
      </c>
      <c r="L292" s="402">
        <v>12.5</v>
      </c>
      <c r="M292" s="403">
        <v>200</v>
      </c>
      <c r="N292" s="180"/>
      <c r="O292" s="726"/>
      <c r="P292" s="726"/>
      <c r="Q292" s="726"/>
      <c r="R292" s="726"/>
      <c r="S292" s="745" t="str">
        <f t="shared" si="5"/>
        <v/>
      </c>
      <c r="T292" s="745" t="str">
        <f t="shared" si="5"/>
        <v/>
      </c>
      <c r="U292" s="1"/>
    </row>
    <row r="293" spans="1:21" s="541" customFormat="1">
      <c r="A293" s="504" t="s">
        <v>192</v>
      </c>
      <c r="B293" s="504" t="s">
        <v>192</v>
      </c>
      <c r="C293" s="536">
        <v>2013</v>
      </c>
      <c r="D293" s="530" t="s">
        <v>429</v>
      </c>
      <c r="E293" s="403">
        <v>3</v>
      </c>
      <c r="F293" s="504" t="s">
        <v>538</v>
      </c>
      <c r="G293" s="403" t="s">
        <v>105</v>
      </c>
      <c r="H293" s="402" t="s">
        <v>460</v>
      </c>
      <c r="I293" s="403" t="s">
        <v>404</v>
      </c>
      <c r="J293" s="402" t="s">
        <v>277</v>
      </c>
      <c r="K293" s="402" t="s">
        <v>555</v>
      </c>
      <c r="L293" s="402">
        <v>2.5</v>
      </c>
      <c r="M293" s="403">
        <v>800</v>
      </c>
      <c r="N293" s="180"/>
      <c r="O293" s="726"/>
      <c r="P293" s="726"/>
      <c r="Q293" s="726"/>
      <c r="R293" s="726"/>
      <c r="S293" s="745" t="str">
        <f t="shared" si="5"/>
        <v/>
      </c>
      <c r="T293" s="745" t="str">
        <f t="shared" si="5"/>
        <v/>
      </c>
      <c r="U293" s="1"/>
    </row>
    <row r="294" spans="1:21" s="541" customFormat="1">
      <c r="A294" s="859" t="s">
        <v>192</v>
      </c>
      <c r="B294" s="859" t="s">
        <v>192</v>
      </c>
      <c r="C294" s="536">
        <v>2013</v>
      </c>
      <c r="D294" s="894" t="s">
        <v>686</v>
      </c>
      <c r="E294" s="696">
        <v>1</v>
      </c>
      <c r="F294" s="859" t="s">
        <v>118</v>
      </c>
      <c r="G294" s="696" t="s">
        <v>105</v>
      </c>
      <c r="H294" s="702" t="s">
        <v>539</v>
      </c>
      <c r="I294" s="787" t="s">
        <v>51</v>
      </c>
      <c r="J294" s="702"/>
      <c r="K294" s="403" t="s">
        <v>556</v>
      </c>
      <c r="L294" s="702" t="s">
        <v>233</v>
      </c>
      <c r="M294" s="696" t="s">
        <v>72</v>
      </c>
      <c r="N294" s="696"/>
      <c r="O294" s="696"/>
      <c r="P294" s="696"/>
      <c r="Q294" s="696"/>
      <c r="R294" s="696"/>
      <c r="S294" s="895" t="str">
        <f t="shared" si="5"/>
        <v/>
      </c>
      <c r="T294" s="895" t="str">
        <f t="shared" si="5"/>
        <v/>
      </c>
      <c r="U294" s="1"/>
    </row>
    <row r="295" spans="1:21" s="541" customFormat="1">
      <c r="A295" s="504" t="s">
        <v>192</v>
      </c>
      <c r="B295" s="504" t="s">
        <v>192</v>
      </c>
      <c r="C295" s="536">
        <v>2013</v>
      </c>
      <c r="D295" s="894" t="s">
        <v>571</v>
      </c>
      <c r="E295" s="403">
        <v>1</v>
      </c>
      <c r="F295" s="859" t="s">
        <v>118</v>
      </c>
      <c r="G295" s="402" t="s">
        <v>105</v>
      </c>
      <c r="H295" s="402" t="s">
        <v>539</v>
      </c>
      <c r="I295" s="787" t="s">
        <v>51</v>
      </c>
      <c r="J295" s="702" t="s">
        <v>71</v>
      </c>
      <c r="K295" s="403" t="s">
        <v>556</v>
      </c>
      <c r="L295" s="402">
        <v>12.5</v>
      </c>
      <c r="M295" s="403">
        <v>2500</v>
      </c>
      <c r="N295" s="180"/>
      <c r="O295" s="726"/>
      <c r="P295" s="726"/>
      <c r="Q295" s="726"/>
      <c r="R295" s="726"/>
      <c r="S295" s="745" t="str">
        <f t="shared" si="5"/>
        <v/>
      </c>
      <c r="T295" s="745" t="str">
        <f t="shared" si="5"/>
        <v/>
      </c>
      <c r="U295" s="1"/>
    </row>
    <row r="296" spans="1:21" s="541" customFormat="1">
      <c r="A296" s="504" t="s">
        <v>192</v>
      </c>
      <c r="B296" s="504" t="s">
        <v>192</v>
      </c>
      <c r="C296" s="536">
        <v>2013</v>
      </c>
      <c r="D296" s="894" t="s">
        <v>571</v>
      </c>
      <c r="E296" s="403">
        <v>1</v>
      </c>
      <c r="F296" s="859" t="s">
        <v>118</v>
      </c>
      <c r="G296" s="402" t="s">
        <v>105</v>
      </c>
      <c r="H296" s="402" t="s">
        <v>539</v>
      </c>
      <c r="I296" s="787" t="s">
        <v>51</v>
      </c>
      <c r="J296" s="702" t="s">
        <v>281</v>
      </c>
      <c r="K296" s="403" t="s">
        <v>556</v>
      </c>
      <c r="L296" s="402">
        <v>12.5</v>
      </c>
      <c r="M296" s="403">
        <v>2500</v>
      </c>
      <c r="N296" s="180"/>
      <c r="O296" s="726"/>
      <c r="P296" s="726"/>
      <c r="Q296" s="726"/>
      <c r="R296" s="726"/>
      <c r="S296" s="745" t="str">
        <f t="shared" si="5"/>
        <v/>
      </c>
      <c r="T296" s="745" t="str">
        <f t="shared" si="5"/>
        <v/>
      </c>
      <c r="U296" s="1"/>
    </row>
    <row r="297" spans="1:21" s="541" customFormat="1">
      <c r="A297" s="504" t="s">
        <v>192</v>
      </c>
      <c r="B297" s="504" t="s">
        <v>192</v>
      </c>
      <c r="C297" s="536">
        <v>2013</v>
      </c>
      <c r="D297" s="894" t="s">
        <v>571</v>
      </c>
      <c r="E297" s="403">
        <v>1</v>
      </c>
      <c r="F297" s="859" t="s">
        <v>118</v>
      </c>
      <c r="G297" s="402" t="s">
        <v>105</v>
      </c>
      <c r="H297" s="402" t="s">
        <v>539</v>
      </c>
      <c r="I297" s="787" t="s">
        <v>51</v>
      </c>
      <c r="J297" s="702" t="s">
        <v>75</v>
      </c>
      <c r="K297" s="403" t="s">
        <v>556</v>
      </c>
      <c r="L297" s="402">
        <v>12.5</v>
      </c>
      <c r="M297" s="403">
        <v>2500</v>
      </c>
      <c r="N297" s="180"/>
      <c r="O297" s="726"/>
      <c r="P297" s="726"/>
      <c r="Q297" s="726"/>
      <c r="R297" s="726"/>
      <c r="S297" s="745" t="str">
        <f t="shared" si="5"/>
        <v/>
      </c>
      <c r="T297" s="745" t="str">
        <f t="shared" si="5"/>
        <v/>
      </c>
      <c r="U297" s="1"/>
    </row>
    <row r="298" spans="1:21" s="541" customFormat="1">
      <c r="A298" s="504" t="s">
        <v>192</v>
      </c>
      <c r="B298" s="504" t="s">
        <v>192</v>
      </c>
      <c r="C298" s="536">
        <v>2013</v>
      </c>
      <c r="D298" s="894" t="s">
        <v>571</v>
      </c>
      <c r="E298" s="403">
        <v>1</v>
      </c>
      <c r="F298" s="859" t="s">
        <v>118</v>
      </c>
      <c r="G298" s="402" t="s">
        <v>105</v>
      </c>
      <c r="H298" s="402" t="s">
        <v>539</v>
      </c>
      <c r="I298" s="787" t="s">
        <v>51</v>
      </c>
      <c r="J298" s="702" t="s">
        <v>73</v>
      </c>
      <c r="K298" s="403" t="s">
        <v>556</v>
      </c>
      <c r="L298" s="402">
        <v>12.5</v>
      </c>
      <c r="M298" s="403">
        <v>2500</v>
      </c>
      <c r="N298" s="180"/>
      <c r="O298" s="726"/>
      <c r="P298" s="726"/>
      <c r="Q298" s="726"/>
      <c r="R298" s="726"/>
      <c r="S298" s="745" t="str">
        <f t="shared" si="5"/>
        <v/>
      </c>
      <c r="T298" s="745" t="str">
        <f t="shared" si="5"/>
        <v/>
      </c>
      <c r="U298" s="1"/>
    </row>
    <row r="299" spans="1:21" s="541" customFormat="1">
      <c r="A299" s="504" t="s">
        <v>192</v>
      </c>
      <c r="B299" s="504" t="s">
        <v>192</v>
      </c>
      <c r="C299" s="536">
        <v>2013</v>
      </c>
      <c r="D299" s="894" t="s">
        <v>571</v>
      </c>
      <c r="E299" s="403">
        <v>1</v>
      </c>
      <c r="F299" s="859" t="s">
        <v>118</v>
      </c>
      <c r="G299" s="402" t="s">
        <v>105</v>
      </c>
      <c r="H299" s="402" t="s">
        <v>539</v>
      </c>
      <c r="I299" s="787" t="s">
        <v>51</v>
      </c>
      <c r="J299" s="702" t="s">
        <v>76</v>
      </c>
      <c r="K299" s="403" t="s">
        <v>556</v>
      </c>
      <c r="L299" s="402">
        <v>12.5</v>
      </c>
      <c r="M299" s="403">
        <v>2500</v>
      </c>
      <c r="N299" s="180"/>
      <c r="O299" s="726"/>
      <c r="P299" s="726"/>
      <c r="Q299" s="726"/>
      <c r="R299" s="726"/>
      <c r="S299" s="745" t="str">
        <f t="shared" si="5"/>
        <v/>
      </c>
      <c r="T299" s="745" t="str">
        <f t="shared" si="5"/>
        <v/>
      </c>
      <c r="U299" s="1"/>
    </row>
    <row r="300" spans="1:21" s="541" customFormat="1">
      <c r="A300" s="504" t="s">
        <v>192</v>
      </c>
      <c r="B300" s="504" t="s">
        <v>192</v>
      </c>
      <c r="C300" s="536">
        <v>2013</v>
      </c>
      <c r="D300" s="894" t="s">
        <v>571</v>
      </c>
      <c r="E300" s="403">
        <v>1</v>
      </c>
      <c r="F300" s="859" t="s">
        <v>118</v>
      </c>
      <c r="G300" s="402" t="s">
        <v>105</v>
      </c>
      <c r="H300" s="402" t="s">
        <v>539</v>
      </c>
      <c r="I300" s="787" t="s">
        <v>51</v>
      </c>
      <c r="J300" s="702" t="s">
        <v>74</v>
      </c>
      <c r="K300" s="403" t="s">
        <v>556</v>
      </c>
      <c r="L300" s="402">
        <v>12.5</v>
      </c>
      <c r="M300" s="403">
        <v>2500</v>
      </c>
      <c r="N300" s="180"/>
      <c r="O300" s="726"/>
      <c r="P300" s="726"/>
      <c r="Q300" s="726"/>
      <c r="R300" s="726"/>
      <c r="S300" s="745" t="str">
        <f t="shared" si="5"/>
        <v/>
      </c>
      <c r="T300" s="745" t="str">
        <f t="shared" si="5"/>
        <v/>
      </c>
      <c r="U300" s="1"/>
    </row>
    <row r="301" spans="1:21" s="541" customFormat="1">
      <c r="A301" s="504" t="s">
        <v>192</v>
      </c>
      <c r="B301" s="504" t="s">
        <v>192</v>
      </c>
      <c r="C301" s="536">
        <v>2013</v>
      </c>
      <c r="D301" s="894" t="s">
        <v>571</v>
      </c>
      <c r="E301" s="403">
        <v>1</v>
      </c>
      <c r="F301" s="859" t="s">
        <v>118</v>
      </c>
      <c r="G301" s="402" t="s">
        <v>105</v>
      </c>
      <c r="H301" s="402" t="s">
        <v>539</v>
      </c>
      <c r="I301" s="787" t="s">
        <v>51</v>
      </c>
      <c r="J301" s="702" t="s">
        <v>77</v>
      </c>
      <c r="K301" s="403" t="s">
        <v>556</v>
      </c>
      <c r="L301" s="402">
        <v>12.5</v>
      </c>
      <c r="M301" s="403">
        <v>2500</v>
      </c>
      <c r="N301" s="180"/>
      <c r="O301" s="726"/>
      <c r="P301" s="726"/>
      <c r="Q301" s="726"/>
      <c r="R301" s="726"/>
      <c r="S301" s="745" t="str">
        <f t="shared" si="5"/>
        <v/>
      </c>
      <c r="T301" s="745" t="str">
        <f t="shared" si="5"/>
        <v/>
      </c>
      <c r="U301" s="1"/>
    </row>
    <row r="302" spans="1:21" s="541" customFormat="1">
      <c r="A302" s="504" t="s">
        <v>192</v>
      </c>
      <c r="B302" s="504" t="s">
        <v>192</v>
      </c>
      <c r="C302" s="536">
        <v>2013</v>
      </c>
      <c r="D302" s="894" t="s">
        <v>571</v>
      </c>
      <c r="E302" s="403">
        <v>1</v>
      </c>
      <c r="F302" s="859" t="s">
        <v>118</v>
      </c>
      <c r="G302" s="402" t="s">
        <v>105</v>
      </c>
      <c r="H302" s="402" t="s">
        <v>539</v>
      </c>
      <c r="I302" s="787" t="s">
        <v>51</v>
      </c>
      <c r="J302" s="702" t="s">
        <v>78</v>
      </c>
      <c r="K302" s="403" t="s">
        <v>556</v>
      </c>
      <c r="L302" s="402">
        <v>12.5</v>
      </c>
      <c r="M302" s="403">
        <v>2500</v>
      </c>
      <c r="N302" s="180"/>
      <c r="O302" s="726"/>
      <c r="P302" s="726"/>
      <c r="Q302" s="726"/>
      <c r="R302" s="726"/>
      <c r="S302" s="745" t="str">
        <f t="shared" si="5"/>
        <v/>
      </c>
      <c r="T302" s="745" t="str">
        <f t="shared" si="5"/>
        <v/>
      </c>
      <c r="U302" s="1"/>
    </row>
    <row r="303" spans="1:21" s="541" customFormat="1">
      <c r="A303" s="504" t="s">
        <v>192</v>
      </c>
      <c r="B303" s="504" t="s">
        <v>192</v>
      </c>
      <c r="C303" s="536">
        <v>2013</v>
      </c>
      <c r="D303" s="894" t="s">
        <v>571</v>
      </c>
      <c r="E303" s="403">
        <v>1</v>
      </c>
      <c r="F303" s="859" t="s">
        <v>118</v>
      </c>
      <c r="G303" s="402" t="s">
        <v>105</v>
      </c>
      <c r="H303" s="402" t="s">
        <v>539</v>
      </c>
      <c r="I303" s="787" t="s">
        <v>51</v>
      </c>
      <c r="J303" s="702" t="s">
        <v>79</v>
      </c>
      <c r="K303" s="403" t="s">
        <v>556</v>
      </c>
      <c r="L303" s="402">
        <v>12.5</v>
      </c>
      <c r="M303" s="403">
        <v>2500</v>
      </c>
      <c r="N303" s="180"/>
      <c r="O303" s="726"/>
      <c r="P303" s="726"/>
      <c r="Q303" s="726"/>
      <c r="R303" s="726"/>
      <c r="S303" s="745" t="str">
        <f t="shared" si="5"/>
        <v/>
      </c>
      <c r="T303" s="745" t="str">
        <f t="shared" si="5"/>
        <v/>
      </c>
      <c r="U303" s="1"/>
    </row>
    <row r="304" spans="1:21">
      <c r="A304" s="504" t="s">
        <v>192</v>
      </c>
      <c r="B304" s="504" t="s">
        <v>192</v>
      </c>
      <c r="C304" s="536">
        <v>2013</v>
      </c>
      <c r="D304" s="191" t="s">
        <v>525</v>
      </c>
      <c r="E304" s="403">
        <v>2</v>
      </c>
      <c r="F304" s="859" t="s">
        <v>118</v>
      </c>
      <c r="G304" s="402" t="s">
        <v>105</v>
      </c>
      <c r="H304" s="402" t="s">
        <v>539</v>
      </c>
      <c r="I304" s="787" t="s">
        <v>52</v>
      </c>
      <c r="J304" s="178" t="s">
        <v>281</v>
      </c>
      <c r="K304" s="178" t="s">
        <v>560</v>
      </c>
      <c r="L304" s="403" t="s">
        <v>233</v>
      </c>
      <c r="M304" s="403">
        <v>0</v>
      </c>
      <c r="N304" s="283"/>
      <c r="O304" s="896"/>
      <c r="P304" s="896"/>
      <c r="Q304" s="896"/>
      <c r="R304" s="896"/>
      <c r="S304" s="897" t="str">
        <f t="shared" si="5"/>
        <v/>
      </c>
      <c r="T304" s="897" t="str">
        <f t="shared" si="5"/>
        <v/>
      </c>
    </row>
    <row r="305" spans="1:21">
      <c r="A305" s="591" t="s">
        <v>192</v>
      </c>
      <c r="B305" s="504" t="s">
        <v>192</v>
      </c>
      <c r="C305" s="536">
        <v>2013</v>
      </c>
      <c r="D305" s="191" t="s">
        <v>439</v>
      </c>
      <c r="E305" s="403">
        <v>1</v>
      </c>
      <c r="F305" s="859" t="s">
        <v>118</v>
      </c>
      <c r="G305" s="402" t="s">
        <v>105</v>
      </c>
      <c r="H305" s="402" t="s">
        <v>539</v>
      </c>
      <c r="I305" s="787" t="s">
        <v>80</v>
      </c>
      <c r="J305" s="178" t="s">
        <v>233</v>
      </c>
      <c r="K305" s="178" t="s">
        <v>560</v>
      </c>
      <c r="L305" s="403" t="s">
        <v>233</v>
      </c>
      <c r="M305" s="403">
        <v>0</v>
      </c>
      <c r="N305" s="283"/>
      <c r="O305" s="896"/>
      <c r="P305" s="896"/>
      <c r="Q305" s="896"/>
      <c r="R305" s="896"/>
      <c r="S305" s="897" t="str">
        <f t="shared" si="5"/>
        <v/>
      </c>
      <c r="T305" s="897" t="str">
        <f t="shared" si="5"/>
        <v/>
      </c>
    </row>
    <row r="306" spans="1:21" s="541" customFormat="1">
      <c r="A306" s="504" t="s">
        <v>192</v>
      </c>
      <c r="B306" s="504" t="s">
        <v>192</v>
      </c>
      <c r="C306" s="536">
        <v>2013</v>
      </c>
      <c r="D306" s="191" t="s">
        <v>259</v>
      </c>
      <c r="E306" s="403">
        <v>1</v>
      </c>
      <c r="F306" s="859" t="s">
        <v>118</v>
      </c>
      <c r="G306" s="402" t="s">
        <v>105</v>
      </c>
      <c r="H306" s="402" t="s">
        <v>539</v>
      </c>
      <c r="I306" s="787" t="s">
        <v>55</v>
      </c>
      <c r="J306" s="402" t="s">
        <v>81</v>
      </c>
      <c r="K306" s="402" t="s">
        <v>557</v>
      </c>
      <c r="L306" s="402">
        <v>12.5</v>
      </c>
      <c r="M306" s="403">
        <v>20000</v>
      </c>
      <c r="N306" s="180"/>
      <c r="O306" s="726"/>
      <c r="P306" s="726"/>
      <c r="Q306" s="726"/>
      <c r="R306" s="726"/>
      <c r="S306" s="745" t="str">
        <f t="shared" si="5"/>
        <v/>
      </c>
      <c r="T306" s="745" t="str">
        <f t="shared" si="5"/>
        <v/>
      </c>
      <c r="U306" s="1"/>
    </row>
    <row r="307" spans="1:21" s="541" customFormat="1">
      <c r="A307" s="504" t="s">
        <v>192</v>
      </c>
      <c r="B307" s="504" t="s">
        <v>192</v>
      </c>
      <c r="C307" s="536">
        <v>2013</v>
      </c>
      <c r="D307" s="191" t="s">
        <v>259</v>
      </c>
      <c r="E307" s="403">
        <v>1</v>
      </c>
      <c r="F307" s="859" t="s">
        <v>118</v>
      </c>
      <c r="G307" s="402" t="s">
        <v>105</v>
      </c>
      <c r="H307" s="402" t="s">
        <v>539</v>
      </c>
      <c r="I307" s="787" t="s">
        <v>55</v>
      </c>
      <c r="J307" s="402" t="s">
        <v>281</v>
      </c>
      <c r="K307" s="402" t="s">
        <v>557</v>
      </c>
      <c r="L307" s="402">
        <v>12.5</v>
      </c>
      <c r="M307" s="403">
        <v>20000</v>
      </c>
      <c r="N307" s="180"/>
      <c r="O307" s="726"/>
      <c r="P307" s="726"/>
      <c r="Q307" s="726"/>
      <c r="R307" s="726"/>
      <c r="S307" s="745" t="str">
        <f t="shared" si="5"/>
        <v/>
      </c>
      <c r="T307" s="745" t="str">
        <f t="shared" si="5"/>
        <v/>
      </c>
      <c r="U307" s="1"/>
    </row>
    <row r="308" spans="1:21" s="541" customFormat="1">
      <c r="A308" s="504" t="s">
        <v>192</v>
      </c>
      <c r="B308" s="504" t="s">
        <v>192</v>
      </c>
      <c r="C308" s="536">
        <v>2013</v>
      </c>
      <c r="D308" s="191" t="s">
        <v>259</v>
      </c>
      <c r="E308" s="403">
        <v>1</v>
      </c>
      <c r="F308" s="859" t="s">
        <v>118</v>
      </c>
      <c r="G308" s="402" t="s">
        <v>105</v>
      </c>
      <c r="H308" s="402" t="s">
        <v>539</v>
      </c>
      <c r="I308" s="787" t="s">
        <v>55</v>
      </c>
      <c r="J308" s="402" t="s">
        <v>74</v>
      </c>
      <c r="K308" s="402" t="s">
        <v>557</v>
      </c>
      <c r="L308" s="402">
        <v>12.5</v>
      </c>
      <c r="M308" s="403">
        <v>20000</v>
      </c>
      <c r="N308" s="180"/>
      <c r="O308" s="726"/>
      <c r="P308" s="726"/>
      <c r="Q308" s="726"/>
      <c r="R308" s="726"/>
      <c r="S308" s="745" t="str">
        <f t="shared" ref="S308:T371" si="6">IF(ISBLANK(Q308),"",Q308/M308)</f>
        <v/>
      </c>
      <c r="T308" s="745" t="str">
        <f t="shared" si="6"/>
        <v/>
      </c>
      <c r="U308" s="1"/>
    </row>
    <row r="309" spans="1:21" s="541" customFormat="1">
      <c r="A309" s="504" t="s">
        <v>192</v>
      </c>
      <c r="B309" s="504" t="s">
        <v>192</v>
      </c>
      <c r="C309" s="536">
        <v>2013</v>
      </c>
      <c r="D309" s="191" t="s">
        <v>259</v>
      </c>
      <c r="E309" s="403">
        <v>1</v>
      </c>
      <c r="F309" s="859" t="s">
        <v>118</v>
      </c>
      <c r="G309" s="402" t="s">
        <v>105</v>
      </c>
      <c r="H309" s="402" t="s">
        <v>539</v>
      </c>
      <c r="I309" s="787" t="s">
        <v>55</v>
      </c>
      <c r="J309" s="402" t="s">
        <v>77</v>
      </c>
      <c r="K309" s="402" t="s">
        <v>557</v>
      </c>
      <c r="L309" s="402">
        <v>12.5</v>
      </c>
      <c r="M309" s="403">
        <v>20000</v>
      </c>
      <c r="N309" s="180"/>
      <c r="O309" s="726"/>
      <c r="P309" s="726"/>
      <c r="Q309" s="726"/>
      <c r="R309" s="726"/>
      <c r="S309" s="745" t="str">
        <f t="shared" si="6"/>
        <v/>
      </c>
      <c r="T309" s="745" t="str">
        <f t="shared" si="6"/>
        <v/>
      </c>
      <c r="U309" s="1"/>
    </row>
    <row r="310" spans="1:21" s="541" customFormat="1">
      <c r="A310" s="504" t="s">
        <v>192</v>
      </c>
      <c r="B310" s="504" t="s">
        <v>192</v>
      </c>
      <c r="C310" s="536">
        <v>2013</v>
      </c>
      <c r="D310" s="531" t="s">
        <v>409</v>
      </c>
      <c r="E310" s="403">
        <v>1</v>
      </c>
      <c r="F310" s="859" t="s">
        <v>118</v>
      </c>
      <c r="G310" s="402" t="s">
        <v>105</v>
      </c>
      <c r="H310" s="402" t="s">
        <v>539</v>
      </c>
      <c r="I310" s="787" t="s">
        <v>55</v>
      </c>
      <c r="J310" s="402" t="s">
        <v>81</v>
      </c>
      <c r="K310" s="402" t="s">
        <v>557</v>
      </c>
      <c r="L310" s="402">
        <v>12.5</v>
      </c>
      <c r="M310" s="403">
        <v>200</v>
      </c>
      <c r="N310" s="180"/>
      <c r="O310" s="726"/>
      <c r="P310" s="726"/>
      <c r="Q310" s="726"/>
      <c r="R310" s="726"/>
      <c r="S310" s="745" t="str">
        <f t="shared" si="6"/>
        <v/>
      </c>
      <c r="T310" s="745" t="str">
        <f t="shared" si="6"/>
        <v/>
      </c>
      <c r="U310" s="1"/>
    </row>
    <row r="311" spans="1:21" s="541" customFormat="1">
      <c r="A311" s="504" t="s">
        <v>192</v>
      </c>
      <c r="B311" s="504" t="s">
        <v>192</v>
      </c>
      <c r="C311" s="536">
        <v>2013</v>
      </c>
      <c r="D311" s="531" t="s">
        <v>409</v>
      </c>
      <c r="E311" s="403">
        <v>1</v>
      </c>
      <c r="F311" s="859" t="s">
        <v>118</v>
      </c>
      <c r="G311" s="402" t="s">
        <v>105</v>
      </c>
      <c r="H311" s="402" t="s">
        <v>539</v>
      </c>
      <c r="I311" s="787" t="s">
        <v>55</v>
      </c>
      <c r="J311" s="402" t="s">
        <v>281</v>
      </c>
      <c r="K311" s="402" t="s">
        <v>557</v>
      </c>
      <c r="L311" s="402">
        <v>12.5</v>
      </c>
      <c r="M311" s="403">
        <v>200</v>
      </c>
      <c r="N311" s="180"/>
      <c r="O311" s="726"/>
      <c r="P311" s="726"/>
      <c r="Q311" s="726"/>
      <c r="R311" s="726"/>
      <c r="S311" s="745" t="str">
        <f t="shared" si="6"/>
        <v/>
      </c>
      <c r="T311" s="745" t="str">
        <f t="shared" si="6"/>
        <v/>
      </c>
      <c r="U311" s="1"/>
    </row>
    <row r="312" spans="1:21" s="541" customFormat="1">
      <c r="A312" s="504" t="s">
        <v>192</v>
      </c>
      <c r="B312" s="504" t="s">
        <v>192</v>
      </c>
      <c r="C312" s="536">
        <v>2013</v>
      </c>
      <c r="D312" s="531" t="s">
        <v>409</v>
      </c>
      <c r="E312" s="403">
        <v>1</v>
      </c>
      <c r="F312" s="859" t="s">
        <v>118</v>
      </c>
      <c r="G312" s="402" t="s">
        <v>105</v>
      </c>
      <c r="H312" s="402" t="s">
        <v>539</v>
      </c>
      <c r="I312" s="787" t="s">
        <v>55</v>
      </c>
      <c r="J312" s="402" t="s">
        <v>74</v>
      </c>
      <c r="K312" s="402" t="s">
        <v>557</v>
      </c>
      <c r="L312" s="402">
        <v>12.5</v>
      </c>
      <c r="M312" s="403">
        <v>200</v>
      </c>
      <c r="N312" s="180"/>
      <c r="O312" s="726"/>
      <c r="P312" s="726"/>
      <c r="Q312" s="726"/>
      <c r="R312" s="726"/>
      <c r="S312" s="745" t="str">
        <f t="shared" si="6"/>
        <v/>
      </c>
      <c r="T312" s="745" t="str">
        <f t="shared" si="6"/>
        <v/>
      </c>
      <c r="U312" s="1"/>
    </row>
    <row r="313" spans="1:21" s="541" customFormat="1">
      <c r="A313" s="504" t="s">
        <v>192</v>
      </c>
      <c r="B313" s="504" t="s">
        <v>192</v>
      </c>
      <c r="C313" s="536">
        <v>2013</v>
      </c>
      <c r="D313" s="531" t="s">
        <v>409</v>
      </c>
      <c r="E313" s="403">
        <v>1</v>
      </c>
      <c r="F313" s="859" t="s">
        <v>118</v>
      </c>
      <c r="G313" s="402" t="s">
        <v>105</v>
      </c>
      <c r="H313" s="402" t="s">
        <v>539</v>
      </c>
      <c r="I313" s="787" t="s">
        <v>55</v>
      </c>
      <c r="J313" s="402" t="s">
        <v>77</v>
      </c>
      <c r="K313" s="402" t="s">
        <v>557</v>
      </c>
      <c r="L313" s="402">
        <v>12.5</v>
      </c>
      <c r="M313" s="403">
        <v>200</v>
      </c>
      <c r="N313" s="180"/>
      <c r="O313" s="726"/>
      <c r="P313" s="726"/>
      <c r="Q313" s="726"/>
      <c r="R313" s="726"/>
      <c r="S313" s="745" t="str">
        <f t="shared" si="6"/>
        <v/>
      </c>
      <c r="T313" s="745" t="str">
        <f t="shared" si="6"/>
        <v/>
      </c>
      <c r="U313" s="1"/>
    </row>
    <row r="314" spans="1:21" s="541" customFormat="1">
      <c r="A314" s="504" t="s">
        <v>192</v>
      </c>
      <c r="B314" s="504" t="s">
        <v>192</v>
      </c>
      <c r="C314" s="536">
        <v>2013</v>
      </c>
      <c r="D314" s="191" t="s">
        <v>411</v>
      </c>
      <c r="E314" s="403">
        <v>1</v>
      </c>
      <c r="F314" s="859" t="s">
        <v>118</v>
      </c>
      <c r="G314" s="402" t="s">
        <v>105</v>
      </c>
      <c r="H314" s="402" t="s">
        <v>539</v>
      </c>
      <c r="I314" s="787" t="s">
        <v>55</v>
      </c>
      <c r="J314" s="402" t="s">
        <v>81</v>
      </c>
      <c r="K314" s="402" t="s">
        <v>557</v>
      </c>
      <c r="L314" s="403">
        <v>12.5</v>
      </c>
      <c r="M314" s="403">
        <v>5000</v>
      </c>
      <c r="N314" s="180"/>
      <c r="O314" s="726"/>
      <c r="P314" s="726"/>
      <c r="Q314" s="726"/>
      <c r="R314" s="726"/>
      <c r="S314" s="745" t="str">
        <f t="shared" si="6"/>
        <v/>
      </c>
      <c r="T314" s="745" t="str">
        <f t="shared" si="6"/>
        <v/>
      </c>
      <c r="U314" s="1"/>
    </row>
    <row r="315" spans="1:21" s="541" customFormat="1">
      <c r="A315" s="504" t="s">
        <v>192</v>
      </c>
      <c r="B315" s="504" t="s">
        <v>192</v>
      </c>
      <c r="C315" s="536">
        <v>2013</v>
      </c>
      <c r="D315" s="191" t="s">
        <v>411</v>
      </c>
      <c r="E315" s="403">
        <v>1</v>
      </c>
      <c r="F315" s="859" t="s">
        <v>118</v>
      </c>
      <c r="G315" s="402" t="s">
        <v>105</v>
      </c>
      <c r="H315" s="402" t="s">
        <v>539</v>
      </c>
      <c r="I315" s="787" t="s">
        <v>55</v>
      </c>
      <c r="J315" s="402" t="s">
        <v>281</v>
      </c>
      <c r="K315" s="402" t="s">
        <v>557</v>
      </c>
      <c r="L315" s="403">
        <v>12.5</v>
      </c>
      <c r="M315" s="403">
        <v>5000</v>
      </c>
      <c r="N315" s="180"/>
      <c r="O315" s="726"/>
      <c r="P315" s="726"/>
      <c r="Q315" s="726"/>
      <c r="R315" s="726"/>
      <c r="S315" s="745" t="str">
        <f t="shared" si="6"/>
        <v/>
      </c>
      <c r="T315" s="745" t="str">
        <f t="shared" si="6"/>
        <v/>
      </c>
      <c r="U315" s="1"/>
    </row>
    <row r="316" spans="1:21" s="541" customFormat="1">
      <c r="A316" s="504" t="s">
        <v>192</v>
      </c>
      <c r="B316" s="504" t="s">
        <v>192</v>
      </c>
      <c r="C316" s="536">
        <v>2013</v>
      </c>
      <c r="D316" s="191" t="s">
        <v>411</v>
      </c>
      <c r="E316" s="403">
        <v>1</v>
      </c>
      <c r="F316" s="859" t="s">
        <v>118</v>
      </c>
      <c r="G316" s="402" t="s">
        <v>105</v>
      </c>
      <c r="H316" s="402" t="s">
        <v>539</v>
      </c>
      <c r="I316" s="787" t="s">
        <v>55</v>
      </c>
      <c r="J316" s="402" t="s">
        <v>74</v>
      </c>
      <c r="K316" s="402" t="s">
        <v>557</v>
      </c>
      <c r="L316" s="403">
        <v>12.5</v>
      </c>
      <c r="M316" s="403">
        <v>5000</v>
      </c>
      <c r="N316" s="180"/>
      <c r="O316" s="726"/>
      <c r="P316" s="726"/>
      <c r="Q316" s="726"/>
      <c r="R316" s="726"/>
      <c r="S316" s="745" t="str">
        <f t="shared" si="6"/>
        <v/>
      </c>
      <c r="T316" s="745" t="str">
        <f t="shared" si="6"/>
        <v/>
      </c>
      <c r="U316" s="1"/>
    </row>
    <row r="317" spans="1:21" s="541" customFormat="1">
      <c r="A317" s="504" t="s">
        <v>192</v>
      </c>
      <c r="B317" s="504" t="s">
        <v>192</v>
      </c>
      <c r="C317" s="536">
        <v>2013</v>
      </c>
      <c r="D317" s="191" t="s">
        <v>411</v>
      </c>
      <c r="E317" s="403">
        <v>1</v>
      </c>
      <c r="F317" s="859" t="s">
        <v>118</v>
      </c>
      <c r="G317" s="402" t="s">
        <v>105</v>
      </c>
      <c r="H317" s="402" t="s">
        <v>539</v>
      </c>
      <c r="I317" s="787" t="s">
        <v>55</v>
      </c>
      <c r="J317" s="402" t="s">
        <v>77</v>
      </c>
      <c r="K317" s="402" t="s">
        <v>557</v>
      </c>
      <c r="L317" s="403">
        <v>12.5</v>
      </c>
      <c r="M317" s="403">
        <v>5000</v>
      </c>
      <c r="N317" s="180"/>
      <c r="O317" s="726"/>
      <c r="P317" s="726"/>
      <c r="Q317" s="726"/>
      <c r="R317" s="726"/>
      <c r="S317" s="745" t="str">
        <f t="shared" si="6"/>
        <v/>
      </c>
      <c r="T317" s="745" t="str">
        <f t="shared" si="6"/>
        <v/>
      </c>
      <c r="U317" s="1"/>
    </row>
    <row r="318" spans="1:21" s="541" customFormat="1">
      <c r="A318" s="504" t="s">
        <v>192</v>
      </c>
      <c r="B318" s="504" t="s">
        <v>192</v>
      </c>
      <c r="C318" s="536">
        <v>2013</v>
      </c>
      <c r="D318" s="191" t="s">
        <v>412</v>
      </c>
      <c r="E318" s="403">
        <v>2</v>
      </c>
      <c r="F318" s="859" t="s">
        <v>118</v>
      </c>
      <c r="G318" s="402" t="s">
        <v>105</v>
      </c>
      <c r="H318" s="402" t="s">
        <v>539</v>
      </c>
      <c r="I318" s="787" t="s">
        <v>55</v>
      </c>
      <c r="J318" s="402" t="s">
        <v>281</v>
      </c>
      <c r="K318" s="403" t="s">
        <v>556</v>
      </c>
      <c r="L318" s="139">
        <v>2.5</v>
      </c>
      <c r="M318" s="403">
        <v>5000</v>
      </c>
      <c r="N318" s="180"/>
      <c r="O318" s="726"/>
      <c r="P318" s="726"/>
      <c r="Q318" s="726"/>
      <c r="R318" s="726"/>
      <c r="S318" s="745" t="str">
        <f t="shared" si="6"/>
        <v/>
      </c>
      <c r="T318" s="745" t="str">
        <f t="shared" si="6"/>
        <v/>
      </c>
      <c r="U318" s="1"/>
    </row>
    <row r="319" spans="1:21" s="541" customFormat="1">
      <c r="A319" s="504" t="s">
        <v>192</v>
      </c>
      <c r="B319" s="504" t="s">
        <v>192</v>
      </c>
      <c r="C319" s="536">
        <v>2013</v>
      </c>
      <c r="D319" s="191" t="s">
        <v>412</v>
      </c>
      <c r="E319" s="403">
        <v>2</v>
      </c>
      <c r="F319" s="859" t="s">
        <v>118</v>
      </c>
      <c r="G319" s="402" t="s">
        <v>105</v>
      </c>
      <c r="H319" s="402" t="s">
        <v>539</v>
      </c>
      <c r="I319" s="787" t="s">
        <v>55</v>
      </c>
      <c r="J319" s="402" t="s">
        <v>74</v>
      </c>
      <c r="K319" s="403" t="s">
        <v>556</v>
      </c>
      <c r="L319" s="139">
        <v>2.5</v>
      </c>
      <c r="M319" s="403">
        <v>5000</v>
      </c>
      <c r="N319" s="180"/>
      <c r="O319" s="726"/>
      <c r="P319" s="726"/>
      <c r="Q319" s="726"/>
      <c r="R319" s="726"/>
      <c r="S319" s="745" t="str">
        <f t="shared" si="6"/>
        <v/>
      </c>
      <c r="T319" s="745" t="str">
        <f t="shared" si="6"/>
        <v/>
      </c>
      <c r="U319" s="1"/>
    </row>
    <row r="320" spans="1:21" s="541" customFormat="1">
      <c r="A320" s="504" t="s">
        <v>192</v>
      </c>
      <c r="B320" s="504" t="s">
        <v>192</v>
      </c>
      <c r="C320" s="536">
        <v>2013</v>
      </c>
      <c r="D320" s="191" t="s">
        <v>413</v>
      </c>
      <c r="E320" s="403">
        <v>1</v>
      </c>
      <c r="F320" s="859" t="s">
        <v>118</v>
      </c>
      <c r="G320" s="402" t="s">
        <v>105</v>
      </c>
      <c r="H320" s="402" t="s">
        <v>539</v>
      </c>
      <c r="I320" s="787" t="s">
        <v>55</v>
      </c>
      <c r="J320" s="402" t="s">
        <v>281</v>
      </c>
      <c r="K320" s="402" t="s">
        <v>558</v>
      </c>
      <c r="L320" s="403">
        <v>12.5</v>
      </c>
      <c r="M320" s="403">
        <v>1000</v>
      </c>
      <c r="N320" s="180"/>
      <c r="O320" s="726"/>
      <c r="P320" s="726"/>
      <c r="Q320" s="726"/>
      <c r="R320" s="726"/>
      <c r="S320" s="745" t="str">
        <f t="shared" si="6"/>
        <v/>
      </c>
      <c r="T320" s="745" t="str">
        <f t="shared" si="6"/>
        <v/>
      </c>
      <c r="U320" s="1"/>
    </row>
    <row r="321" spans="1:21" s="541" customFormat="1">
      <c r="A321" s="504" t="s">
        <v>192</v>
      </c>
      <c r="B321" s="504" t="s">
        <v>192</v>
      </c>
      <c r="C321" s="536">
        <v>2013</v>
      </c>
      <c r="D321" s="191" t="s">
        <v>413</v>
      </c>
      <c r="E321" s="403">
        <v>1</v>
      </c>
      <c r="F321" s="859" t="s">
        <v>118</v>
      </c>
      <c r="G321" s="402" t="s">
        <v>105</v>
      </c>
      <c r="H321" s="402" t="s">
        <v>539</v>
      </c>
      <c r="I321" s="787" t="s">
        <v>55</v>
      </c>
      <c r="J321" s="402" t="s">
        <v>74</v>
      </c>
      <c r="K321" s="402" t="s">
        <v>558</v>
      </c>
      <c r="L321" s="403">
        <v>12.5</v>
      </c>
      <c r="M321" s="403">
        <v>1000</v>
      </c>
      <c r="N321" s="180"/>
      <c r="O321" s="726"/>
      <c r="P321" s="726"/>
      <c r="Q321" s="726"/>
      <c r="R321" s="726"/>
      <c r="S321" s="745" t="str">
        <f t="shared" si="6"/>
        <v/>
      </c>
      <c r="T321" s="745" t="str">
        <f t="shared" si="6"/>
        <v/>
      </c>
      <c r="U321" s="1"/>
    </row>
    <row r="322" spans="1:21" s="541" customFormat="1">
      <c r="A322" s="504" t="s">
        <v>192</v>
      </c>
      <c r="B322" s="504" t="s">
        <v>192</v>
      </c>
      <c r="C322" s="536">
        <v>2013</v>
      </c>
      <c r="D322" s="191" t="s">
        <v>414</v>
      </c>
      <c r="E322" s="403">
        <v>1</v>
      </c>
      <c r="F322" s="859" t="s">
        <v>118</v>
      </c>
      <c r="G322" s="402" t="s">
        <v>105</v>
      </c>
      <c r="H322" s="402" t="s">
        <v>539</v>
      </c>
      <c r="I322" s="787" t="s">
        <v>55</v>
      </c>
      <c r="J322" s="402" t="s">
        <v>281</v>
      </c>
      <c r="K322" s="402" t="s">
        <v>558</v>
      </c>
      <c r="L322" s="589">
        <v>12.5</v>
      </c>
      <c r="M322" s="403">
        <v>1100</v>
      </c>
      <c r="N322" s="146"/>
      <c r="O322" s="896"/>
      <c r="P322" s="896"/>
      <c r="Q322" s="896"/>
      <c r="R322" s="896"/>
      <c r="S322" s="897" t="str">
        <f t="shared" si="6"/>
        <v/>
      </c>
      <c r="T322" s="897" t="str">
        <f t="shared" si="6"/>
        <v/>
      </c>
      <c r="U322" s="1"/>
    </row>
    <row r="323" spans="1:21" s="541" customFormat="1">
      <c r="A323" s="504" t="s">
        <v>192</v>
      </c>
      <c r="B323" s="504" t="s">
        <v>192</v>
      </c>
      <c r="C323" s="536">
        <v>2013</v>
      </c>
      <c r="D323" s="191" t="s">
        <v>414</v>
      </c>
      <c r="E323" s="403">
        <v>1</v>
      </c>
      <c r="F323" s="859" t="s">
        <v>118</v>
      </c>
      <c r="G323" s="402" t="s">
        <v>105</v>
      </c>
      <c r="H323" s="402" t="s">
        <v>539</v>
      </c>
      <c r="I323" s="787" t="s">
        <v>55</v>
      </c>
      <c r="J323" s="402" t="s">
        <v>74</v>
      </c>
      <c r="K323" s="402" t="s">
        <v>558</v>
      </c>
      <c r="L323" s="589">
        <v>12.5</v>
      </c>
      <c r="M323" s="403">
        <v>1100</v>
      </c>
      <c r="N323" s="146"/>
      <c r="O323" s="896"/>
      <c r="P323" s="896"/>
      <c r="Q323" s="896"/>
      <c r="R323" s="896"/>
      <c r="S323" s="897" t="str">
        <f t="shared" si="6"/>
        <v/>
      </c>
      <c r="T323" s="897" t="str">
        <f t="shared" si="6"/>
        <v/>
      </c>
      <c r="U323" s="1"/>
    </row>
    <row r="324" spans="1:21" s="27" customFormat="1">
      <c r="A324" s="504" t="s">
        <v>192</v>
      </c>
      <c r="B324" s="504" t="s">
        <v>192</v>
      </c>
      <c r="C324" s="536">
        <v>2013</v>
      </c>
      <c r="D324" s="191" t="s">
        <v>415</v>
      </c>
      <c r="E324" s="403">
        <v>1</v>
      </c>
      <c r="F324" s="859" t="s">
        <v>118</v>
      </c>
      <c r="G324" s="402" t="s">
        <v>105</v>
      </c>
      <c r="H324" s="402" t="s">
        <v>539</v>
      </c>
      <c r="I324" s="787" t="s">
        <v>57</v>
      </c>
      <c r="J324" s="402" t="s">
        <v>81</v>
      </c>
      <c r="K324" s="402" t="s">
        <v>557</v>
      </c>
      <c r="L324" s="403">
        <v>12.5</v>
      </c>
      <c r="M324" s="403">
        <v>5000</v>
      </c>
      <c r="N324" s="283"/>
      <c r="O324" s="896"/>
      <c r="P324" s="896"/>
      <c r="Q324" s="896"/>
      <c r="R324" s="896"/>
      <c r="S324" s="897" t="str">
        <f t="shared" si="6"/>
        <v/>
      </c>
      <c r="T324" s="897" t="str">
        <f t="shared" si="6"/>
        <v/>
      </c>
    </row>
    <row r="325" spans="1:21" s="27" customFormat="1">
      <c r="A325" s="504" t="s">
        <v>192</v>
      </c>
      <c r="B325" s="504" t="s">
        <v>192</v>
      </c>
      <c r="C325" s="536">
        <v>2013</v>
      </c>
      <c r="D325" s="191" t="s">
        <v>415</v>
      </c>
      <c r="E325" s="403">
        <v>1</v>
      </c>
      <c r="F325" s="859" t="s">
        <v>118</v>
      </c>
      <c r="G325" s="402" t="s">
        <v>105</v>
      </c>
      <c r="H325" s="402" t="s">
        <v>539</v>
      </c>
      <c r="I325" s="787" t="s">
        <v>57</v>
      </c>
      <c r="J325" s="402" t="s">
        <v>281</v>
      </c>
      <c r="K325" s="402" t="s">
        <v>557</v>
      </c>
      <c r="L325" s="403">
        <v>12.5</v>
      </c>
      <c r="M325" s="403">
        <v>5000</v>
      </c>
      <c r="N325" s="283"/>
      <c r="O325" s="896"/>
      <c r="P325" s="896"/>
      <c r="Q325" s="896"/>
      <c r="R325" s="896"/>
      <c r="S325" s="897" t="str">
        <f t="shared" si="6"/>
        <v/>
      </c>
      <c r="T325" s="897" t="str">
        <f t="shared" si="6"/>
        <v/>
      </c>
    </row>
    <row r="326" spans="1:21" s="27" customFormat="1">
      <c r="A326" s="504" t="s">
        <v>192</v>
      </c>
      <c r="B326" s="504" t="s">
        <v>192</v>
      </c>
      <c r="C326" s="536">
        <v>2013</v>
      </c>
      <c r="D326" s="191" t="s">
        <v>415</v>
      </c>
      <c r="E326" s="403">
        <v>1</v>
      </c>
      <c r="F326" s="859" t="s">
        <v>118</v>
      </c>
      <c r="G326" s="402" t="s">
        <v>105</v>
      </c>
      <c r="H326" s="402" t="s">
        <v>539</v>
      </c>
      <c r="I326" s="787" t="s">
        <v>57</v>
      </c>
      <c r="J326" s="402" t="s">
        <v>74</v>
      </c>
      <c r="K326" s="402" t="s">
        <v>557</v>
      </c>
      <c r="L326" s="403">
        <v>12.5</v>
      </c>
      <c r="M326" s="403">
        <v>5000</v>
      </c>
      <c r="N326" s="283"/>
      <c r="O326" s="896"/>
      <c r="P326" s="896"/>
      <c r="Q326" s="896"/>
      <c r="R326" s="896"/>
      <c r="S326" s="897" t="str">
        <f t="shared" si="6"/>
        <v/>
      </c>
      <c r="T326" s="897" t="str">
        <f t="shared" si="6"/>
        <v/>
      </c>
    </row>
    <row r="327" spans="1:21" s="27" customFormat="1">
      <c r="A327" s="504" t="s">
        <v>192</v>
      </c>
      <c r="B327" s="504" t="s">
        <v>192</v>
      </c>
      <c r="C327" s="536">
        <v>2013</v>
      </c>
      <c r="D327" s="191" t="s">
        <v>415</v>
      </c>
      <c r="E327" s="403">
        <v>1</v>
      </c>
      <c r="F327" s="859" t="s">
        <v>118</v>
      </c>
      <c r="G327" s="402" t="s">
        <v>105</v>
      </c>
      <c r="H327" s="402" t="s">
        <v>539</v>
      </c>
      <c r="I327" s="787" t="s">
        <v>57</v>
      </c>
      <c r="J327" s="402" t="s">
        <v>77</v>
      </c>
      <c r="K327" s="402" t="s">
        <v>557</v>
      </c>
      <c r="L327" s="403">
        <v>12.5</v>
      </c>
      <c r="M327" s="403">
        <v>5000</v>
      </c>
      <c r="N327" s="283"/>
      <c r="O327" s="896"/>
      <c r="P327" s="896"/>
      <c r="Q327" s="896"/>
      <c r="R327" s="896"/>
      <c r="S327" s="897" t="str">
        <f t="shared" si="6"/>
        <v/>
      </c>
      <c r="T327" s="897" t="str">
        <f t="shared" si="6"/>
        <v/>
      </c>
    </row>
    <row r="328" spans="1:21" s="27" customFormat="1">
      <c r="A328" s="504" t="s">
        <v>192</v>
      </c>
      <c r="B328" s="504" t="s">
        <v>192</v>
      </c>
      <c r="C328" s="536">
        <v>2013</v>
      </c>
      <c r="D328" s="191" t="s">
        <v>258</v>
      </c>
      <c r="E328" s="403">
        <v>1</v>
      </c>
      <c r="F328" s="859" t="s">
        <v>118</v>
      </c>
      <c r="G328" s="402" t="s">
        <v>105</v>
      </c>
      <c r="H328" s="402" t="s">
        <v>539</v>
      </c>
      <c r="I328" s="787" t="s">
        <v>58</v>
      </c>
      <c r="J328" s="898" t="s">
        <v>284</v>
      </c>
      <c r="K328" s="690" t="s">
        <v>558</v>
      </c>
      <c r="L328" s="403">
        <v>12.5</v>
      </c>
      <c r="M328" s="403">
        <v>15000</v>
      </c>
      <c r="N328" s="283"/>
      <c r="O328" s="896"/>
      <c r="P328" s="896"/>
      <c r="Q328" s="896"/>
      <c r="R328" s="896"/>
      <c r="S328" s="897" t="str">
        <f t="shared" si="6"/>
        <v/>
      </c>
      <c r="T328" s="897" t="str">
        <f t="shared" si="6"/>
        <v/>
      </c>
    </row>
    <row r="329" spans="1:21" s="27" customFormat="1">
      <c r="A329" s="504" t="s">
        <v>192</v>
      </c>
      <c r="B329" s="504" t="s">
        <v>192</v>
      </c>
      <c r="C329" s="536">
        <v>2013</v>
      </c>
      <c r="D329" s="191" t="s">
        <v>258</v>
      </c>
      <c r="E329" s="403">
        <v>1</v>
      </c>
      <c r="F329" s="859" t="s">
        <v>118</v>
      </c>
      <c r="G329" s="402" t="s">
        <v>105</v>
      </c>
      <c r="H329" s="402" t="s">
        <v>539</v>
      </c>
      <c r="I329" s="787" t="s">
        <v>58</v>
      </c>
      <c r="J329" s="899" t="s">
        <v>82</v>
      </c>
      <c r="K329" s="690" t="s">
        <v>558</v>
      </c>
      <c r="L329" s="403">
        <v>12.5</v>
      </c>
      <c r="M329" s="403">
        <v>15000</v>
      </c>
      <c r="N329" s="283"/>
      <c r="O329" s="896"/>
      <c r="P329" s="896"/>
      <c r="Q329" s="896"/>
      <c r="R329" s="896"/>
      <c r="S329" s="897" t="str">
        <f t="shared" si="6"/>
        <v/>
      </c>
      <c r="T329" s="897" t="str">
        <f t="shared" si="6"/>
        <v/>
      </c>
    </row>
    <row r="330" spans="1:21" s="27" customFormat="1">
      <c r="A330" s="504" t="s">
        <v>192</v>
      </c>
      <c r="B330" s="504" t="s">
        <v>192</v>
      </c>
      <c r="C330" s="536">
        <v>2013</v>
      </c>
      <c r="D330" s="191" t="s">
        <v>258</v>
      </c>
      <c r="E330" s="403">
        <v>1</v>
      </c>
      <c r="F330" s="859" t="s">
        <v>118</v>
      </c>
      <c r="G330" s="402" t="s">
        <v>105</v>
      </c>
      <c r="H330" s="402" t="s">
        <v>539</v>
      </c>
      <c r="I330" s="787" t="s">
        <v>58</v>
      </c>
      <c r="J330" s="898" t="s">
        <v>83</v>
      </c>
      <c r="K330" s="690" t="s">
        <v>558</v>
      </c>
      <c r="L330" s="403">
        <v>12.5</v>
      </c>
      <c r="M330" s="403">
        <v>15000</v>
      </c>
      <c r="N330" s="283"/>
      <c r="O330" s="896"/>
      <c r="P330" s="896"/>
      <c r="Q330" s="896"/>
      <c r="R330" s="896"/>
      <c r="S330" s="897" t="str">
        <f t="shared" si="6"/>
        <v/>
      </c>
      <c r="T330" s="897" t="str">
        <f t="shared" si="6"/>
        <v/>
      </c>
    </row>
    <row r="331" spans="1:21">
      <c r="A331" s="504" t="s">
        <v>192</v>
      </c>
      <c r="B331" s="504" t="s">
        <v>192</v>
      </c>
      <c r="C331" s="536">
        <v>2013</v>
      </c>
      <c r="D331" s="191" t="s">
        <v>249</v>
      </c>
      <c r="E331" s="403">
        <v>2</v>
      </c>
      <c r="F331" s="859" t="s">
        <v>118</v>
      </c>
      <c r="G331" s="402" t="s">
        <v>105</v>
      </c>
      <c r="H331" s="402" t="s">
        <v>539</v>
      </c>
      <c r="I331" s="790" t="s">
        <v>438</v>
      </c>
      <c r="J331" s="898" t="s">
        <v>284</v>
      </c>
      <c r="K331" s="690" t="s">
        <v>558</v>
      </c>
      <c r="L331" s="403">
        <v>12.5</v>
      </c>
      <c r="M331" s="403">
        <v>10000</v>
      </c>
      <c r="N331" s="283"/>
      <c r="O331" s="896"/>
      <c r="P331" s="896"/>
      <c r="Q331" s="896"/>
      <c r="R331" s="896"/>
      <c r="S331" s="897" t="str">
        <f t="shared" si="6"/>
        <v/>
      </c>
      <c r="T331" s="897" t="str">
        <f t="shared" si="6"/>
        <v/>
      </c>
    </row>
    <row r="332" spans="1:21">
      <c r="A332" s="504" t="s">
        <v>192</v>
      </c>
      <c r="B332" s="504" t="s">
        <v>192</v>
      </c>
      <c r="C332" s="536">
        <v>2013</v>
      </c>
      <c r="D332" s="191" t="s">
        <v>249</v>
      </c>
      <c r="E332" s="403">
        <v>2</v>
      </c>
      <c r="F332" s="859" t="s">
        <v>118</v>
      </c>
      <c r="G332" s="402" t="s">
        <v>105</v>
      </c>
      <c r="H332" s="402" t="s">
        <v>539</v>
      </c>
      <c r="I332" s="790" t="s">
        <v>438</v>
      </c>
      <c r="J332" s="899" t="s">
        <v>82</v>
      </c>
      <c r="K332" s="690" t="s">
        <v>558</v>
      </c>
      <c r="L332" s="403">
        <v>12.5</v>
      </c>
      <c r="M332" s="403">
        <v>10000</v>
      </c>
      <c r="N332" s="283"/>
      <c r="O332" s="896"/>
      <c r="P332" s="896"/>
      <c r="Q332" s="896"/>
      <c r="R332" s="896"/>
      <c r="S332" s="897" t="str">
        <f t="shared" si="6"/>
        <v/>
      </c>
      <c r="T332" s="897" t="str">
        <f t="shared" si="6"/>
        <v/>
      </c>
    </row>
    <row r="333" spans="1:21">
      <c r="A333" s="504" t="s">
        <v>192</v>
      </c>
      <c r="B333" s="504" t="s">
        <v>192</v>
      </c>
      <c r="C333" s="536">
        <v>2013</v>
      </c>
      <c r="D333" s="191" t="s">
        <v>249</v>
      </c>
      <c r="E333" s="403">
        <v>2</v>
      </c>
      <c r="F333" s="859" t="s">
        <v>118</v>
      </c>
      <c r="G333" s="402" t="s">
        <v>105</v>
      </c>
      <c r="H333" s="402" t="s">
        <v>539</v>
      </c>
      <c r="I333" s="790" t="s">
        <v>438</v>
      </c>
      <c r="J333" s="898" t="s">
        <v>83</v>
      </c>
      <c r="K333" s="690" t="s">
        <v>558</v>
      </c>
      <c r="L333" s="403">
        <v>12.5</v>
      </c>
      <c r="M333" s="403">
        <v>10000</v>
      </c>
      <c r="N333" s="283"/>
      <c r="O333" s="896"/>
      <c r="P333" s="896"/>
      <c r="Q333" s="896"/>
      <c r="R333" s="896"/>
      <c r="S333" s="897" t="str">
        <f t="shared" si="6"/>
        <v/>
      </c>
      <c r="T333" s="897" t="str">
        <f t="shared" si="6"/>
        <v/>
      </c>
    </row>
    <row r="334" spans="1:21">
      <c r="A334" s="859" t="s">
        <v>192</v>
      </c>
      <c r="B334" s="859" t="s">
        <v>192</v>
      </c>
      <c r="C334" s="536">
        <v>2013</v>
      </c>
      <c r="D334" s="806" t="s">
        <v>417</v>
      </c>
      <c r="E334" s="696">
        <v>1</v>
      </c>
      <c r="F334" s="859" t="s">
        <v>118</v>
      </c>
      <c r="G334" s="702" t="s">
        <v>105</v>
      </c>
      <c r="H334" s="702" t="s">
        <v>539</v>
      </c>
      <c r="I334" s="790" t="s">
        <v>60</v>
      </c>
      <c r="J334" s="702" t="s">
        <v>277</v>
      </c>
      <c r="K334" s="900" t="s">
        <v>558</v>
      </c>
      <c r="L334" s="696">
        <v>12.5</v>
      </c>
      <c r="M334" s="696">
        <v>1000</v>
      </c>
      <c r="N334" s="697"/>
      <c r="O334" s="901"/>
      <c r="P334" s="901"/>
      <c r="Q334" s="901"/>
      <c r="R334" s="901"/>
      <c r="S334" s="902" t="str">
        <f t="shared" si="6"/>
        <v/>
      </c>
      <c r="T334" s="902"/>
    </row>
    <row r="335" spans="1:21">
      <c r="A335" s="859" t="s">
        <v>192</v>
      </c>
      <c r="B335" s="859" t="s">
        <v>192</v>
      </c>
      <c r="C335" s="536">
        <v>2013</v>
      </c>
      <c r="D335" s="806" t="s">
        <v>417</v>
      </c>
      <c r="E335" s="696">
        <v>1</v>
      </c>
      <c r="F335" s="859" t="s">
        <v>118</v>
      </c>
      <c r="G335" s="702" t="s">
        <v>105</v>
      </c>
      <c r="H335" s="702" t="s">
        <v>539</v>
      </c>
      <c r="I335" s="790" t="s">
        <v>60</v>
      </c>
      <c r="J335" s="702" t="s">
        <v>284</v>
      </c>
      <c r="K335" s="900" t="s">
        <v>558</v>
      </c>
      <c r="L335" s="696">
        <v>12.5</v>
      </c>
      <c r="M335" s="696">
        <v>1000</v>
      </c>
      <c r="N335" s="697"/>
      <c r="O335" s="901"/>
      <c r="P335" s="901"/>
      <c r="Q335" s="901"/>
      <c r="R335" s="901"/>
      <c r="S335" s="902" t="str">
        <f t="shared" si="6"/>
        <v/>
      </c>
      <c r="T335" s="902"/>
    </row>
    <row r="336" spans="1:21">
      <c r="A336" s="859" t="s">
        <v>192</v>
      </c>
      <c r="B336" s="859" t="s">
        <v>192</v>
      </c>
      <c r="C336" s="536">
        <v>2013</v>
      </c>
      <c r="D336" s="806" t="s">
        <v>417</v>
      </c>
      <c r="E336" s="696">
        <v>1</v>
      </c>
      <c r="F336" s="859" t="s">
        <v>118</v>
      </c>
      <c r="G336" s="702" t="s">
        <v>105</v>
      </c>
      <c r="H336" s="702" t="s">
        <v>539</v>
      </c>
      <c r="I336" s="790" t="s">
        <v>60</v>
      </c>
      <c r="J336" s="702" t="s">
        <v>84</v>
      </c>
      <c r="K336" s="900" t="s">
        <v>558</v>
      </c>
      <c r="L336" s="696">
        <v>12.5</v>
      </c>
      <c r="M336" s="696">
        <v>1000</v>
      </c>
      <c r="N336" s="697"/>
      <c r="O336" s="901"/>
      <c r="P336" s="901"/>
      <c r="Q336" s="901"/>
      <c r="R336" s="901"/>
      <c r="S336" s="902" t="str">
        <f t="shared" si="6"/>
        <v/>
      </c>
      <c r="T336" s="902"/>
    </row>
    <row r="337" spans="1:20">
      <c r="A337" s="859" t="s">
        <v>192</v>
      </c>
      <c r="B337" s="859" t="s">
        <v>192</v>
      </c>
      <c r="C337" s="536">
        <v>2013</v>
      </c>
      <c r="D337" s="806" t="s">
        <v>417</v>
      </c>
      <c r="E337" s="696">
        <v>1</v>
      </c>
      <c r="F337" s="859" t="s">
        <v>118</v>
      </c>
      <c r="G337" s="702" t="s">
        <v>105</v>
      </c>
      <c r="H337" s="702" t="s">
        <v>539</v>
      </c>
      <c r="I337" s="790" t="s">
        <v>60</v>
      </c>
      <c r="J337" s="702" t="s">
        <v>285</v>
      </c>
      <c r="K337" s="900" t="s">
        <v>558</v>
      </c>
      <c r="L337" s="696">
        <v>12.5</v>
      </c>
      <c r="M337" s="696">
        <v>1000</v>
      </c>
      <c r="N337" s="697"/>
      <c r="O337" s="901"/>
      <c r="P337" s="901"/>
      <c r="Q337" s="901"/>
      <c r="R337" s="901"/>
      <c r="S337" s="902" t="str">
        <f t="shared" si="6"/>
        <v/>
      </c>
      <c r="T337" s="902"/>
    </row>
    <row r="338" spans="1:20">
      <c r="A338" s="859" t="s">
        <v>192</v>
      </c>
      <c r="B338" s="859" t="s">
        <v>192</v>
      </c>
      <c r="C338" s="536">
        <v>2013</v>
      </c>
      <c r="D338" s="806" t="s">
        <v>417</v>
      </c>
      <c r="E338" s="696">
        <v>1</v>
      </c>
      <c r="F338" s="859" t="s">
        <v>118</v>
      </c>
      <c r="G338" s="702" t="s">
        <v>105</v>
      </c>
      <c r="H338" s="702" t="s">
        <v>539</v>
      </c>
      <c r="I338" s="790" t="s">
        <v>60</v>
      </c>
      <c r="J338" s="702" t="s">
        <v>286</v>
      </c>
      <c r="K338" s="900" t="s">
        <v>558</v>
      </c>
      <c r="L338" s="696">
        <v>12.5</v>
      </c>
      <c r="M338" s="696">
        <v>1000</v>
      </c>
      <c r="N338" s="697"/>
      <c r="O338" s="901"/>
      <c r="P338" s="901"/>
      <c r="Q338" s="901"/>
      <c r="R338" s="901"/>
      <c r="S338" s="902" t="str">
        <f t="shared" si="6"/>
        <v/>
      </c>
      <c r="T338" s="902"/>
    </row>
    <row r="339" spans="1:20">
      <c r="A339" s="859" t="s">
        <v>192</v>
      </c>
      <c r="B339" s="859" t="s">
        <v>192</v>
      </c>
      <c r="C339" s="536">
        <v>2013</v>
      </c>
      <c r="D339" s="806" t="s">
        <v>418</v>
      </c>
      <c r="E339" s="696">
        <v>1</v>
      </c>
      <c r="F339" s="859" t="s">
        <v>118</v>
      </c>
      <c r="G339" s="702" t="s">
        <v>105</v>
      </c>
      <c r="H339" s="702" t="s">
        <v>539</v>
      </c>
      <c r="I339" s="790" t="s">
        <v>60</v>
      </c>
      <c r="J339" s="702" t="s">
        <v>277</v>
      </c>
      <c r="K339" s="900" t="s">
        <v>558</v>
      </c>
      <c r="L339" s="696">
        <v>12.5</v>
      </c>
      <c r="M339" s="696">
        <v>2500</v>
      </c>
      <c r="N339" s="697"/>
      <c r="O339" s="901"/>
      <c r="P339" s="901"/>
      <c r="Q339" s="901"/>
      <c r="R339" s="901"/>
      <c r="S339" s="902" t="str">
        <f t="shared" si="6"/>
        <v/>
      </c>
      <c r="T339" s="902"/>
    </row>
    <row r="340" spans="1:20">
      <c r="A340" s="859" t="s">
        <v>192</v>
      </c>
      <c r="B340" s="859" t="s">
        <v>192</v>
      </c>
      <c r="C340" s="536">
        <v>2013</v>
      </c>
      <c r="D340" s="806" t="s">
        <v>418</v>
      </c>
      <c r="E340" s="696">
        <v>1</v>
      </c>
      <c r="F340" s="859" t="s">
        <v>118</v>
      </c>
      <c r="G340" s="702" t="s">
        <v>105</v>
      </c>
      <c r="H340" s="702" t="s">
        <v>539</v>
      </c>
      <c r="I340" s="790" t="s">
        <v>60</v>
      </c>
      <c r="J340" s="702" t="s">
        <v>284</v>
      </c>
      <c r="K340" s="900" t="s">
        <v>558</v>
      </c>
      <c r="L340" s="696">
        <v>12.5</v>
      </c>
      <c r="M340" s="696">
        <v>2500</v>
      </c>
      <c r="N340" s="697"/>
      <c r="O340" s="901"/>
      <c r="P340" s="901"/>
      <c r="Q340" s="901"/>
      <c r="R340" s="901"/>
      <c r="S340" s="902" t="str">
        <f t="shared" si="6"/>
        <v/>
      </c>
      <c r="T340" s="902"/>
    </row>
    <row r="341" spans="1:20">
      <c r="A341" s="859" t="s">
        <v>192</v>
      </c>
      <c r="B341" s="859" t="s">
        <v>192</v>
      </c>
      <c r="C341" s="536">
        <v>2013</v>
      </c>
      <c r="D341" s="806" t="s">
        <v>418</v>
      </c>
      <c r="E341" s="696">
        <v>1</v>
      </c>
      <c r="F341" s="859" t="s">
        <v>118</v>
      </c>
      <c r="G341" s="702" t="s">
        <v>105</v>
      </c>
      <c r="H341" s="702" t="s">
        <v>539</v>
      </c>
      <c r="I341" s="790" t="s">
        <v>60</v>
      </c>
      <c r="J341" s="702" t="s">
        <v>84</v>
      </c>
      <c r="K341" s="900" t="s">
        <v>558</v>
      </c>
      <c r="L341" s="696">
        <v>12.5</v>
      </c>
      <c r="M341" s="696">
        <v>2500</v>
      </c>
      <c r="N341" s="697"/>
      <c r="O341" s="901"/>
      <c r="P341" s="901"/>
      <c r="Q341" s="901"/>
      <c r="R341" s="901"/>
      <c r="S341" s="902" t="str">
        <f t="shared" si="6"/>
        <v/>
      </c>
      <c r="T341" s="902"/>
    </row>
    <row r="342" spans="1:20">
      <c r="A342" s="859" t="s">
        <v>192</v>
      </c>
      <c r="B342" s="859" t="s">
        <v>192</v>
      </c>
      <c r="C342" s="536">
        <v>2013</v>
      </c>
      <c r="D342" s="806" t="s">
        <v>418</v>
      </c>
      <c r="E342" s="696">
        <v>1</v>
      </c>
      <c r="F342" s="859" t="s">
        <v>118</v>
      </c>
      <c r="G342" s="702" t="s">
        <v>105</v>
      </c>
      <c r="H342" s="702" t="s">
        <v>539</v>
      </c>
      <c r="I342" s="790" t="s">
        <v>60</v>
      </c>
      <c r="J342" s="702" t="s">
        <v>285</v>
      </c>
      <c r="K342" s="900" t="s">
        <v>558</v>
      </c>
      <c r="L342" s="696">
        <v>12.5</v>
      </c>
      <c r="M342" s="696">
        <v>2500</v>
      </c>
      <c r="N342" s="697"/>
      <c r="O342" s="901"/>
      <c r="P342" s="901"/>
      <c r="Q342" s="901"/>
      <c r="R342" s="901"/>
      <c r="S342" s="902" t="str">
        <f t="shared" si="6"/>
        <v/>
      </c>
      <c r="T342" s="902"/>
    </row>
    <row r="343" spans="1:20">
      <c r="A343" s="859" t="s">
        <v>192</v>
      </c>
      <c r="B343" s="859" t="s">
        <v>192</v>
      </c>
      <c r="C343" s="536">
        <v>2013</v>
      </c>
      <c r="D343" s="806" t="s">
        <v>418</v>
      </c>
      <c r="E343" s="696">
        <v>1</v>
      </c>
      <c r="F343" s="859" t="s">
        <v>118</v>
      </c>
      <c r="G343" s="702" t="s">
        <v>105</v>
      </c>
      <c r="H343" s="702" t="s">
        <v>539</v>
      </c>
      <c r="I343" s="790" t="s">
        <v>60</v>
      </c>
      <c r="J343" s="702" t="s">
        <v>286</v>
      </c>
      <c r="K343" s="900" t="s">
        <v>558</v>
      </c>
      <c r="L343" s="696">
        <v>12.5</v>
      </c>
      <c r="M343" s="696">
        <v>2500</v>
      </c>
      <c r="N343" s="697"/>
      <c r="O343" s="901"/>
      <c r="P343" s="901"/>
      <c r="Q343" s="901"/>
      <c r="R343" s="901"/>
      <c r="S343" s="902" t="str">
        <f t="shared" si="6"/>
        <v/>
      </c>
      <c r="T343" s="902"/>
    </row>
    <row r="344" spans="1:20">
      <c r="A344" s="504" t="s">
        <v>192</v>
      </c>
      <c r="B344" s="504" t="s">
        <v>192</v>
      </c>
      <c r="C344" s="536">
        <v>2013</v>
      </c>
      <c r="D344" s="191" t="s">
        <v>419</v>
      </c>
      <c r="E344" s="403">
        <v>1</v>
      </c>
      <c r="F344" s="859" t="s">
        <v>118</v>
      </c>
      <c r="G344" s="402" t="s">
        <v>105</v>
      </c>
      <c r="H344" s="402" t="s">
        <v>539</v>
      </c>
      <c r="I344" s="787" t="s">
        <v>51</v>
      </c>
      <c r="J344" s="702" t="s">
        <v>277</v>
      </c>
      <c r="K344" s="402" t="s">
        <v>558</v>
      </c>
      <c r="L344" s="403">
        <v>12.5</v>
      </c>
      <c r="M344" s="403">
        <v>1000</v>
      </c>
      <c r="N344" s="283"/>
      <c r="O344" s="896"/>
      <c r="P344" s="896"/>
      <c r="Q344" s="896"/>
      <c r="R344" s="896"/>
      <c r="S344" s="897" t="str">
        <f t="shared" si="6"/>
        <v/>
      </c>
      <c r="T344" s="897" t="str">
        <f t="shared" si="6"/>
        <v/>
      </c>
    </row>
    <row r="345" spans="1:20">
      <c r="A345" s="504" t="s">
        <v>192</v>
      </c>
      <c r="B345" s="504" t="s">
        <v>192</v>
      </c>
      <c r="C345" s="536">
        <v>2013</v>
      </c>
      <c r="D345" s="191" t="s">
        <v>419</v>
      </c>
      <c r="E345" s="403">
        <v>1</v>
      </c>
      <c r="F345" s="859" t="s">
        <v>118</v>
      </c>
      <c r="G345" s="402" t="s">
        <v>105</v>
      </c>
      <c r="H345" s="402" t="s">
        <v>539</v>
      </c>
      <c r="I345" s="787" t="s">
        <v>51</v>
      </c>
      <c r="J345" s="702" t="s">
        <v>284</v>
      </c>
      <c r="K345" s="402" t="s">
        <v>558</v>
      </c>
      <c r="L345" s="403">
        <v>12.5</v>
      </c>
      <c r="M345" s="403">
        <v>1000</v>
      </c>
      <c r="N345" s="283"/>
      <c r="O345" s="896"/>
      <c r="P345" s="896"/>
      <c r="Q345" s="896"/>
      <c r="R345" s="896"/>
      <c r="S345" s="897" t="str">
        <f t="shared" si="6"/>
        <v/>
      </c>
      <c r="T345" s="897" t="str">
        <f t="shared" si="6"/>
        <v/>
      </c>
    </row>
    <row r="346" spans="1:20">
      <c r="A346" s="504" t="s">
        <v>192</v>
      </c>
      <c r="B346" s="504" t="s">
        <v>192</v>
      </c>
      <c r="C346" s="536">
        <v>2013</v>
      </c>
      <c r="D346" s="191" t="s">
        <v>419</v>
      </c>
      <c r="E346" s="403">
        <v>1</v>
      </c>
      <c r="F346" s="859" t="s">
        <v>118</v>
      </c>
      <c r="G346" s="402" t="s">
        <v>105</v>
      </c>
      <c r="H346" s="402" t="s">
        <v>539</v>
      </c>
      <c r="I346" s="787" t="s">
        <v>51</v>
      </c>
      <c r="J346" s="702" t="s">
        <v>84</v>
      </c>
      <c r="K346" s="402" t="s">
        <v>558</v>
      </c>
      <c r="L346" s="403">
        <v>12.5</v>
      </c>
      <c r="M346" s="403">
        <v>1000</v>
      </c>
      <c r="N346" s="283"/>
      <c r="O346" s="896"/>
      <c r="P346" s="896"/>
      <c r="Q346" s="896"/>
      <c r="R346" s="896"/>
      <c r="S346" s="897" t="str">
        <f t="shared" si="6"/>
        <v/>
      </c>
      <c r="T346" s="897" t="str">
        <f t="shared" si="6"/>
        <v/>
      </c>
    </row>
    <row r="347" spans="1:20">
      <c r="A347" s="504" t="s">
        <v>192</v>
      </c>
      <c r="B347" s="504" t="s">
        <v>192</v>
      </c>
      <c r="C347" s="536">
        <v>2013</v>
      </c>
      <c r="D347" s="191" t="s">
        <v>419</v>
      </c>
      <c r="E347" s="403">
        <v>1</v>
      </c>
      <c r="F347" s="859" t="s">
        <v>118</v>
      </c>
      <c r="G347" s="402" t="s">
        <v>105</v>
      </c>
      <c r="H347" s="402" t="s">
        <v>539</v>
      </c>
      <c r="I347" s="787" t="s">
        <v>51</v>
      </c>
      <c r="J347" s="702" t="s">
        <v>285</v>
      </c>
      <c r="K347" s="402" t="s">
        <v>558</v>
      </c>
      <c r="L347" s="403">
        <v>12.5</v>
      </c>
      <c r="M347" s="403">
        <v>1000</v>
      </c>
      <c r="N347" s="283"/>
      <c r="O347" s="896"/>
      <c r="P347" s="896"/>
      <c r="Q347" s="896"/>
      <c r="R347" s="896"/>
      <c r="S347" s="897" t="str">
        <f t="shared" si="6"/>
        <v/>
      </c>
      <c r="T347" s="897" t="str">
        <f t="shared" si="6"/>
        <v/>
      </c>
    </row>
    <row r="348" spans="1:20">
      <c r="A348" s="504" t="s">
        <v>192</v>
      </c>
      <c r="B348" s="504" t="s">
        <v>192</v>
      </c>
      <c r="C348" s="536">
        <v>2013</v>
      </c>
      <c r="D348" s="191" t="s">
        <v>419</v>
      </c>
      <c r="E348" s="403">
        <v>1</v>
      </c>
      <c r="F348" s="859" t="s">
        <v>118</v>
      </c>
      <c r="G348" s="402" t="s">
        <v>105</v>
      </c>
      <c r="H348" s="402" t="s">
        <v>539</v>
      </c>
      <c r="I348" s="787" t="s">
        <v>51</v>
      </c>
      <c r="J348" s="702" t="s">
        <v>286</v>
      </c>
      <c r="K348" s="402" t="s">
        <v>558</v>
      </c>
      <c r="L348" s="403">
        <v>12.5</v>
      </c>
      <c r="M348" s="403">
        <v>1000</v>
      </c>
      <c r="N348" s="283"/>
      <c r="O348" s="896"/>
      <c r="P348" s="896"/>
      <c r="Q348" s="896"/>
      <c r="R348" s="896"/>
      <c r="S348" s="897" t="str">
        <f t="shared" si="6"/>
        <v/>
      </c>
      <c r="T348" s="897" t="str">
        <f t="shared" si="6"/>
        <v/>
      </c>
    </row>
    <row r="349" spans="1:20">
      <c r="A349" s="504" t="s">
        <v>192</v>
      </c>
      <c r="B349" s="504" t="s">
        <v>192</v>
      </c>
      <c r="C349" s="536">
        <v>2013</v>
      </c>
      <c r="D349" s="191" t="s">
        <v>420</v>
      </c>
      <c r="E349" s="403">
        <v>1</v>
      </c>
      <c r="F349" s="859" t="s">
        <v>118</v>
      </c>
      <c r="G349" s="402" t="s">
        <v>105</v>
      </c>
      <c r="H349" s="402" t="s">
        <v>539</v>
      </c>
      <c r="I349" s="787" t="s">
        <v>51</v>
      </c>
      <c r="J349" s="702" t="s">
        <v>277</v>
      </c>
      <c r="K349" s="402" t="s">
        <v>558</v>
      </c>
      <c r="L349" s="403">
        <v>2.5</v>
      </c>
      <c r="M349" s="403">
        <v>150</v>
      </c>
      <c r="N349" s="283"/>
      <c r="O349" s="896"/>
      <c r="P349" s="896"/>
      <c r="Q349" s="896"/>
      <c r="R349" s="896"/>
      <c r="S349" s="897" t="str">
        <f t="shared" si="6"/>
        <v/>
      </c>
      <c r="T349" s="897" t="str">
        <f t="shared" si="6"/>
        <v/>
      </c>
    </row>
    <row r="350" spans="1:20">
      <c r="A350" s="504" t="s">
        <v>192</v>
      </c>
      <c r="B350" s="504" t="s">
        <v>192</v>
      </c>
      <c r="C350" s="536">
        <v>2013</v>
      </c>
      <c r="D350" s="191" t="s">
        <v>420</v>
      </c>
      <c r="E350" s="403">
        <v>1</v>
      </c>
      <c r="F350" s="859" t="s">
        <v>118</v>
      </c>
      <c r="G350" s="402" t="s">
        <v>105</v>
      </c>
      <c r="H350" s="402" t="s">
        <v>539</v>
      </c>
      <c r="I350" s="787" t="s">
        <v>51</v>
      </c>
      <c r="J350" s="702" t="s">
        <v>284</v>
      </c>
      <c r="K350" s="402" t="s">
        <v>558</v>
      </c>
      <c r="L350" s="403">
        <v>2.5</v>
      </c>
      <c r="M350" s="403">
        <v>150</v>
      </c>
      <c r="N350" s="283"/>
      <c r="O350" s="896"/>
      <c r="P350" s="896"/>
      <c r="Q350" s="896"/>
      <c r="R350" s="896"/>
      <c r="S350" s="897" t="str">
        <f t="shared" si="6"/>
        <v/>
      </c>
      <c r="T350" s="897" t="str">
        <f t="shared" si="6"/>
        <v/>
      </c>
    </row>
    <row r="351" spans="1:20">
      <c r="A351" s="504" t="s">
        <v>192</v>
      </c>
      <c r="B351" s="504" t="s">
        <v>192</v>
      </c>
      <c r="C351" s="536">
        <v>2013</v>
      </c>
      <c r="D351" s="191" t="s">
        <v>420</v>
      </c>
      <c r="E351" s="403">
        <v>1</v>
      </c>
      <c r="F351" s="859" t="s">
        <v>118</v>
      </c>
      <c r="G351" s="402" t="s">
        <v>105</v>
      </c>
      <c r="H351" s="402" t="s">
        <v>539</v>
      </c>
      <c r="I351" s="787" t="s">
        <v>51</v>
      </c>
      <c r="J351" s="702" t="s">
        <v>84</v>
      </c>
      <c r="K351" s="402" t="s">
        <v>558</v>
      </c>
      <c r="L351" s="403">
        <v>2.5</v>
      </c>
      <c r="M351" s="403">
        <v>150</v>
      </c>
      <c r="N351" s="283"/>
      <c r="O351" s="896"/>
      <c r="P351" s="896"/>
      <c r="Q351" s="896"/>
      <c r="R351" s="896"/>
      <c r="S351" s="897" t="str">
        <f t="shared" si="6"/>
        <v/>
      </c>
      <c r="T351" s="897" t="str">
        <f t="shared" si="6"/>
        <v/>
      </c>
    </row>
    <row r="352" spans="1:20">
      <c r="A352" s="504" t="s">
        <v>192</v>
      </c>
      <c r="B352" s="504" t="s">
        <v>192</v>
      </c>
      <c r="C352" s="536">
        <v>2013</v>
      </c>
      <c r="D352" s="191" t="s">
        <v>420</v>
      </c>
      <c r="E352" s="403">
        <v>1</v>
      </c>
      <c r="F352" s="859" t="s">
        <v>118</v>
      </c>
      <c r="G352" s="402" t="s">
        <v>105</v>
      </c>
      <c r="H352" s="402" t="s">
        <v>539</v>
      </c>
      <c r="I352" s="787" t="s">
        <v>51</v>
      </c>
      <c r="J352" s="702" t="s">
        <v>285</v>
      </c>
      <c r="K352" s="402" t="s">
        <v>558</v>
      </c>
      <c r="L352" s="403">
        <v>2.5</v>
      </c>
      <c r="M352" s="403">
        <v>150</v>
      </c>
      <c r="N352" s="283"/>
      <c r="O352" s="896"/>
      <c r="P352" s="896"/>
      <c r="Q352" s="896"/>
      <c r="R352" s="896"/>
      <c r="S352" s="897" t="str">
        <f t="shared" si="6"/>
        <v/>
      </c>
      <c r="T352" s="897" t="str">
        <f t="shared" si="6"/>
        <v/>
      </c>
    </row>
    <row r="353" spans="1:20">
      <c r="A353" s="504" t="s">
        <v>192</v>
      </c>
      <c r="B353" s="504" t="s">
        <v>192</v>
      </c>
      <c r="C353" s="536">
        <v>2013</v>
      </c>
      <c r="D353" s="191" t="s">
        <v>420</v>
      </c>
      <c r="E353" s="403">
        <v>1</v>
      </c>
      <c r="F353" s="859" t="s">
        <v>118</v>
      </c>
      <c r="G353" s="402" t="s">
        <v>105</v>
      </c>
      <c r="H353" s="402" t="s">
        <v>539</v>
      </c>
      <c r="I353" s="787" t="s">
        <v>51</v>
      </c>
      <c r="J353" s="702" t="s">
        <v>286</v>
      </c>
      <c r="K353" s="402" t="s">
        <v>558</v>
      </c>
      <c r="L353" s="403">
        <v>2.5</v>
      </c>
      <c r="M353" s="403">
        <v>150</v>
      </c>
      <c r="N353" s="283"/>
      <c r="O353" s="896"/>
      <c r="P353" s="896"/>
      <c r="Q353" s="896"/>
      <c r="R353" s="896"/>
      <c r="S353" s="897" t="str">
        <f t="shared" si="6"/>
        <v/>
      </c>
      <c r="T353" s="897" t="str">
        <f t="shared" si="6"/>
        <v/>
      </c>
    </row>
    <row r="354" spans="1:20">
      <c r="A354" s="504" t="s">
        <v>192</v>
      </c>
      <c r="B354" s="504" t="s">
        <v>192</v>
      </c>
      <c r="C354" s="536">
        <v>2013</v>
      </c>
      <c r="D354" s="806" t="s">
        <v>48</v>
      </c>
      <c r="E354" s="403">
        <v>1</v>
      </c>
      <c r="F354" s="859" t="s">
        <v>118</v>
      </c>
      <c r="G354" s="402" t="s">
        <v>105</v>
      </c>
      <c r="H354" s="402" t="s">
        <v>539</v>
      </c>
      <c r="I354" s="787" t="s">
        <v>51</v>
      </c>
      <c r="J354" s="702" t="s">
        <v>277</v>
      </c>
      <c r="K354" s="178" t="s">
        <v>556</v>
      </c>
      <c r="L354" s="403">
        <v>12.5</v>
      </c>
      <c r="M354" s="403">
        <v>0</v>
      </c>
      <c r="N354" s="283"/>
      <c r="O354" s="896"/>
      <c r="P354" s="896"/>
      <c r="Q354" s="896"/>
      <c r="R354" s="896"/>
      <c r="S354" s="897" t="str">
        <f t="shared" si="6"/>
        <v/>
      </c>
      <c r="T354" s="897" t="str">
        <f t="shared" si="6"/>
        <v/>
      </c>
    </row>
    <row r="355" spans="1:20">
      <c r="A355" s="504" t="s">
        <v>192</v>
      </c>
      <c r="B355" s="504" t="s">
        <v>192</v>
      </c>
      <c r="C355" s="536">
        <v>2013</v>
      </c>
      <c r="D355" s="806" t="s">
        <v>48</v>
      </c>
      <c r="E355" s="403">
        <v>1</v>
      </c>
      <c r="F355" s="859" t="s">
        <v>118</v>
      </c>
      <c r="G355" s="402" t="s">
        <v>105</v>
      </c>
      <c r="H355" s="402" t="s">
        <v>539</v>
      </c>
      <c r="I355" s="787" t="s">
        <v>51</v>
      </c>
      <c r="J355" s="702" t="s">
        <v>284</v>
      </c>
      <c r="K355" s="178" t="s">
        <v>556</v>
      </c>
      <c r="L355" s="403">
        <v>12.5</v>
      </c>
      <c r="M355" s="403">
        <v>0</v>
      </c>
      <c r="N355" s="283"/>
      <c r="O355" s="896"/>
      <c r="P355" s="896"/>
      <c r="Q355" s="896"/>
      <c r="R355" s="896"/>
      <c r="S355" s="897" t="str">
        <f t="shared" si="6"/>
        <v/>
      </c>
      <c r="T355" s="897" t="str">
        <f t="shared" si="6"/>
        <v/>
      </c>
    </row>
    <row r="356" spans="1:20">
      <c r="A356" s="504" t="s">
        <v>192</v>
      </c>
      <c r="B356" s="504" t="s">
        <v>192</v>
      </c>
      <c r="C356" s="536">
        <v>2013</v>
      </c>
      <c r="D356" s="806" t="s">
        <v>48</v>
      </c>
      <c r="E356" s="403">
        <v>1</v>
      </c>
      <c r="F356" s="859" t="s">
        <v>118</v>
      </c>
      <c r="G356" s="402" t="s">
        <v>105</v>
      </c>
      <c r="H356" s="402" t="s">
        <v>539</v>
      </c>
      <c r="I356" s="787" t="s">
        <v>51</v>
      </c>
      <c r="J356" s="702" t="s">
        <v>84</v>
      </c>
      <c r="K356" s="178" t="s">
        <v>556</v>
      </c>
      <c r="L356" s="403">
        <v>12.5</v>
      </c>
      <c r="M356" s="403">
        <v>0</v>
      </c>
      <c r="N356" s="283"/>
      <c r="O356" s="896"/>
      <c r="P356" s="896"/>
      <c r="Q356" s="896"/>
      <c r="R356" s="896"/>
      <c r="S356" s="897" t="str">
        <f t="shared" si="6"/>
        <v/>
      </c>
      <c r="T356" s="897" t="str">
        <f t="shared" si="6"/>
        <v/>
      </c>
    </row>
    <row r="357" spans="1:20">
      <c r="A357" s="504" t="s">
        <v>192</v>
      </c>
      <c r="B357" s="504" t="s">
        <v>192</v>
      </c>
      <c r="C357" s="536">
        <v>2013</v>
      </c>
      <c r="D357" s="806" t="s">
        <v>48</v>
      </c>
      <c r="E357" s="403">
        <v>1</v>
      </c>
      <c r="F357" s="859" t="s">
        <v>118</v>
      </c>
      <c r="G357" s="402" t="s">
        <v>105</v>
      </c>
      <c r="H357" s="402" t="s">
        <v>539</v>
      </c>
      <c r="I357" s="787" t="s">
        <v>51</v>
      </c>
      <c r="J357" s="702" t="s">
        <v>285</v>
      </c>
      <c r="K357" s="178" t="s">
        <v>556</v>
      </c>
      <c r="L357" s="403">
        <v>12.5</v>
      </c>
      <c r="M357" s="403">
        <v>0</v>
      </c>
      <c r="N357" s="283"/>
      <c r="O357" s="896"/>
      <c r="P357" s="896"/>
      <c r="Q357" s="896"/>
      <c r="R357" s="896"/>
      <c r="S357" s="897" t="str">
        <f t="shared" si="6"/>
        <v/>
      </c>
      <c r="T357" s="897" t="str">
        <f t="shared" si="6"/>
        <v/>
      </c>
    </row>
    <row r="358" spans="1:20">
      <c r="A358" s="504" t="s">
        <v>192</v>
      </c>
      <c r="B358" s="504" t="s">
        <v>192</v>
      </c>
      <c r="C358" s="536">
        <v>2013</v>
      </c>
      <c r="D358" s="806" t="s">
        <v>48</v>
      </c>
      <c r="E358" s="403">
        <v>1</v>
      </c>
      <c r="F358" s="859" t="s">
        <v>118</v>
      </c>
      <c r="G358" s="402" t="s">
        <v>105</v>
      </c>
      <c r="H358" s="402" t="s">
        <v>539</v>
      </c>
      <c r="I358" s="787" t="s">
        <v>51</v>
      </c>
      <c r="J358" s="702" t="s">
        <v>286</v>
      </c>
      <c r="K358" s="178" t="s">
        <v>556</v>
      </c>
      <c r="L358" s="403">
        <v>12.5</v>
      </c>
      <c r="M358" s="403">
        <v>0</v>
      </c>
      <c r="N358" s="283"/>
      <c r="O358" s="896"/>
      <c r="P358" s="896"/>
      <c r="Q358" s="896"/>
      <c r="R358" s="896"/>
      <c r="S358" s="897" t="str">
        <f t="shared" si="6"/>
        <v/>
      </c>
      <c r="T358" s="897" t="str">
        <f t="shared" si="6"/>
        <v/>
      </c>
    </row>
    <row r="359" spans="1:20">
      <c r="A359" s="504" t="s">
        <v>192</v>
      </c>
      <c r="B359" s="504" t="s">
        <v>192</v>
      </c>
      <c r="C359" s="536">
        <v>2013</v>
      </c>
      <c r="D359" s="191" t="s">
        <v>421</v>
      </c>
      <c r="E359" s="403">
        <v>1</v>
      </c>
      <c r="F359" s="859" t="s">
        <v>118</v>
      </c>
      <c r="G359" s="402" t="s">
        <v>105</v>
      </c>
      <c r="H359" s="402" t="s">
        <v>539</v>
      </c>
      <c r="I359" s="787" t="s">
        <v>55</v>
      </c>
      <c r="J359" s="702" t="s">
        <v>277</v>
      </c>
      <c r="K359" s="402" t="s">
        <v>557</v>
      </c>
      <c r="L359" s="403">
        <v>12.5</v>
      </c>
      <c r="M359" s="403">
        <v>23000</v>
      </c>
      <c r="N359" s="283"/>
      <c r="O359" s="896"/>
      <c r="P359" s="896"/>
      <c r="Q359" s="896"/>
      <c r="R359" s="896"/>
      <c r="S359" s="897" t="str">
        <f t="shared" si="6"/>
        <v/>
      </c>
      <c r="T359" s="897" t="str">
        <f t="shared" si="6"/>
        <v/>
      </c>
    </row>
    <row r="360" spans="1:20">
      <c r="A360" s="504" t="s">
        <v>192</v>
      </c>
      <c r="B360" s="504" t="s">
        <v>192</v>
      </c>
      <c r="C360" s="536">
        <v>2013</v>
      </c>
      <c r="D360" s="191" t="s">
        <v>421</v>
      </c>
      <c r="E360" s="403">
        <v>1</v>
      </c>
      <c r="F360" s="859" t="s">
        <v>118</v>
      </c>
      <c r="G360" s="402" t="s">
        <v>105</v>
      </c>
      <c r="H360" s="402" t="s">
        <v>539</v>
      </c>
      <c r="I360" s="787" t="s">
        <v>55</v>
      </c>
      <c r="J360" s="903" t="s">
        <v>85</v>
      </c>
      <c r="K360" s="402" t="s">
        <v>557</v>
      </c>
      <c r="L360" s="403">
        <v>12.5</v>
      </c>
      <c r="M360" s="403">
        <v>23000</v>
      </c>
      <c r="N360" s="283"/>
      <c r="O360" s="896"/>
      <c r="P360" s="896"/>
      <c r="Q360" s="896"/>
      <c r="R360" s="896"/>
      <c r="S360" s="897" t="str">
        <f t="shared" si="6"/>
        <v/>
      </c>
      <c r="T360" s="897" t="str">
        <f t="shared" si="6"/>
        <v/>
      </c>
    </row>
    <row r="361" spans="1:20">
      <c r="A361" s="504" t="s">
        <v>192</v>
      </c>
      <c r="B361" s="504" t="s">
        <v>192</v>
      </c>
      <c r="C361" s="536">
        <v>2013</v>
      </c>
      <c r="D361" s="191" t="s">
        <v>421</v>
      </c>
      <c r="E361" s="403">
        <v>1</v>
      </c>
      <c r="F361" s="859" t="s">
        <v>118</v>
      </c>
      <c r="G361" s="402" t="s">
        <v>105</v>
      </c>
      <c r="H361" s="402" t="s">
        <v>539</v>
      </c>
      <c r="I361" s="787" t="s">
        <v>55</v>
      </c>
      <c r="J361" s="903" t="s">
        <v>86</v>
      </c>
      <c r="K361" s="402" t="s">
        <v>557</v>
      </c>
      <c r="L361" s="403">
        <v>12.5</v>
      </c>
      <c r="M361" s="403">
        <v>23000</v>
      </c>
      <c r="N361" s="283"/>
      <c r="O361" s="896"/>
      <c r="P361" s="896"/>
      <c r="Q361" s="896"/>
      <c r="R361" s="896"/>
      <c r="S361" s="897" t="str">
        <f t="shared" si="6"/>
        <v/>
      </c>
      <c r="T361" s="897" t="str">
        <f t="shared" si="6"/>
        <v/>
      </c>
    </row>
    <row r="362" spans="1:20">
      <c r="A362" s="504" t="s">
        <v>192</v>
      </c>
      <c r="B362" s="504" t="s">
        <v>192</v>
      </c>
      <c r="C362" s="536">
        <v>2013</v>
      </c>
      <c r="D362" s="191" t="s">
        <v>421</v>
      </c>
      <c r="E362" s="403">
        <v>1</v>
      </c>
      <c r="F362" s="859" t="s">
        <v>118</v>
      </c>
      <c r="G362" s="402" t="s">
        <v>105</v>
      </c>
      <c r="H362" s="402" t="s">
        <v>539</v>
      </c>
      <c r="I362" s="787" t="s">
        <v>55</v>
      </c>
      <c r="J362" s="702" t="s">
        <v>87</v>
      </c>
      <c r="K362" s="402" t="s">
        <v>557</v>
      </c>
      <c r="L362" s="403">
        <v>12.5</v>
      </c>
      <c r="M362" s="403">
        <v>23000</v>
      </c>
      <c r="N362" s="283"/>
      <c r="O362" s="896"/>
      <c r="P362" s="896"/>
      <c r="Q362" s="896"/>
      <c r="R362" s="896"/>
      <c r="S362" s="897" t="str">
        <f t="shared" si="6"/>
        <v/>
      </c>
      <c r="T362" s="897" t="str">
        <f t="shared" si="6"/>
        <v/>
      </c>
    </row>
    <row r="363" spans="1:20">
      <c r="A363" s="504" t="s">
        <v>192</v>
      </c>
      <c r="B363" s="504" t="s">
        <v>192</v>
      </c>
      <c r="C363" s="536">
        <v>2013</v>
      </c>
      <c r="D363" s="191" t="s">
        <v>421</v>
      </c>
      <c r="E363" s="403">
        <v>1</v>
      </c>
      <c r="F363" s="859" t="s">
        <v>118</v>
      </c>
      <c r="G363" s="402" t="s">
        <v>105</v>
      </c>
      <c r="H363" s="402" t="s">
        <v>539</v>
      </c>
      <c r="I363" s="787" t="s">
        <v>55</v>
      </c>
      <c r="J363" s="903" t="s">
        <v>88</v>
      </c>
      <c r="K363" s="402" t="s">
        <v>557</v>
      </c>
      <c r="L363" s="403">
        <v>12.5</v>
      </c>
      <c r="M363" s="403">
        <v>23000</v>
      </c>
      <c r="N363" s="283"/>
      <c r="O363" s="896"/>
      <c r="P363" s="896"/>
      <c r="Q363" s="896"/>
      <c r="R363" s="896"/>
      <c r="S363" s="897" t="str">
        <f t="shared" si="6"/>
        <v/>
      </c>
      <c r="T363" s="897" t="str">
        <f t="shared" si="6"/>
        <v/>
      </c>
    </row>
    <row r="364" spans="1:20">
      <c r="A364" s="504" t="s">
        <v>192</v>
      </c>
      <c r="B364" s="504" t="s">
        <v>192</v>
      </c>
      <c r="C364" s="536">
        <v>2013</v>
      </c>
      <c r="D364" s="191" t="s">
        <v>422</v>
      </c>
      <c r="E364" s="403">
        <v>2</v>
      </c>
      <c r="F364" s="859" t="s">
        <v>118</v>
      </c>
      <c r="G364" s="402" t="s">
        <v>105</v>
      </c>
      <c r="H364" s="402" t="s">
        <v>539</v>
      </c>
      <c r="I364" s="790" t="s">
        <v>61</v>
      </c>
      <c r="J364" s="702" t="s">
        <v>81</v>
      </c>
      <c r="K364" s="402" t="s">
        <v>557</v>
      </c>
      <c r="L364" s="403">
        <v>12.5</v>
      </c>
      <c r="M364" s="403">
        <v>4500</v>
      </c>
      <c r="N364" s="283"/>
      <c r="O364" s="896"/>
      <c r="P364" s="896"/>
      <c r="Q364" s="896"/>
      <c r="R364" s="896"/>
      <c r="S364" s="897" t="str">
        <f t="shared" si="6"/>
        <v/>
      </c>
      <c r="T364" s="897" t="str">
        <f t="shared" si="6"/>
        <v/>
      </c>
    </row>
    <row r="365" spans="1:20">
      <c r="A365" s="504" t="s">
        <v>192</v>
      </c>
      <c r="B365" s="504" t="s">
        <v>192</v>
      </c>
      <c r="C365" s="536">
        <v>2013</v>
      </c>
      <c r="D365" s="191" t="s">
        <v>422</v>
      </c>
      <c r="E365" s="403">
        <v>2</v>
      </c>
      <c r="F365" s="859" t="s">
        <v>118</v>
      </c>
      <c r="G365" s="402" t="s">
        <v>105</v>
      </c>
      <c r="H365" s="402" t="s">
        <v>539</v>
      </c>
      <c r="I365" s="790" t="s">
        <v>61</v>
      </c>
      <c r="J365" s="702" t="s">
        <v>281</v>
      </c>
      <c r="K365" s="402" t="s">
        <v>557</v>
      </c>
      <c r="L365" s="403">
        <v>12.5</v>
      </c>
      <c r="M365" s="403">
        <v>4500</v>
      </c>
      <c r="N365" s="283"/>
      <c r="O365" s="896"/>
      <c r="P365" s="896"/>
      <c r="Q365" s="896"/>
      <c r="R365" s="896"/>
      <c r="S365" s="897" t="str">
        <f t="shared" si="6"/>
        <v/>
      </c>
      <c r="T365" s="897" t="str">
        <f t="shared" si="6"/>
        <v/>
      </c>
    </row>
    <row r="366" spans="1:20">
      <c r="A366" s="504" t="s">
        <v>192</v>
      </c>
      <c r="B366" s="504" t="s">
        <v>192</v>
      </c>
      <c r="C366" s="536">
        <v>2013</v>
      </c>
      <c r="D366" s="191" t="s">
        <v>422</v>
      </c>
      <c r="E366" s="403">
        <v>2</v>
      </c>
      <c r="F366" s="859" t="s">
        <v>118</v>
      </c>
      <c r="G366" s="402" t="s">
        <v>105</v>
      </c>
      <c r="H366" s="402" t="s">
        <v>539</v>
      </c>
      <c r="I366" s="790" t="s">
        <v>61</v>
      </c>
      <c r="J366" s="702" t="s">
        <v>74</v>
      </c>
      <c r="K366" s="402" t="s">
        <v>557</v>
      </c>
      <c r="L366" s="403">
        <v>12.5</v>
      </c>
      <c r="M366" s="403">
        <v>4500</v>
      </c>
      <c r="N366" s="283"/>
      <c r="O366" s="896"/>
      <c r="P366" s="896"/>
      <c r="Q366" s="896"/>
      <c r="R366" s="896"/>
      <c r="S366" s="897" t="str">
        <f t="shared" si="6"/>
        <v/>
      </c>
      <c r="T366" s="897" t="str">
        <f t="shared" si="6"/>
        <v/>
      </c>
    </row>
    <row r="367" spans="1:20">
      <c r="A367" s="504" t="s">
        <v>192</v>
      </c>
      <c r="B367" s="504" t="s">
        <v>192</v>
      </c>
      <c r="C367" s="536">
        <v>2013</v>
      </c>
      <c r="D367" s="191" t="s">
        <v>422</v>
      </c>
      <c r="E367" s="403">
        <v>2</v>
      </c>
      <c r="F367" s="859" t="s">
        <v>118</v>
      </c>
      <c r="G367" s="402" t="s">
        <v>105</v>
      </c>
      <c r="H367" s="402" t="s">
        <v>539</v>
      </c>
      <c r="I367" s="790" t="s">
        <v>61</v>
      </c>
      <c r="J367" s="702" t="s">
        <v>77</v>
      </c>
      <c r="K367" s="402" t="s">
        <v>557</v>
      </c>
      <c r="L367" s="403">
        <v>12.5</v>
      </c>
      <c r="M367" s="403">
        <v>4500</v>
      </c>
      <c r="N367" s="283"/>
      <c r="O367" s="896"/>
      <c r="P367" s="896"/>
      <c r="Q367" s="896"/>
      <c r="R367" s="896"/>
      <c r="S367" s="897" t="str">
        <f t="shared" si="6"/>
        <v/>
      </c>
      <c r="T367" s="897" t="str">
        <f t="shared" si="6"/>
        <v/>
      </c>
    </row>
    <row r="368" spans="1:20">
      <c r="A368" s="504" t="s">
        <v>192</v>
      </c>
      <c r="B368" s="504" t="s">
        <v>192</v>
      </c>
      <c r="C368" s="536">
        <v>2013</v>
      </c>
      <c r="D368" s="191" t="s">
        <v>422</v>
      </c>
      <c r="E368" s="403">
        <v>2</v>
      </c>
      <c r="F368" s="859" t="s">
        <v>118</v>
      </c>
      <c r="G368" s="402" t="s">
        <v>105</v>
      </c>
      <c r="H368" s="402" t="s">
        <v>539</v>
      </c>
      <c r="I368" s="790" t="s">
        <v>61</v>
      </c>
      <c r="J368" s="903" t="s">
        <v>86</v>
      </c>
      <c r="K368" s="402" t="s">
        <v>557</v>
      </c>
      <c r="L368" s="403">
        <v>12.5</v>
      </c>
      <c r="M368" s="403">
        <v>4500</v>
      </c>
      <c r="N368" s="283"/>
      <c r="O368" s="896"/>
      <c r="P368" s="896"/>
      <c r="Q368" s="896"/>
      <c r="R368" s="896"/>
      <c r="S368" s="897" t="str">
        <f t="shared" si="6"/>
        <v/>
      </c>
      <c r="T368" s="897" t="str">
        <f t="shared" si="6"/>
        <v/>
      </c>
    </row>
    <row r="369" spans="1:20">
      <c r="A369" s="504" t="s">
        <v>192</v>
      </c>
      <c r="B369" s="504" t="s">
        <v>192</v>
      </c>
      <c r="C369" s="536">
        <v>2013</v>
      </c>
      <c r="D369" s="191" t="s">
        <v>423</v>
      </c>
      <c r="E369" s="403">
        <v>1</v>
      </c>
      <c r="F369" s="859" t="s">
        <v>118</v>
      </c>
      <c r="G369" s="402" t="s">
        <v>105</v>
      </c>
      <c r="H369" s="402" t="s">
        <v>539</v>
      </c>
      <c r="I369" s="787" t="s">
        <v>62</v>
      </c>
      <c r="J369" s="702" t="s">
        <v>81</v>
      </c>
      <c r="K369" s="402" t="s">
        <v>557</v>
      </c>
      <c r="L369" s="403">
        <v>12.5</v>
      </c>
      <c r="M369" s="403">
        <v>7500</v>
      </c>
      <c r="N369" s="283"/>
      <c r="O369" s="896"/>
      <c r="P369" s="896"/>
      <c r="Q369" s="896"/>
      <c r="R369" s="896"/>
      <c r="S369" s="897" t="str">
        <f t="shared" si="6"/>
        <v/>
      </c>
      <c r="T369" s="897" t="str">
        <f t="shared" si="6"/>
        <v/>
      </c>
    </row>
    <row r="370" spans="1:20">
      <c r="A370" s="504" t="s">
        <v>192</v>
      </c>
      <c r="B370" s="504" t="s">
        <v>192</v>
      </c>
      <c r="C370" s="536">
        <v>2013</v>
      </c>
      <c r="D370" s="191" t="s">
        <v>423</v>
      </c>
      <c r="E370" s="403">
        <v>1</v>
      </c>
      <c r="F370" s="859" t="s">
        <v>118</v>
      </c>
      <c r="G370" s="402" t="s">
        <v>105</v>
      </c>
      <c r="H370" s="402" t="s">
        <v>539</v>
      </c>
      <c r="I370" s="787" t="s">
        <v>62</v>
      </c>
      <c r="J370" s="702" t="s">
        <v>281</v>
      </c>
      <c r="K370" s="402" t="s">
        <v>557</v>
      </c>
      <c r="L370" s="403">
        <v>12.5</v>
      </c>
      <c r="M370" s="403">
        <v>7500</v>
      </c>
      <c r="N370" s="283"/>
      <c r="O370" s="896"/>
      <c r="P370" s="896"/>
      <c r="Q370" s="896"/>
      <c r="R370" s="896"/>
      <c r="S370" s="897" t="str">
        <f t="shared" si="6"/>
        <v/>
      </c>
      <c r="T370" s="897" t="str">
        <f t="shared" si="6"/>
        <v/>
      </c>
    </row>
    <row r="371" spans="1:20">
      <c r="A371" s="504" t="s">
        <v>192</v>
      </c>
      <c r="B371" s="504" t="s">
        <v>192</v>
      </c>
      <c r="C371" s="536">
        <v>2013</v>
      </c>
      <c r="D371" s="191" t="s">
        <v>423</v>
      </c>
      <c r="E371" s="403">
        <v>1</v>
      </c>
      <c r="F371" s="859" t="s">
        <v>118</v>
      </c>
      <c r="G371" s="402" t="s">
        <v>105</v>
      </c>
      <c r="H371" s="402" t="s">
        <v>539</v>
      </c>
      <c r="I371" s="787" t="s">
        <v>62</v>
      </c>
      <c r="J371" s="702" t="s">
        <v>74</v>
      </c>
      <c r="K371" s="402" t="s">
        <v>557</v>
      </c>
      <c r="L371" s="403">
        <v>12.5</v>
      </c>
      <c r="M371" s="403">
        <v>7500</v>
      </c>
      <c r="N371" s="283"/>
      <c r="O371" s="896"/>
      <c r="P371" s="896"/>
      <c r="Q371" s="896"/>
      <c r="R371" s="896"/>
      <c r="S371" s="897" t="str">
        <f t="shared" si="6"/>
        <v/>
      </c>
      <c r="T371" s="897" t="str">
        <f t="shared" si="6"/>
        <v/>
      </c>
    </row>
    <row r="372" spans="1:20">
      <c r="A372" s="504" t="s">
        <v>192</v>
      </c>
      <c r="B372" s="504" t="s">
        <v>192</v>
      </c>
      <c r="C372" s="536">
        <v>2013</v>
      </c>
      <c r="D372" s="191" t="s">
        <v>423</v>
      </c>
      <c r="E372" s="403">
        <v>1</v>
      </c>
      <c r="F372" s="859" t="s">
        <v>118</v>
      </c>
      <c r="G372" s="402" t="s">
        <v>105</v>
      </c>
      <c r="H372" s="402" t="s">
        <v>539</v>
      </c>
      <c r="I372" s="787" t="s">
        <v>62</v>
      </c>
      <c r="J372" s="702" t="s">
        <v>77</v>
      </c>
      <c r="K372" s="402" t="s">
        <v>557</v>
      </c>
      <c r="L372" s="403">
        <v>12.5</v>
      </c>
      <c r="M372" s="403">
        <v>7500</v>
      </c>
      <c r="N372" s="283"/>
      <c r="O372" s="896"/>
      <c r="P372" s="896"/>
      <c r="Q372" s="896"/>
      <c r="R372" s="896"/>
      <c r="S372" s="897" t="str">
        <f t="shared" ref="S372:T429" si="7">IF(ISBLANK(Q372),"",Q372/M372)</f>
        <v/>
      </c>
      <c r="T372" s="897" t="str">
        <f t="shared" si="7"/>
        <v/>
      </c>
    </row>
    <row r="373" spans="1:20">
      <c r="A373" s="504" t="s">
        <v>192</v>
      </c>
      <c r="B373" s="504" t="s">
        <v>192</v>
      </c>
      <c r="C373" s="536">
        <v>2013</v>
      </c>
      <c r="D373" s="191" t="s">
        <v>423</v>
      </c>
      <c r="E373" s="403">
        <v>1</v>
      </c>
      <c r="F373" s="859" t="s">
        <v>118</v>
      </c>
      <c r="G373" s="402" t="s">
        <v>105</v>
      </c>
      <c r="H373" s="402" t="s">
        <v>539</v>
      </c>
      <c r="I373" s="787" t="s">
        <v>62</v>
      </c>
      <c r="J373" s="903" t="s">
        <v>86</v>
      </c>
      <c r="K373" s="402" t="s">
        <v>557</v>
      </c>
      <c r="L373" s="403">
        <v>12.5</v>
      </c>
      <c r="M373" s="403">
        <v>7500</v>
      </c>
      <c r="N373" s="283"/>
      <c r="O373" s="896"/>
      <c r="P373" s="896"/>
      <c r="Q373" s="896"/>
      <c r="R373" s="896"/>
      <c r="S373" s="897" t="str">
        <f t="shared" si="7"/>
        <v/>
      </c>
      <c r="T373" s="897" t="str">
        <f t="shared" si="7"/>
        <v/>
      </c>
    </row>
    <row r="374" spans="1:20">
      <c r="A374" s="591" t="s">
        <v>192</v>
      </c>
      <c r="B374" s="504" t="s">
        <v>192</v>
      </c>
      <c r="C374" s="536">
        <v>2013</v>
      </c>
      <c r="D374" s="904" t="s">
        <v>405</v>
      </c>
      <c r="E374" s="510">
        <v>1</v>
      </c>
      <c r="F374" s="859" t="s">
        <v>118</v>
      </c>
      <c r="G374" s="402" t="s">
        <v>105</v>
      </c>
      <c r="H374" s="536" t="s">
        <v>554</v>
      </c>
      <c r="I374" s="787" t="s">
        <v>63</v>
      </c>
      <c r="J374" s="402" t="s">
        <v>277</v>
      </c>
      <c r="K374" s="402" t="s">
        <v>555</v>
      </c>
      <c r="L374" s="403">
        <v>12.5</v>
      </c>
      <c r="M374" s="403">
        <v>2800</v>
      </c>
      <c r="N374" s="283"/>
      <c r="O374" s="896"/>
      <c r="P374" s="896"/>
      <c r="Q374" s="896"/>
      <c r="R374" s="896"/>
      <c r="S374" s="897" t="str">
        <f t="shared" si="7"/>
        <v/>
      </c>
      <c r="T374" s="897" t="str">
        <f t="shared" si="7"/>
        <v/>
      </c>
    </row>
    <row r="375" spans="1:20">
      <c r="A375" s="504" t="s">
        <v>192</v>
      </c>
      <c r="B375" s="504" t="s">
        <v>192</v>
      </c>
      <c r="C375" s="536">
        <v>2013</v>
      </c>
      <c r="D375" s="590" t="s">
        <v>424</v>
      </c>
      <c r="E375" s="589">
        <v>2</v>
      </c>
      <c r="F375" s="859" t="s">
        <v>118</v>
      </c>
      <c r="G375" s="402" t="s">
        <v>105</v>
      </c>
      <c r="H375" s="402" t="s">
        <v>539</v>
      </c>
      <c r="I375" s="787" t="s">
        <v>51</v>
      </c>
      <c r="J375" s="905" t="s">
        <v>284</v>
      </c>
      <c r="K375" s="900" t="s">
        <v>558</v>
      </c>
      <c r="L375" s="403">
        <v>12.5</v>
      </c>
      <c r="M375" s="696">
        <v>1500</v>
      </c>
      <c r="N375" s="283"/>
      <c r="O375" s="896"/>
      <c r="P375" s="896"/>
      <c r="Q375" s="896"/>
      <c r="R375" s="896"/>
      <c r="S375" s="897" t="str">
        <f t="shared" si="7"/>
        <v/>
      </c>
      <c r="T375" s="897" t="str">
        <f t="shared" si="7"/>
        <v/>
      </c>
    </row>
    <row r="376" spans="1:20">
      <c r="A376" s="504" t="s">
        <v>192</v>
      </c>
      <c r="B376" s="504" t="s">
        <v>192</v>
      </c>
      <c r="C376" s="536">
        <v>2013</v>
      </c>
      <c r="D376" s="590" t="s">
        <v>424</v>
      </c>
      <c r="E376" s="589">
        <v>2</v>
      </c>
      <c r="F376" s="859" t="s">
        <v>118</v>
      </c>
      <c r="G376" s="402" t="s">
        <v>105</v>
      </c>
      <c r="H376" s="402" t="s">
        <v>539</v>
      </c>
      <c r="I376" s="787" t="s">
        <v>51</v>
      </c>
      <c r="J376" s="906" t="s">
        <v>82</v>
      </c>
      <c r="K376" s="900" t="s">
        <v>558</v>
      </c>
      <c r="L376" s="403">
        <v>12.5</v>
      </c>
      <c r="M376" s="696">
        <v>1500</v>
      </c>
      <c r="N376" s="283"/>
      <c r="O376" s="896"/>
      <c r="P376" s="896"/>
      <c r="Q376" s="896"/>
      <c r="R376" s="896"/>
      <c r="S376" s="897" t="str">
        <f t="shared" si="7"/>
        <v/>
      </c>
      <c r="T376" s="897" t="str">
        <f t="shared" si="7"/>
        <v/>
      </c>
    </row>
    <row r="377" spans="1:20">
      <c r="A377" s="504" t="s">
        <v>192</v>
      </c>
      <c r="B377" s="504" t="s">
        <v>192</v>
      </c>
      <c r="C377" s="536">
        <v>2013</v>
      </c>
      <c r="D377" s="590" t="s">
        <v>424</v>
      </c>
      <c r="E377" s="589">
        <v>2</v>
      </c>
      <c r="F377" s="859" t="s">
        <v>118</v>
      </c>
      <c r="G377" s="402" t="s">
        <v>105</v>
      </c>
      <c r="H377" s="402" t="s">
        <v>539</v>
      </c>
      <c r="I377" s="787" t="s">
        <v>51</v>
      </c>
      <c r="J377" s="905" t="s">
        <v>83</v>
      </c>
      <c r="K377" s="900" t="s">
        <v>558</v>
      </c>
      <c r="L377" s="403">
        <v>12.5</v>
      </c>
      <c r="M377" s="696">
        <v>1500</v>
      </c>
      <c r="N377" s="283"/>
      <c r="O377" s="896"/>
      <c r="P377" s="896"/>
      <c r="Q377" s="896"/>
      <c r="R377" s="896"/>
      <c r="S377" s="897" t="str">
        <f t="shared" si="7"/>
        <v/>
      </c>
      <c r="T377" s="897" t="str">
        <f t="shared" si="7"/>
        <v/>
      </c>
    </row>
    <row r="378" spans="1:20">
      <c r="A378" s="504" t="s">
        <v>192</v>
      </c>
      <c r="B378" s="504" t="s">
        <v>192</v>
      </c>
      <c r="C378" s="536">
        <v>2013</v>
      </c>
      <c r="D378" s="191" t="s">
        <v>248</v>
      </c>
      <c r="E378" s="403">
        <v>1</v>
      </c>
      <c r="F378" s="859" t="s">
        <v>118</v>
      </c>
      <c r="G378" s="402" t="s">
        <v>105</v>
      </c>
      <c r="H378" s="402" t="s">
        <v>539</v>
      </c>
      <c r="I378" s="805" t="s">
        <v>438</v>
      </c>
      <c r="J378" s="702" t="s">
        <v>81</v>
      </c>
      <c r="K378" s="402" t="s">
        <v>556</v>
      </c>
      <c r="L378" s="403">
        <v>12.5</v>
      </c>
      <c r="M378" s="403">
        <v>3000</v>
      </c>
      <c r="N378" s="283"/>
      <c r="O378" s="896"/>
      <c r="P378" s="896"/>
      <c r="Q378" s="896"/>
      <c r="R378" s="896"/>
      <c r="S378" s="897" t="str">
        <f t="shared" si="7"/>
        <v/>
      </c>
      <c r="T378" s="897" t="str">
        <f t="shared" si="7"/>
        <v/>
      </c>
    </row>
    <row r="379" spans="1:20">
      <c r="A379" s="504" t="s">
        <v>192</v>
      </c>
      <c r="B379" s="504" t="s">
        <v>192</v>
      </c>
      <c r="C379" s="536">
        <v>2013</v>
      </c>
      <c r="D379" s="191" t="s">
        <v>248</v>
      </c>
      <c r="E379" s="403">
        <v>1</v>
      </c>
      <c r="F379" s="859" t="s">
        <v>118</v>
      </c>
      <c r="G379" s="402" t="s">
        <v>105</v>
      </c>
      <c r="H379" s="402" t="s">
        <v>539</v>
      </c>
      <c r="I379" s="805" t="s">
        <v>438</v>
      </c>
      <c r="J379" s="702" t="s">
        <v>281</v>
      </c>
      <c r="K379" s="402" t="s">
        <v>556</v>
      </c>
      <c r="L379" s="403">
        <v>12.5</v>
      </c>
      <c r="M379" s="403">
        <v>3000</v>
      </c>
      <c r="N379" s="283"/>
      <c r="O379" s="896"/>
      <c r="P379" s="896"/>
      <c r="Q379" s="896"/>
      <c r="R379" s="896"/>
      <c r="S379" s="897" t="str">
        <f t="shared" si="7"/>
        <v/>
      </c>
      <c r="T379" s="897" t="str">
        <f t="shared" si="7"/>
        <v/>
      </c>
    </row>
    <row r="380" spans="1:20">
      <c r="A380" s="504" t="s">
        <v>192</v>
      </c>
      <c r="B380" s="504" t="s">
        <v>192</v>
      </c>
      <c r="C380" s="536">
        <v>2013</v>
      </c>
      <c r="D380" s="191" t="s">
        <v>248</v>
      </c>
      <c r="E380" s="403">
        <v>1</v>
      </c>
      <c r="F380" s="859" t="s">
        <v>118</v>
      </c>
      <c r="G380" s="402" t="s">
        <v>105</v>
      </c>
      <c r="H380" s="402" t="s">
        <v>539</v>
      </c>
      <c r="I380" s="805" t="s">
        <v>438</v>
      </c>
      <c r="J380" s="702" t="s">
        <v>74</v>
      </c>
      <c r="K380" s="402" t="s">
        <v>556</v>
      </c>
      <c r="L380" s="403">
        <v>12.5</v>
      </c>
      <c r="M380" s="403">
        <v>3000</v>
      </c>
      <c r="N380" s="283"/>
      <c r="O380" s="896"/>
      <c r="P380" s="896"/>
      <c r="Q380" s="896"/>
      <c r="R380" s="896"/>
      <c r="S380" s="897" t="str">
        <f t="shared" si="7"/>
        <v/>
      </c>
      <c r="T380" s="897" t="str">
        <f t="shared" si="7"/>
        <v/>
      </c>
    </row>
    <row r="381" spans="1:20">
      <c r="A381" s="504" t="s">
        <v>192</v>
      </c>
      <c r="B381" s="504" t="s">
        <v>192</v>
      </c>
      <c r="C381" s="536">
        <v>2013</v>
      </c>
      <c r="D381" s="191" t="s">
        <v>248</v>
      </c>
      <c r="E381" s="403">
        <v>1</v>
      </c>
      <c r="F381" s="859" t="s">
        <v>118</v>
      </c>
      <c r="G381" s="402" t="s">
        <v>105</v>
      </c>
      <c r="H381" s="402" t="s">
        <v>539</v>
      </c>
      <c r="I381" s="805" t="s">
        <v>438</v>
      </c>
      <c r="J381" s="702" t="s">
        <v>77</v>
      </c>
      <c r="K381" s="402" t="s">
        <v>556</v>
      </c>
      <c r="L381" s="403">
        <v>12.5</v>
      </c>
      <c r="M381" s="403">
        <v>3000</v>
      </c>
      <c r="N381" s="283"/>
      <c r="O381" s="896"/>
      <c r="P381" s="896"/>
      <c r="Q381" s="896"/>
      <c r="R381" s="896"/>
      <c r="S381" s="897" t="str">
        <f t="shared" si="7"/>
        <v/>
      </c>
      <c r="T381" s="897" t="str">
        <f t="shared" si="7"/>
        <v/>
      </c>
    </row>
    <row r="382" spans="1:20">
      <c r="A382" s="504" t="s">
        <v>192</v>
      </c>
      <c r="B382" s="504" t="s">
        <v>192</v>
      </c>
      <c r="C382" s="536">
        <v>2013</v>
      </c>
      <c r="D382" s="191" t="s">
        <v>248</v>
      </c>
      <c r="E382" s="403">
        <v>1</v>
      </c>
      <c r="F382" s="859" t="s">
        <v>118</v>
      </c>
      <c r="G382" s="402" t="s">
        <v>105</v>
      </c>
      <c r="H382" s="402" t="s">
        <v>539</v>
      </c>
      <c r="I382" s="805" t="s">
        <v>438</v>
      </c>
      <c r="J382" s="903" t="s">
        <v>86</v>
      </c>
      <c r="K382" s="402" t="s">
        <v>556</v>
      </c>
      <c r="L382" s="403">
        <v>12.5</v>
      </c>
      <c r="M382" s="403">
        <v>3000</v>
      </c>
      <c r="N382" s="283"/>
      <c r="O382" s="896"/>
      <c r="P382" s="896"/>
      <c r="Q382" s="896"/>
      <c r="R382" s="896"/>
      <c r="S382" s="897" t="str">
        <f t="shared" si="7"/>
        <v/>
      </c>
      <c r="T382" s="897" t="str">
        <f t="shared" si="7"/>
        <v/>
      </c>
    </row>
    <row r="383" spans="1:20">
      <c r="A383" s="504" t="s">
        <v>192</v>
      </c>
      <c r="B383" s="504" t="s">
        <v>192</v>
      </c>
      <c r="C383" s="536">
        <v>2013</v>
      </c>
      <c r="D383" s="191" t="s">
        <v>522</v>
      </c>
      <c r="E383" s="403"/>
      <c r="F383" s="859" t="s">
        <v>118</v>
      </c>
      <c r="G383" s="402" t="s">
        <v>105</v>
      </c>
      <c r="H383" s="402" t="s">
        <v>539</v>
      </c>
      <c r="I383" s="805" t="s">
        <v>438</v>
      </c>
      <c r="J383" s="702" t="s">
        <v>81</v>
      </c>
      <c r="K383" s="402" t="s">
        <v>556</v>
      </c>
      <c r="L383" s="403">
        <v>12.5</v>
      </c>
      <c r="M383" s="403">
        <v>3500</v>
      </c>
      <c r="N383" s="283"/>
      <c r="O383" s="896"/>
      <c r="P383" s="896"/>
      <c r="Q383" s="896"/>
      <c r="R383" s="896"/>
      <c r="S383" s="897" t="str">
        <f t="shared" si="7"/>
        <v/>
      </c>
      <c r="T383" s="897" t="str">
        <f t="shared" si="7"/>
        <v/>
      </c>
    </row>
    <row r="384" spans="1:20">
      <c r="A384" s="504" t="s">
        <v>192</v>
      </c>
      <c r="B384" s="504" t="s">
        <v>192</v>
      </c>
      <c r="C384" s="536">
        <v>2013</v>
      </c>
      <c r="D384" s="191" t="s">
        <v>522</v>
      </c>
      <c r="E384" s="403"/>
      <c r="F384" s="859" t="s">
        <v>118</v>
      </c>
      <c r="G384" s="402" t="s">
        <v>105</v>
      </c>
      <c r="H384" s="402" t="s">
        <v>539</v>
      </c>
      <c r="I384" s="805" t="s">
        <v>438</v>
      </c>
      <c r="J384" s="702" t="s">
        <v>281</v>
      </c>
      <c r="K384" s="402" t="s">
        <v>556</v>
      </c>
      <c r="L384" s="403">
        <v>12.5</v>
      </c>
      <c r="M384" s="403">
        <v>3500</v>
      </c>
      <c r="N384" s="283"/>
      <c r="O384" s="896"/>
      <c r="P384" s="896"/>
      <c r="Q384" s="896"/>
      <c r="R384" s="896"/>
      <c r="S384" s="897" t="str">
        <f t="shared" si="7"/>
        <v/>
      </c>
      <c r="T384" s="897" t="str">
        <f t="shared" si="7"/>
        <v/>
      </c>
    </row>
    <row r="385" spans="1:20">
      <c r="A385" s="504" t="s">
        <v>192</v>
      </c>
      <c r="B385" s="504" t="s">
        <v>192</v>
      </c>
      <c r="C385" s="536">
        <v>2013</v>
      </c>
      <c r="D385" s="191" t="s">
        <v>522</v>
      </c>
      <c r="E385" s="403"/>
      <c r="F385" s="859" t="s">
        <v>118</v>
      </c>
      <c r="G385" s="402" t="s">
        <v>105</v>
      </c>
      <c r="H385" s="402" t="s">
        <v>539</v>
      </c>
      <c r="I385" s="805" t="s">
        <v>438</v>
      </c>
      <c r="J385" s="702" t="s">
        <v>74</v>
      </c>
      <c r="K385" s="402" t="s">
        <v>556</v>
      </c>
      <c r="L385" s="403">
        <v>12.5</v>
      </c>
      <c r="M385" s="403">
        <v>3500</v>
      </c>
      <c r="N385" s="283"/>
      <c r="O385" s="896"/>
      <c r="P385" s="896"/>
      <c r="Q385" s="896"/>
      <c r="R385" s="896"/>
      <c r="S385" s="897" t="str">
        <f t="shared" si="7"/>
        <v/>
      </c>
      <c r="T385" s="897" t="str">
        <f t="shared" si="7"/>
        <v/>
      </c>
    </row>
    <row r="386" spans="1:20">
      <c r="A386" s="504" t="s">
        <v>192</v>
      </c>
      <c r="B386" s="504" t="s">
        <v>192</v>
      </c>
      <c r="C386" s="536">
        <v>2013</v>
      </c>
      <c r="D386" s="191" t="s">
        <v>522</v>
      </c>
      <c r="E386" s="403"/>
      <c r="F386" s="859" t="s">
        <v>118</v>
      </c>
      <c r="G386" s="402" t="s">
        <v>105</v>
      </c>
      <c r="H386" s="402" t="s">
        <v>539</v>
      </c>
      <c r="I386" s="805" t="s">
        <v>438</v>
      </c>
      <c r="J386" s="702" t="s">
        <v>77</v>
      </c>
      <c r="K386" s="402" t="s">
        <v>556</v>
      </c>
      <c r="L386" s="403">
        <v>12.5</v>
      </c>
      <c r="M386" s="403">
        <v>3500</v>
      </c>
      <c r="N386" s="283"/>
      <c r="O386" s="896"/>
      <c r="P386" s="896"/>
      <c r="Q386" s="896"/>
      <c r="R386" s="896"/>
      <c r="S386" s="897" t="str">
        <f t="shared" si="7"/>
        <v/>
      </c>
      <c r="T386" s="897" t="str">
        <f t="shared" si="7"/>
        <v/>
      </c>
    </row>
    <row r="387" spans="1:20">
      <c r="A387" s="504" t="s">
        <v>192</v>
      </c>
      <c r="B387" s="504" t="s">
        <v>192</v>
      </c>
      <c r="C387" s="536">
        <v>2013</v>
      </c>
      <c r="D387" s="191" t="s">
        <v>425</v>
      </c>
      <c r="E387" s="403">
        <v>2</v>
      </c>
      <c r="F387" s="859" t="s">
        <v>118</v>
      </c>
      <c r="G387" s="402" t="s">
        <v>105</v>
      </c>
      <c r="H387" s="402" t="s">
        <v>539</v>
      </c>
      <c r="I387" s="787" t="s">
        <v>55</v>
      </c>
      <c r="J387" s="702" t="s">
        <v>81</v>
      </c>
      <c r="K387" s="402" t="s">
        <v>557</v>
      </c>
      <c r="L387" s="403">
        <v>12.5</v>
      </c>
      <c r="M387" s="403">
        <v>23000</v>
      </c>
      <c r="N387" s="283"/>
      <c r="O387" s="896"/>
      <c r="P387" s="896"/>
      <c r="Q387" s="896"/>
      <c r="R387" s="896"/>
      <c r="S387" s="897" t="str">
        <f t="shared" si="7"/>
        <v/>
      </c>
      <c r="T387" s="897" t="str">
        <f t="shared" si="7"/>
        <v/>
      </c>
    </row>
    <row r="388" spans="1:20">
      <c r="A388" s="504" t="s">
        <v>192</v>
      </c>
      <c r="B388" s="504" t="s">
        <v>192</v>
      </c>
      <c r="C388" s="536">
        <v>2013</v>
      </c>
      <c r="D388" s="191" t="s">
        <v>425</v>
      </c>
      <c r="E388" s="403">
        <v>2</v>
      </c>
      <c r="F388" s="859" t="s">
        <v>118</v>
      </c>
      <c r="G388" s="402" t="s">
        <v>105</v>
      </c>
      <c r="H388" s="402" t="s">
        <v>539</v>
      </c>
      <c r="I388" s="787" t="s">
        <v>55</v>
      </c>
      <c r="J388" s="702" t="s">
        <v>281</v>
      </c>
      <c r="K388" s="402" t="s">
        <v>557</v>
      </c>
      <c r="L388" s="403">
        <v>12.5</v>
      </c>
      <c r="M388" s="403">
        <v>23000</v>
      </c>
      <c r="N388" s="283"/>
      <c r="O388" s="896"/>
      <c r="P388" s="896"/>
      <c r="Q388" s="896"/>
      <c r="R388" s="896"/>
      <c r="S388" s="897" t="str">
        <f t="shared" si="7"/>
        <v/>
      </c>
      <c r="T388" s="897" t="str">
        <f t="shared" si="7"/>
        <v/>
      </c>
    </row>
    <row r="389" spans="1:20">
      <c r="A389" s="504" t="s">
        <v>192</v>
      </c>
      <c r="B389" s="504" t="s">
        <v>192</v>
      </c>
      <c r="C389" s="536">
        <v>2013</v>
      </c>
      <c r="D389" s="191" t="s">
        <v>425</v>
      </c>
      <c r="E389" s="403">
        <v>2</v>
      </c>
      <c r="F389" s="859" t="s">
        <v>118</v>
      </c>
      <c r="G389" s="402" t="s">
        <v>105</v>
      </c>
      <c r="H389" s="402" t="s">
        <v>539</v>
      </c>
      <c r="I389" s="787" t="s">
        <v>55</v>
      </c>
      <c r="J389" s="702" t="s">
        <v>74</v>
      </c>
      <c r="K389" s="402" t="s">
        <v>557</v>
      </c>
      <c r="L389" s="403">
        <v>12.5</v>
      </c>
      <c r="M389" s="403">
        <v>23000</v>
      </c>
      <c r="N389" s="283"/>
      <c r="O389" s="896"/>
      <c r="P389" s="896"/>
      <c r="Q389" s="896"/>
      <c r="R389" s="896"/>
      <c r="S389" s="897" t="str">
        <f t="shared" si="7"/>
        <v/>
      </c>
      <c r="T389" s="897" t="str">
        <f t="shared" si="7"/>
        <v/>
      </c>
    </row>
    <row r="390" spans="1:20">
      <c r="A390" s="504" t="s">
        <v>192</v>
      </c>
      <c r="B390" s="504" t="s">
        <v>192</v>
      </c>
      <c r="C390" s="536">
        <v>2013</v>
      </c>
      <c r="D390" s="191" t="s">
        <v>425</v>
      </c>
      <c r="E390" s="403">
        <v>2</v>
      </c>
      <c r="F390" s="859" t="s">
        <v>118</v>
      </c>
      <c r="G390" s="402" t="s">
        <v>105</v>
      </c>
      <c r="H390" s="402" t="s">
        <v>539</v>
      </c>
      <c r="I390" s="787" t="s">
        <v>55</v>
      </c>
      <c r="J390" s="702" t="s">
        <v>77</v>
      </c>
      <c r="K390" s="402" t="s">
        <v>557</v>
      </c>
      <c r="L390" s="403">
        <v>12.5</v>
      </c>
      <c r="M390" s="403">
        <v>23000</v>
      </c>
      <c r="N390" s="283"/>
      <c r="O390" s="896"/>
      <c r="P390" s="896"/>
      <c r="Q390" s="896"/>
      <c r="R390" s="896"/>
      <c r="S390" s="897" t="str">
        <f t="shared" si="7"/>
        <v/>
      </c>
      <c r="T390" s="897" t="str">
        <f t="shared" si="7"/>
        <v/>
      </c>
    </row>
    <row r="391" spans="1:20">
      <c r="A391" s="504" t="s">
        <v>192</v>
      </c>
      <c r="B391" s="504" t="s">
        <v>192</v>
      </c>
      <c r="C391" s="536">
        <v>2013</v>
      </c>
      <c r="D391" s="191" t="s">
        <v>425</v>
      </c>
      <c r="E391" s="403">
        <v>2</v>
      </c>
      <c r="F391" s="859" t="s">
        <v>118</v>
      </c>
      <c r="G391" s="402" t="s">
        <v>105</v>
      </c>
      <c r="H391" s="402" t="s">
        <v>539</v>
      </c>
      <c r="I391" s="787" t="s">
        <v>55</v>
      </c>
      <c r="J391" s="903" t="s">
        <v>86</v>
      </c>
      <c r="K391" s="402" t="s">
        <v>557</v>
      </c>
      <c r="L391" s="403">
        <v>12.5</v>
      </c>
      <c r="M391" s="403">
        <v>23000</v>
      </c>
      <c r="N391" s="283"/>
      <c r="O391" s="896"/>
      <c r="P391" s="896"/>
      <c r="Q391" s="896"/>
      <c r="R391" s="896"/>
      <c r="S391" s="897" t="str">
        <f t="shared" si="7"/>
        <v/>
      </c>
      <c r="T391" s="897" t="str">
        <f t="shared" si="7"/>
        <v/>
      </c>
    </row>
    <row r="392" spans="1:20">
      <c r="A392" s="504" t="s">
        <v>192</v>
      </c>
      <c r="B392" s="504" t="s">
        <v>192</v>
      </c>
      <c r="C392" s="536">
        <v>2013</v>
      </c>
      <c r="D392" s="191" t="s">
        <v>425</v>
      </c>
      <c r="E392" s="403">
        <v>2</v>
      </c>
      <c r="F392" s="859" t="s">
        <v>118</v>
      </c>
      <c r="G392" s="402" t="s">
        <v>105</v>
      </c>
      <c r="H392" s="402" t="s">
        <v>539</v>
      </c>
      <c r="I392" s="787" t="s">
        <v>55</v>
      </c>
      <c r="J392" s="903" t="s">
        <v>88</v>
      </c>
      <c r="K392" s="402" t="s">
        <v>557</v>
      </c>
      <c r="L392" s="403">
        <v>12.5</v>
      </c>
      <c r="M392" s="403">
        <v>23000</v>
      </c>
      <c r="N392" s="283"/>
      <c r="O392" s="896"/>
      <c r="P392" s="896"/>
      <c r="Q392" s="896"/>
      <c r="R392" s="896"/>
      <c r="S392" s="897" t="str">
        <f t="shared" si="7"/>
        <v/>
      </c>
      <c r="T392" s="897" t="str">
        <f t="shared" si="7"/>
        <v/>
      </c>
    </row>
    <row r="393" spans="1:20">
      <c r="A393" s="504" t="s">
        <v>192</v>
      </c>
      <c r="B393" s="504" t="s">
        <v>192</v>
      </c>
      <c r="C393" s="536">
        <v>2013</v>
      </c>
      <c r="D393" s="191" t="s">
        <v>523</v>
      </c>
      <c r="E393" s="403"/>
      <c r="F393" s="859" t="s">
        <v>118</v>
      </c>
      <c r="G393" s="402" t="s">
        <v>105</v>
      </c>
      <c r="H393" s="402" t="s">
        <v>539</v>
      </c>
      <c r="I393" s="787" t="s">
        <v>55</v>
      </c>
      <c r="J393" s="402" t="s">
        <v>277</v>
      </c>
      <c r="K393" s="402" t="s">
        <v>559</v>
      </c>
      <c r="L393" s="403">
        <v>2.5</v>
      </c>
      <c r="M393" s="403">
        <v>0</v>
      </c>
      <c r="N393" s="283"/>
      <c r="O393" s="896"/>
      <c r="P393" s="896"/>
      <c r="Q393" s="896"/>
      <c r="R393" s="896"/>
      <c r="S393" s="897" t="str">
        <f t="shared" si="7"/>
        <v/>
      </c>
      <c r="T393" s="897" t="str">
        <f t="shared" si="7"/>
        <v/>
      </c>
    </row>
    <row r="394" spans="1:20">
      <c r="A394" s="504" t="s">
        <v>192</v>
      </c>
      <c r="B394" s="504" t="s">
        <v>192</v>
      </c>
      <c r="C394" s="536">
        <v>2013</v>
      </c>
      <c r="D394" s="806" t="s">
        <v>752</v>
      </c>
      <c r="E394" s="403">
        <v>2</v>
      </c>
      <c r="F394" s="859" t="s">
        <v>118</v>
      </c>
      <c r="G394" s="402" t="s">
        <v>105</v>
      </c>
      <c r="H394" s="402" t="s">
        <v>539</v>
      </c>
      <c r="I394" s="787" t="s">
        <v>51</v>
      </c>
      <c r="J394" s="702" t="s">
        <v>81</v>
      </c>
      <c r="K394" s="402" t="s">
        <v>557</v>
      </c>
      <c r="L394" s="403">
        <v>12.5</v>
      </c>
      <c r="M394" s="403">
        <v>20000</v>
      </c>
      <c r="N394" s="283"/>
      <c r="O394" s="896"/>
      <c r="P394" s="896"/>
      <c r="Q394" s="896"/>
      <c r="R394" s="896"/>
      <c r="S394" s="897" t="str">
        <f t="shared" si="7"/>
        <v/>
      </c>
      <c r="T394" s="897" t="str">
        <f t="shared" si="7"/>
        <v/>
      </c>
    </row>
    <row r="395" spans="1:20">
      <c r="A395" s="504" t="s">
        <v>192</v>
      </c>
      <c r="B395" s="504" t="s">
        <v>192</v>
      </c>
      <c r="C395" s="536">
        <v>2013</v>
      </c>
      <c r="D395" s="806" t="s">
        <v>752</v>
      </c>
      <c r="E395" s="403">
        <v>2</v>
      </c>
      <c r="F395" s="859" t="s">
        <v>118</v>
      </c>
      <c r="G395" s="402" t="s">
        <v>105</v>
      </c>
      <c r="H395" s="402" t="s">
        <v>539</v>
      </c>
      <c r="I395" s="787" t="s">
        <v>51</v>
      </c>
      <c r="J395" s="702" t="s">
        <v>281</v>
      </c>
      <c r="K395" s="402" t="s">
        <v>557</v>
      </c>
      <c r="L395" s="403">
        <v>12.5</v>
      </c>
      <c r="M395" s="403">
        <v>20000</v>
      </c>
      <c r="N395" s="283"/>
      <c r="O395" s="896"/>
      <c r="P395" s="896"/>
      <c r="Q395" s="896"/>
      <c r="R395" s="896"/>
      <c r="S395" s="897" t="str">
        <f t="shared" si="7"/>
        <v/>
      </c>
      <c r="T395" s="897" t="str">
        <f t="shared" si="7"/>
        <v/>
      </c>
    </row>
    <row r="396" spans="1:20">
      <c r="A396" s="504" t="s">
        <v>192</v>
      </c>
      <c r="B396" s="504" t="s">
        <v>192</v>
      </c>
      <c r="C396" s="536">
        <v>2013</v>
      </c>
      <c r="D396" s="806" t="s">
        <v>752</v>
      </c>
      <c r="E396" s="403">
        <v>2</v>
      </c>
      <c r="F396" s="859" t="s">
        <v>118</v>
      </c>
      <c r="G396" s="402" t="s">
        <v>105</v>
      </c>
      <c r="H396" s="402" t="s">
        <v>539</v>
      </c>
      <c r="I396" s="787" t="s">
        <v>51</v>
      </c>
      <c r="J396" s="702" t="s">
        <v>74</v>
      </c>
      <c r="K396" s="402" t="s">
        <v>557</v>
      </c>
      <c r="L396" s="403">
        <v>12.5</v>
      </c>
      <c r="M396" s="403">
        <v>20000</v>
      </c>
      <c r="N396" s="283"/>
      <c r="O396" s="896"/>
      <c r="P396" s="896"/>
      <c r="Q396" s="896"/>
      <c r="R396" s="896"/>
      <c r="S396" s="897" t="str">
        <f t="shared" si="7"/>
        <v/>
      </c>
      <c r="T396" s="897" t="str">
        <f t="shared" si="7"/>
        <v/>
      </c>
    </row>
    <row r="397" spans="1:20">
      <c r="A397" s="504" t="s">
        <v>192</v>
      </c>
      <c r="B397" s="504" t="s">
        <v>192</v>
      </c>
      <c r="C397" s="536">
        <v>2013</v>
      </c>
      <c r="D397" s="806" t="s">
        <v>752</v>
      </c>
      <c r="E397" s="403">
        <v>2</v>
      </c>
      <c r="F397" s="859" t="s">
        <v>118</v>
      </c>
      <c r="G397" s="402" t="s">
        <v>105</v>
      </c>
      <c r="H397" s="402" t="s">
        <v>539</v>
      </c>
      <c r="I397" s="787" t="s">
        <v>51</v>
      </c>
      <c r="J397" s="702" t="s">
        <v>77</v>
      </c>
      <c r="K397" s="402" t="s">
        <v>557</v>
      </c>
      <c r="L397" s="403">
        <v>12.5</v>
      </c>
      <c r="M397" s="403">
        <v>20000</v>
      </c>
      <c r="N397" s="283"/>
      <c r="O397" s="896"/>
      <c r="P397" s="896"/>
      <c r="Q397" s="896"/>
      <c r="R397" s="896"/>
      <c r="S397" s="897" t="str">
        <f t="shared" si="7"/>
        <v/>
      </c>
      <c r="T397" s="897" t="str">
        <f t="shared" si="7"/>
        <v/>
      </c>
    </row>
    <row r="398" spans="1:20">
      <c r="A398" s="591" t="s">
        <v>192</v>
      </c>
      <c r="B398" s="504" t="s">
        <v>192</v>
      </c>
      <c r="C398" s="536">
        <v>2013</v>
      </c>
      <c r="D398" s="590" t="s">
        <v>257</v>
      </c>
      <c r="E398" s="589">
        <v>1</v>
      </c>
      <c r="F398" s="859" t="s">
        <v>118</v>
      </c>
      <c r="G398" s="178" t="s">
        <v>232</v>
      </c>
      <c r="H398" s="178" t="s">
        <v>540</v>
      </c>
      <c r="I398" s="805" t="s">
        <v>452</v>
      </c>
      <c r="J398" s="402" t="s">
        <v>277</v>
      </c>
      <c r="K398" s="548" t="s">
        <v>555</v>
      </c>
      <c r="L398" s="403">
        <v>12.5</v>
      </c>
      <c r="M398" s="403">
        <v>7500</v>
      </c>
      <c r="N398" s="283"/>
      <c r="O398" s="896"/>
      <c r="P398" s="896"/>
      <c r="Q398" s="896"/>
      <c r="R398" s="896"/>
      <c r="S398" s="897" t="str">
        <f t="shared" si="7"/>
        <v/>
      </c>
      <c r="T398" s="897" t="str">
        <f t="shared" si="7"/>
        <v/>
      </c>
    </row>
    <row r="399" spans="1:20">
      <c r="A399" s="591" t="s">
        <v>192</v>
      </c>
      <c r="B399" s="504" t="s">
        <v>192</v>
      </c>
      <c r="C399" s="536">
        <v>2013</v>
      </c>
      <c r="D399" s="590" t="s">
        <v>257</v>
      </c>
      <c r="E399" s="589">
        <v>1</v>
      </c>
      <c r="F399" s="859" t="s">
        <v>118</v>
      </c>
      <c r="G399" s="178" t="s">
        <v>232</v>
      </c>
      <c r="H399" s="178" t="s">
        <v>542</v>
      </c>
      <c r="I399" s="805" t="s">
        <v>455</v>
      </c>
      <c r="J399" s="402" t="s">
        <v>277</v>
      </c>
      <c r="K399" s="548" t="s">
        <v>555</v>
      </c>
      <c r="L399" s="403">
        <v>12.5</v>
      </c>
      <c r="M399" s="403">
        <v>1500</v>
      </c>
      <c r="N399" s="283"/>
      <c r="O399" s="896"/>
      <c r="P399" s="896"/>
      <c r="Q399" s="896"/>
      <c r="R399" s="896"/>
      <c r="S399" s="897" t="str">
        <f t="shared" si="7"/>
        <v/>
      </c>
      <c r="T399" s="897" t="str">
        <f t="shared" si="7"/>
        <v/>
      </c>
    </row>
    <row r="400" spans="1:20">
      <c r="A400" s="591" t="s">
        <v>192</v>
      </c>
      <c r="B400" s="504" t="s">
        <v>192</v>
      </c>
      <c r="C400" s="536">
        <v>2013</v>
      </c>
      <c r="D400" s="531" t="s">
        <v>431</v>
      </c>
      <c r="E400" s="403">
        <v>1</v>
      </c>
      <c r="F400" s="859" t="s">
        <v>118</v>
      </c>
      <c r="G400" s="178" t="s">
        <v>232</v>
      </c>
      <c r="H400" s="178" t="s">
        <v>541</v>
      </c>
      <c r="I400" s="805" t="s">
        <v>455</v>
      </c>
      <c r="J400" s="402" t="s">
        <v>277</v>
      </c>
      <c r="K400" s="548" t="s">
        <v>555</v>
      </c>
      <c r="L400" s="403">
        <v>12.5</v>
      </c>
      <c r="M400" s="403">
        <v>1500</v>
      </c>
      <c r="N400" s="283"/>
      <c r="O400" s="896"/>
      <c r="P400" s="896"/>
      <c r="Q400" s="896"/>
      <c r="R400" s="896"/>
      <c r="S400" s="897" t="str">
        <f t="shared" si="7"/>
        <v/>
      </c>
      <c r="T400" s="897" t="str">
        <f t="shared" si="7"/>
        <v/>
      </c>
    </row>
    <row r="401" spans="1:20">
      <c r="A401" s="591" t="s">
        <v>192</v>
      </c>
      <c r="B401" s="504" t="s">
        <v>192</v>
      </c>
      <c r="C401" s="536">
        <v>2013</v>
      </c>
      <c r="D401" s="530" t="s">
        <v>429</v>
      </c>
      <c r="E401" s="403">
        <v>1</v>
      </c>
      <c r="F401" s="859" t="s">
        <v>118</v>
      </c>
      <c r="G401" s="178" t="s">
        <v>232</v>
      </c>
      <c r="H401" s="178" t="s">
        <v>540</v>
      </c>
      <c r="I401" s="805" t="s">
        <v>452</v>
      </c>
      <c r="J401" s="402" t="s">
        <v>277</v>
      </c>
      <c r="K401" s="548" t="s">
        <v>555</v>
      </c>
      <c r="L401" s="403" t="s">
        <v>233</v>
      </c>
      <c r="M401" s="403">
        <v>0</v>
      </c>
      <c r="N401" s="283"/>
      <c r="O401" s="896"/>
      <c r="P401" s="896"/>
      <c r="Q401" s="896"/>
      <c r="R401" s="896"/>
      <c r="S401" s="897" t="str">
        <f t="shared" si="7"/>
        <v/>
      </c>
      <c r="T401" s="897" t="str">
        <f t="shared" si="7"/>
        <v/>
      </c>
    </row>
    <row r="402" spans="1:20">
      <c r="A402" s="591" t="s">
        <v>192</v>
      </c>
      <c r="B402" s="504" t="s">
        <v>192</v>
      </c>
      <c r="C402" s="536">
        <v>2013</v>
      </c>
      <c r="D402" s="530" t="s">
        <v>429</v>
      </c>
      <c r="E402" s="403">
        <v>1</v>
      </c>
      <c r="F402" s="859" t="s">
        <v>118</v>
      </c>
      <c r="G402" s="178" t="s">
        <v>232</v>
      </c>
      <c r="H402" s="178" t="s">
        <v>541</v>
      </c>
      <c r="I402" s="805" t="s">
        <v>455</v>
      </c>
      <c r="J402" s="402" t="s">
        <v>277</v>
      </c>
      <c r="K402" s="548" t="s">
        <v>555</v>
      </c>
      <c r="L402" s="403">
        <v>12.5</v>
      </c>
      <c r="M402" s="403">
        <v>2500</v>
      </c>
      <c r="N402" s="283"/>
      <c r="O402" s="896"/>
      <c r="P402" s="896"/>
      <c r="Q402" s="896"/>
      <c r="R402" s="896"/>
      <c r="S402" s="897" t="str">
        <f t="shared" si="7"/>
        <v/>
      </c>
      <c r="T402" s="897" t="str">
        <f t="shared" si="7"/>
        <v/>
      </c>
    </row>
    <row r="403" spans="1:20">
      <c r="A403" s="591" t="s">
        <v>192</v>
      </c>
      <c r="B403" s="504" t="s">
        <v>192</v>
      </c>
      <c r="C403" s="536">
        <v>2013</v>
      </c>
      <c r="D403" s="590" t="s">
        <v>526</v>
      </c>
      <c r="E403" s="589">
        <v>1</v>
      </c>
      <c r="F403" s="859" t="s">
        <v>118</v>
      </c>
      <c r="G403" s="178" t="s">
        <v>232</v>
      </c>
      <c r="H403" s="178" t="s">
        <v>542</v>
      </c>
      <c r="I403" s="805" t="s">
        <v>218</v>
      </c>
      <c r="J403" s="402" t="s">
        <v>277</v>
      </c>
      <c r="K403" s="548" t="s">
        <v>555</v>
      </c>
      <c r="L403" s="403">
        <v>12.5</v>
      </c>
      <c r="M403" s="403">
        <v>10000</v>
      </c>
      <c r="N403" s="283"/>
      <c r="O403" s="896"/>
      <c r="P403" s="896"/>
      <c r="Q403" s="896"/>
      <c r="R403" s="896"/>
      <c r="S403" s="897" t="str">
        <f t="shared" si="7"/>
        <v/>
      </c>
      <c r="T403" s="897" t="str">
        <f t="shared" si="7"/>
        <v/>
      </c>
    </row>
    <row r="404" spans="1:20">
      <c r="A404" s="591" t="s">
        <v>192</v>
      </c>
      <c r="B404" s="504" t="s">
        <v>192</v>
      </c>
      <c r="C404" s="536">
        <v>2013</v>
      </c>
      <c r="D404" s="806" t="s">
        <v>48</v>
      </c>
      <c r="E404" s="403">
        <v>1</v>
      </c>
      <c r="F404" s="859" t="s">
        <v>118</v>
      </c>
      <c r="G404" s="178" t="s">
        <v>232</v>
      </c>
      <c r="H404" s="178" t="s">
        <v>542</v>
      </c>
      <c r="I404" s="805" t="s">
        <v>66</v>
      </c>
      <c r="J404" s="402" t="s">
        <v>277</v>
      </c>
      <c r="K404" s="548" t="s">
        <v>555</v>
      </c>
      <c r="L404" s="403">
        <v>12.5</v>
      </c>
      <c r="M404" s="403">
        <v>1500</v>
      </c>
      <c r="N404" s="283"/>
      <c r="O404" s="896"/>
      <c r="P404" s="896"/>
      <c r="Q404" s="896"/>
      <c r="R404" s="896"/>
      <c r="S404" s="897" t="str">
        <f t="shared" si="7"/>
        <v/>
      </c>
      <c r="T404" s="897" t="str">
        <f t="shared" si="7"/>
        <v/>
      </c>
    </row>
    <row r="405" spans="1:20">
      <c r="A405" s="591" t="s">
        <v>192</v>
      </c>
      <c r="B405" s="504" t="s">
        <v>192</v>
      </c>
      <c r="C405" s="536">
        <v>2013</v>
      </c>
      <c r="D405" s="530" t="s">
        <v>406</v>
      </c>
      <c r="E405" s="403">
        <v>1</v>
      </c>
      <c r="F405" s="859" t="s">
        <v>118</v>
      </c>
      <c r="G405" s="178" t="s">
        <v>232</v>
      </c>
      <c r="H405" s="178" t="s">
        <v>542</v>
      </c>
      <c r="I405" s="805" t="s">
        <v>595</v>
      </c>
      <c r="J405" s="402" t="s">
        <v>277</v>
      </c>
      <c r="K405" s="548" t="s">
        <v>555</v>
      </c>
      <c r="L405" s="403">
        <v>12.5</v>
      </c>
      <c r="M405" s="403">
        <v>16000</v>
      </c>
      <c r="N405" s="283"/>
      <c r="O405" s="896"/>
      <c r="P405" s="896"/>
      <c r="Q405" s="896"/>
      <c r="R405" s="896"/>
      <c r="S405" s="897" t="str">
        <f t="shared" si="7"/>
        <v/>
      </c>
      <c r="T405" s="897" t="str">
        <f t="shared" si="7"/>
        <v/>
      </c>
    </row>
    <row r="406" spans="1:20">
      <c r="A406" s="591" t="s">
        <v>192</v>
      </c>
      <c r="B406" s="504" t="s">
        <v>192</v>
      </c>
      <c r="C406" s="536">
        <v>2013</v>
      </c>
      <c r="D406" s="191" t="s">
        <v>450</v>
      </c>
      <c r="E406" s="403">
        <v>1</v>
      </c>
      <c r="F406" s="859" t="s">
        <v>118</v>
      </c>
      <c r="G406" s="178" t="s">
        <v>232</v>
      </c>
      <c r="H406" s="178" t="s">
        <v>540</v>
      </c>
      <c r="I406" s="178" t="s">
        <v>452</v>
      </c>
      <c r="J406" s="402" t="s">
        <v>277</v>
      </c>
      <c r="K406" s="402" t="s">
        <v>555</v>
      </c>
      <c r="L406" s="403">
        <v>12.5</v>
      </c>
      <c r="M406" s="403">
        <v>500</v>
      </c>
      <c r="N406" s="283"/>
      <c r="O406" s="896"/>
      <c r="P406" s="896"/>
      <c r="Q406" s="896"/>
      <c r="R406" s="896"/>
      <c r="S406" s="897" t="str">
        <f t="shared" si="7"/>
        <v/>
      </c>
      <c r="T406" s="897" t="str">
        <f t="shared" si="7"/>
        <v/>
      </c>
    </row>
    <row r="407" spans="1:20">
      <c r="A407" s="591" t="s">
        <v>192</v>
      </c>
      <c r="B407" s="504" t="s">
        <v>192</v>
      </c>
      <c r="C407" s="536">
        <v>2013</v>
      </c>
      <c r="D407" s="806" t="s">
        <v>428</v>
      </c>
      <c r="E407" s="403">
        <v>1</v>
      </c>
      <c r="F407" s="859" t="s">
        <v>118</v>
      </c>
      <c r="G407" s="178" t="s">
        <v>232</v>
      </c>
      <c r="H407" s="178" t="s">
        <v>541</v>
      </c>
      <c r="I407" s="178" t="s">
        <v>453</v>
      </c>
      <c r="J407" s="402" t="s">
        <v>277</v>
      </c>
      <c r="K407" s="548" t="s">
        <v>555</v>
      </c>
      <c r="L407" s="403">
        <v>12.5</v>
      </c>
      <c r="M407" s="403">
        <v>15000</v>
      </c>
      <c r="N407" s="283"/>
      <c r="O407" s="896"/>
      <c r="P407" s="896"/>
      <c r="Q407" s="896"/>
      <c r="R407" s="896"/>
      <c r="S407" s="897" t="str">
        <f t="shared" si="7"/>
        <v/>
      </c>
      <c r="T407" s="897" t="str">
        <f t="shared" si="7"/>
        <v/>
      </c>
    </row>
    <row r="408" spans="1:20">
      <c r="A408" s="591" t="s">
        <v>192</v>
      </c>
      <c r="B408" s="504" t="s">
        <v>192</v>
      </c>
      <c r="C408" s="536">
        <v>2013</v>
      </c>
      <c r="D408" s="806" t="s">
        <v>428</v>
      </c>
      <c r="E408" s="403">
        <v>1</v>
      </c>
      <c r="F408" s="859" t="s">
        <v>118</v>
      </c>
      <c r="G408" s="178" t="s">
        <v>232</v>
      </c>
      <c r="H408" s="178" t="s">
        <v>540</v>
      </c>
      <c r="I408" s="178" t="s">
        <v>452</v>
      </c>
      <c r="J408" s="402" t="s">
        <v>277</v>
      </c>
      <c r="K408" s="548" t="s">
        <v>555</v>
      </c>
      <c r="L408" s="403">
        <v>12.5</v>
      </c>
      <c r="M408" s="403">
        <v>3000</v>
      </c>
      <c r="N408" s="283"/>
      <c r="O408" s="896"/>
      <c r="P408" s="896"/>
      <c r="Q408" s="896"/>
      <c r="R408" s="896"/>
      <c r="S408" s="897" t="str">
        <f t="shared" si="7"/>
        <v/>
      </c>
      <c r="T408" s="897" t="str">
        <f t="shared" si="7"/>
        <v/>
      </c>
    </row>
    <row r="409" spans="1:20">
      <c r="A409" s="591" t="s">
        <v>192</v>
      </c>
      <c r="B409" s="504" t="s">
        <v>192</v>
      </c>
      <c r="C409" s="536">
        <v>2013</v>
      </c>
      <c r="D409" s="806" t="s">
        <v>428</v>
      </c>
      <c r="E409" s="403">
        <v>1</v>
      </c>
      <c r="F409" s="859" t="s">
        <v>118</v>
      </c>
      <c r="G409" s="178" t="s">
        <v>232</v>
      </c>
      <c r="H409" s="178" t="s">
        <v>541</v>
      </c>
      <c r="I409" s="178" t="s">
        <v>454</v>
      </c>
      <c r="J409" s="402" t="s">
        <v>277</v>
      </c>
      <c r="K409" s="548" t="s">
        <v>555</v>
      </c>
      <c r="L409" s="403">
        <v>12.5</v>
      </c>
      <c r="M409" s="403">
        <v>3000</v>
      </c>
      <c r="N409" s="283"/>
      <c r="O409" s="896"/>
      <c r="P409" s="896"/>
      <c r="Q409" s="896"/>
      <c r="R409" s="896"/>
      <c r="S409" s="897" t="str">
        <f t="shared" si="7"/>
        <v/>
      </c>
      <c r="T409" s="897" t="str">
        <f t="shared" si="7"/>
        <v/>
      </c>
    </row>
    <row r="410" spans="1:20">
      <c r="A410" s="504" t="s">
        <v>192</v>
      </c>
      <c r="B410" s="504" t="s">
        <v>192</v>
      </c>
      <c r="C410" s="536">
        <v>2013</v>
      </c>
      <c r="D410" s="191" t="s">
        <v>537</v>
      </c>
      <c r="E410" s="403">
        <v>2</v>
      </c>
      <c r="F410" s="403" t="s">
        <v>5</v>
      </c>
      <c r="G410" s="403" t="s">
        <v>432</v>
      </c>
      <c r="H410" s="178" t="s">
        <v>548</v>
      </c>
      <c r="I410" s="403" t="s">
        <v>553</v>
      </c>
      <c r="J410" s="690" t="s">
        <v>281</v>
      </c>
      <c r="K410" s="548" t="s">
        <v>555</v>
      </c>
      <c r="L410" s="403">
        <v>2.5</v>
      </c>
      <c r="M410" s="403">
        <v>300</v>
      </c>
      <c r="N410" s="283"/>
      <c r="O410" s="726"/>
      <c r="P410" s="726"/>
      <c r="Q410" s="726"/>
      <c r="R410" s="726"/>
      <c r="S410" s="745" t="str">
        <f t="shared" si="7"/>
        <v/>
      </c>
      <c r="T410" s="745" t="str">
        <f t="shared" si="7"/>
        <v/>
      </c>
    </row>
    <row r="411" spans="1:20">
      <c r="A411" s="591" t="s">
        <v>192</v>
      </c>
      <c r="B411" s="504" t="s">
        <v>192</v>
      </c>
      <c r="C411" s="536">
        <v>2013</v>
      </c>
      <c r="D411" s="191" t="s">
        <v>536</v>
      </c>
      <c r="E411" s="403">
        <v>1</v>
      </c>
      <c r="F411" s="591" t="s">
        <v>5</v>
      </c>
      <c r="G411" s="591" t="s">
        <v>432</v>
      </c>
      <c r="H411" s="178" t="s">
        <v>548</v>
      </c>
      <c r="I411" s="403" t="s">
        <v>553</v>
      </c>
      <c r="J411" s="690" t="s">
        <v>281</v>
      </c>
      <c r="K411" s="548" t="s">
        <v>555</v>
      </c>
      <c r="L411" s="403" t="s">
        <v>233</v>
      </c>
      <c r="M411" s="403">
        <v>0</v>
      </c>
      <c r="N411" s="283"/>
      <c r="O411" s="896"/>
      <c r="P411" s="896"/>
      <c r="Q411" s="896"/>
      <c r="R411" s="896"/>
      <c r="S411" s="897" t="str">
        <f t="shared" si="7"/>
        <v/>
      </c>
      <c r="T411" s="897" t="str">
        <f t="shared" si="7"/>
        <v/>
      </c>
    </row>
    <row r="412" spans="1:20">
      <c r="A412" s="591" t="s">
        <v>192</v>
      </c>
      <c r="B412" s="504" t="s">
        <v>192</v>
      </c>
      <c r="C412" s="536">
        <v>2013</v>
      </c>
      <c r="D412" s="191" t="s">
        <v>534</v>
      </c>
      <c r="E412" s="403">
        <v>1</v>
      </c>
      <c r="F412" s="591" t="s">
        <v>5</v>
      </c>
      <c r="G412" s="591" t="s">
        <v>432</v>
      </c>
      <c r="H412" s="178" t="s">
        <v>546</v>
      </c>
      <c r="I412" s="403" t="s">
        <v>551</v>
      </c>
      <c r="J412" s="690" t="s">
        <v>281</v>
      </c>
      <c r="K412" s="548" t="s">
        <v>555</v>
      </c>
      <c r="L412" s="403" t="s">
        <v>233</v>
      </c>
      <c r="M412" s="403">
        <v>0</v>
      </c>
      <c r="N412" s="283"/>
      <c r="O412" s="896"/>
      <c r="P412" s="896"/>
      <c r="Q412" s="896"/>
      <c r="R412" s="896"/>
      <c r="S412" s="897" t="str">
        <f t="shared" si="7"/>
        <v/>
      </c>
      <c r="T412" s="897" t="str">
        <f t="shared" si="7"/>
        <v/>
      </c>
    </row>
    <row r="413" spans="1:20">
      <c r="A413" s="591" t="s">
        <v>192</v>
      </c>
      <c r="B413" s="504" t="s">
        <v>192</v>
      </c>
      <c r="C413" s="536">
        <v>2013</v>
      </c>
      <c r="D413" s="191" t="s">
        <v>534</v>
      </c>
      <c r="E413" s="403">
        <v>1</v>
      </c>
      <c r="F413" s="591" t="s">
        <v>5</v>
      </c>
      <c r="G413" s="591" t="s">
        <v>432</v>
      </c>
      <c r="H413" s="178" t="s">
        <v>547</v>
      </c>
      <c r="I413" s="403" t="s">
        <v>552</v>
      </c>
      <c r="J413" s="690" t="s">
        <v>281</v>
      </c>
      <c r="K413" s="548" t="s">
        <v>555</v>
      </c>
      <c r="L413" s="403" t="s">
        <v>233</v>
      </c>
      <c r="M413" s="403">
        <v>0</v>
      </c>
      <c r="N413" s="283"/>
      <c r="O413" s="896"/>
      <c r="P413" s="896"/>
      <c r="Q413" s="896"/>
      <c r="R413" s="896"/>
      <c r="S413" s="897" t="str">
        <f t="shared" si="7"/>
        <v/>
      </c>
      <c r="T413" s="897" t="str">
        <f t="shared" si="7"/>
        <v/>
      </c>
    </row>
    <row r="414" spans="1:20">
      <c r="A414" s="591" t="s">
        <v>192</v>
      </c>
      <c r="B414" s="504" t="s">
        <v>192</v>
      </c>
      <c r="C414" s="536">
        <v>2013</v>
      </c>
      <c r="D414" s="590" t="s">
        <v>531</v>
      </c>
      <c r="E414" s="589">
        <v>1</v>
      </c>
      <c r="F414" s="591" t="s">
        <v>5</v>
      </c>
      <c r="G414" s="591" t="s">
        <v>432</v>
      </c>
      <c r="H414" s="178" t="s">
        <v>546</v>
      </c>
      <c r="I414" s="403" t="s">
        <v>118</v>
      </c>
      <c r="J414" s="690" t="s">
        <v>281</v>
      </c>
      <c r="K414" s="548" t="s">
        <v>555</v>
      </c>
      <c r="L414" s="403">
        <v>2.5</v>
      </c>
      <c r="M414" s="403">
        <v>500</v>
      </c>
      <c r="N414" s="283"/>
      <c r="O414" s="896"/>
      <c r="P414" s="896"/>
      <c r="Q414" s="896"/>
      <c r="R414" s="896"/>
      <c r="S414" s="897" t="str">
        <f t="shared" si="7"/>
        <v/>
      </c>
      <c r="T414" s="897" t="str">
        <f t="shared" si="7"/>
        <v/>
      </c>
    </row>
    <row r="415" spans="1:20">
      <c r="A415" s="591" t="s">
        <v>192</v>
      </c>
      <c r="B415" s="504" t="s">
        <v>192</v>
      </c>
      <c r="C415" s="536">
        <v>2013</v>
      </c>
      <c r="D415" s="590" t="s">
        <v>531</v>
      </c>
      <c r="E415" s="589">
        <v>1</v>
      </c>
      <c r="F415" s="591" t="s">
        <v>5</v>
      </c>
      <c r="G415" s="591" t="s">
        <v>432</v>
      </c>
      <c r="H415" s="178" t="s">
        <v>547</v>
      </c>
      <c r="I415" s="403" t="s">
        <v>459</v>
      </c>
      <c r="J415" s="690" t="s">
        <v>281</v>
      </c>
      <c r="K415" s="548" t="s">
        <v>555</v>
      </c>
      <c r="L415" s="403">
        <v>2.5</v>
      </c>
      <c r="M415" s="403">
        <v>150</v>
      </c>
      <c r="N415" s="283"/>
      <c r="O415" s="896"/>
      <c r="P415" s="896"/>
      <c r="Q415" s="896"/>
      <c r="R415" s="896"/>
      <c r="S415" s="897" t="str">
        <f t="shared" si="7"/>
        <v/>
      </c>
      <c r="T415" s="897" t="str">
        <f t="shared" si="7"/>
        <v/>
      </c>
    </row>
    <row r="416" spans="1:20">
      <c r="A416" s="591" t="s">
        <v>192</v>
      </c>
      <c r="B416" s="504" t="s">
        <v>192</v>
      </c>
      <c r="C416" s="536">
        <v>2013</v>
      </c>
      <c r="D416" s="191" t="s">
        <v>532</v>
      </c>
      <c r="E416" s="403">
        <v>1</v>
      </c>
      <c r="F416" s="591" t="s">
        <v>5</v>
      </c>
      <c r="G416" s="591" t="s">
        <v>432</v>
      </c>
      <c r="H416" s="178" t="s">
        <v>546</v>
      </c>
      <c r="I416" s="403" t="s">
        <v>118</v>
      </c>
      <c r="J416" s="690" t="s">
        <v>281</v>
      </c>
      <c r="K416" s="548" t="s">
        <v>555</v>
      </c>
      <c r="L416" s="403" t="s">
        <v>233</v>
      </c>
      <c r="M416" s="403">
        <v>0</v>
      </c>
      <c r="N416" s="283"/>
      <c r="O416" s="896"/>
      <c r="P416" s="896"/>
      <c r="Q416" s="896"/>
      <c r="R416" s="896"/>
      <c r="S416" s="897" t="str">
        <f t="shared" si="7"/>
        <v/>
      </c>
      <c r="T416" s="897" t="str">
        <f t="shared" si="7"/>
        <v/>
      </c>
    </row>
    <row r="417" spans="1:21">
      <c r="A417" s="591" t="s">
        <v>192</v>
      </c>
      <c r="B417" s="504" t="s">
        <v>192</v>
      </c>
      <c r="C417" s="536">
        <v>2013</v>
      </c>
      <c r="D417" s="191" t="s">
        <v>532</v>
      </c>
      <c r="E417" s="403">
        <v>1</v>
      </c>
      <c r="F417" s="591" t="s">
        <v>5</v>
      </c>
      <c r="G417" s="591" t="s">
        <v>432</v>
      </c>
      <c r="H417" s="178" t="s">
        <v>547</v>
      </c>
      <c r="I417" s="403" t="s">
        <v>459</v>
      </c>
      <c r="J417" s="690" t="s">
        <v>281</v>
      </c>
      <c r="K417" s="548" t="s">
        <v>555</v>
      </c>
      <c r="L417" s="403" t="s">
        <v>233</v>
      </c>
      <c r="M417" s="403">
        <v>0</v>
      </c>
      <c r="N417" s="283"/>
      <c r="O417" s="896"/>
      <c r="P417" s="896"/>
      <c r="Q417" s="896"/>
      <c r="R417" s="896"/>
      <c r="S417" s="897" t="str">
        <f t="shared" si="7"/>
        <v/>
      </c>
      <c r="T417" s="897" t="str">
        <f t="shared" si="7"/>
        <v/>
      </c>
    </row>
    <row r="418" spans="1:21">
      <c r="A418" s="591" t="s">
        <v>192</v>
      </c>
      <c r="B418" s="504" t="s">
        <v>192</v>
      </c>
      <c r="C418" s="536">
        <v>2013</v>
      </c>
      <c r="D418" s="590" t="s">
        <v>530</v>
      </c>
      <c r="E418" s="589">
        <v>1</v>
      </c>
      <c r="F418" s="591" t="s">
        <v>5</v>
      </c>
      <c r="G418" s="591" t="s">
        <v>432</v>
      </c>
      <c r="H418" s="178" t="s">
        <v>546</v>
      </c>
      <c r="I418" s="403" t="s">
        <v>118</v>
      </c>
      <c r="J418" s="690" t="s">
        <v>281</v>
      </c>
      <c r="K418" s="548" t="s">
        <v>555</v>
      </c>
      <c r="L418" s="403">
        <v>12.5</v>
      </c>
      <c r="M418" s="403">
        <v>3000</v>
      </c>
      <c r="N418" s="283"/>
      <c r="O418" s="896"/>
      <c r="P418" s="896"/>
      <c r="Q418" s="896"/>
      <c r="R418" s="896"/>
      <c r="S418" s="897" t="str">
        <f t="shared" si="7"/>
        <v/>
      </c>
      <c r="T418" s="897" t="str">
        <f t="shared" si="7"/>
        <v/>
      </c>
    </row>
    <row r="419" spans="1:21">
      <c r="A419" s="591" t="s">
        <v>192</v>
      </c>
      <c r="B419" s="504" t="s">
        <v>192</v>
      </c>
      <c r="C419" s="536">
        <v>2013</v>
      </c>
      <c r="D419" s="590" t="s">
        <v>530</v>
      </c>
      <c r="E419" s="589">
        <v>1</v>
      </c>
      <c r="F419" s="591" t="s">
        <v>5</v>
      </c>
      <c r="G419" s="591" t="s">
        <v>432</v>
      </c>
      <c r="H419" s="178" t="s">
        <v>547</v>
      </c>
      <c r="I419" s="403" t="s">
        <v>459</v>
      </c>
      <c r="J419" s="690" t="s">
        <v>281</v>
      </c>
      <c r="K419" s="548" t="s">
        <v>555</v>
      </c>
      <c r="L419" s="403">
        <v>12.5</v>
      </c>
      <c r="M419" s="403">
        <v>5000</v>
      </c>
      <c r="N419" s="283"/>
      <c r="O419" s="896"/>
      <c r="P419" s="896"/>
      <c r="Q419" s="896"/>
      <c r="R419" s="896"/>
      <c r="S419" s="897" t="str">
        <f t="shared" si="7"/>
        <v/>
      </c>
      <c r="T419" s="897" t="str">
        <f t="shared" si="7"/>
        <v/>
      </c>
    </row>
    <row r="420" spans="1:21">
      <c r="A420" s="591" t="s">
        <v>192</v>
      </c>
      <c r="B420" s="504" t="s">
        <v>192</v>
      </c>
      <c r="C420" s="536">
        <v>2013</v>
      </c>
      <c r="D420" s="590" t="s">
        <v>535</v>
      </c>
      <c r="E420" s="589">
        <v>1</v>
      </c>
      <c r="F420" s="591" t="s">
        <v>5</v>
      </c>
      <c r="G420" s="591" t="s">
        <v>432</v>
      </c>
      <c r="H420" s="178" t="s">
        <v>548</v>
      </c>
      <c r="I420" s="403" t="s">
        <v>553</v>
      </c>
      <c r="J420" s="690" t="s">
        <v>281</v>
      </c>
      <c r="K420" s="548" t="s">
        <v>555</v>
      </c>
      <c r="L420" s="403" t="s">
        <v>233</v>
      </c>
      <c r="M420" s="403">
        <v>0</v>
      </c>
      <c r="N420" s="283"/>
      <c r="O420" s="896"/>
      <c r="P420" s="896"/>
      <c r="Q420" s="896"/>
      <c r="R420" s="896"/>
      <c r="S420" s="897" t="str">
        <f t="shared" si="7"/>
        <v/>
      </c>
      <c r="T420" s="897" t="str">
        <f t="shared" si="7"/>
        <v/>
      </c>
    </row>
    <row r="421" spans="1:21">
      <c r="A421" s="591" t="s">
        <v>192</v>
      </c>
      <c r="B421" s="504" t="s">
        <v>192</v>
      </c>
      <c r="C421" s="536">
        <v>2013</v>
      </c>
      <c r="D421" s="191" t="s">
        <v>533</v>
      </c>
      <c r="E421" s="403">
        <v>1</v>
      </c>
      <c r="F421" s="591" t="s">
        <v>5</v>
      </c>
      <c r="G421" s="591" t="s">
        <v>432</v>
      </c>
      <c r="H421" s="178" t="s">
        <v>546</v>
      </c>
      <c r="I421" s="403" t="s">
        <v>118</v>
      </c>
      <c r="J421" s="690" t="s">
        <v>281</v>
      </c>
      <c r="K421" s="548" t="s">
        <v>555</v>
      </c>
      <c r="L421" s="403" t="s">
        <v>233</v>
      </c>
      <c r="M421" s="403">
        <v>0</v>
      </c>
      <c r="N421" s="283"/>
      <c r="O421" s="896"/>
      <c r="P421" s="896"/>
      <c r="Q421" s="896"/>
      <c r="R421" s="896"/>
      <c r="S421" s="897" t="str">
        <f t="shared" si="7"/>
        <v/>
      </c>
      <c r="T421" s="897" t="str">
        <f t="shared" si="7"/>
        <v/>
      </c>
    </row>
    <row r="422" spans="1:21">
      <c r="A422" s="591" t="s">
        <v>192</v>
      </c>
      <c r="B422" s="504" t="s">
        <v>192</v>
      </c>
      <c r="C422" s="536">
        <v>2013</v>
      </c>
      <c r="D422" s="191" t="s">
        <v>533</v>
      </c>
      <c r="E422" s="403">
        <v>1</v>
      </c>
      <c r="F422" s="591" t="s">
        <v>5</v>
      </c>
      <c r="G422" s="591" t="s">
        <v>432</v>
      </c>
      <c r="H422" s="178" t="s">
        <v>547</v>
      </c>
      <c r="I422" s="403" t="s">
        <v>459</v>
      </c>
      <c r="J422" s="690" t="s">
        <v>281</v>
      </c>
      <c r="K422" s="548" t="s">
        <v>555</v>
      </c>
      <c r="L422" s="403" t="s">
        <v>233</v>
      </c>
      <c r="M422" s="403">
        <v>0</v>
      </c>
      <c r="N422" s="283"/>
      <c r="O422" s="896"/>
      <c r="P422" s="896"/>
      <c r="Q422" s="896"/>
      <c r="R422" s="896"/>
      <c r="S422" s="897" t="str">
        <f t="shared" si="7"/>
        <v/>
      </c>
      <c r="T422" s="897" t="str">
        <f t="shared" si="7"/>
        <v/>
      </c>
    </row>
    <row r="423" spans="1:21">
      <c r="A423" s="591" t="s">
        <v>192</v>
      </c>
      <c r="B423" s="504" t="s">
        <v>192</v>
      </c>
      <c r="C423" s="536">
        <v>2013</v>
      </c>
      <c r="D423" s="590" t="s">
        <v>529</v>
      </c>
      <c r="E423" s="589">
        <v>1</v>
      </c>
      <c r="F423" s="591" t="s">
        <v>5</v>
      </c>
      <c r="G423" s="591" t="s">
        <v>432</v>
      </c>
      <c r="H423" s="178" t="s">
        <v>544</v>
      </c>
      <c r="I423" s="403" t="s">
        <v>118</v>
      </c>
      <c r="J423" s="690" t="s">
        <v>281</v>
      </c>
      <c r="K423" s="548" t="s">
        <v>555</v>
      </c>
      <c r="L423" s="403" t="s">
        <v>233</v>
      </c>
      <c r="M423" s="403">
        <v>0</v>
      </c>
      <c r="N423" s="283"/>
      <c r="O423" s="896"/>
      <c r="P423" s="896"/>
      <c r="Q423" s="896"/>
      <c r="R423" s="896"/>
      <c r="S423" s="897" t="str">
        <f t="shared" si="7"/>
        <v/>
      </c>
      <c r="T423" s="897" t="str">
        <f t="shared" si="7"/>
        <v/>
      </c>
    </row>
    <row r="424" spans="1:21">
      <c r="A424" s="591" t="s">
        <v>192</v>
      </c>
      <c r="B424" s="504" t="s">
        <v>192</v>
      </c>
      <c r="C424" s="536">
        <v>2013</v>
      </c>
      <c r="D424" s="590" t="s">
        <v>529</v>
      </c>
      <c r="E424" s="589">
        <v>1</v>
      </c>
      <c r="F424" s="591" t="s">
        <v>5</v>
      </c>
      <c r="G424" s="591" t="s">
        <v>432</v>
      </c>
      <c r="H424" s="178" t="s">
        <v>545</v>
      </c>
      <c r="I424" s="403" t="s">
        <v>459</v>
      </c>
      <c r="J424" s="690" t="s">
        <v>281</v>
      </c>
      <c r="K424" s="548" t="s">
        <v>555</v>
      </c>
      <c r="L424" s="403" t="s">
        <v>233</v>
      </c>
      <c r="M424" s="403">
        <v>0</v>
      </c>
      <c r="N424" s="283"/>
      <c r="O424" s="896"/>
      <c r="P424" s="896"/>
      <c r="Q424" s="896"/>
      <c r="R424" s="896"/>
      <c r="S424" s="897" t="str">
        <f t="shared" si="7"/>
        <v/>
      </c>
      <c r="T424" s="897" t="str">
        <f t="shared" si="7"/>
        <v/>
      </c>
    </row>
    <row r="425" spans="1:21">
      <c r="A425" s="679" t="s">
        <v>192</v>
      </c>
      <c r="B425" s="520" t="s">
        <v>192</v>
      </c>
      <c r="C425" s="536">
        <v>2013</v>
      </c>
      <c r="D425" s="907" t="s">
        <v>528</v>
      </c>
      <c r="E425" s="908">
        <v>1</v>
      </c>
      <c r="F425" s="679" t="s">
        <v>5</v>
      </c>
      <c r="G425" s="679" t="s">
        <v>432</v>
      </c>
      <c r="H425" s="537" t="s">
        <v>543</v>
      </c>
      <c r="I425" s="703" t="s">
        <v>67</v>
      </c>
      <c r="J425" s="680" t="s">
        <v>281</v>
      </c>
      <c r="K425" s="681" t="s">
        <v>555</v>
      </c>
      <c r="L425" s="510" t="s">
        <v>233</v>
      </c>
      <c r="M425" s="510">
        <v>0</v>
      </c>
      <c r="N425" s="512"/>
      <c r="O425" s="909"/>
      <c r="P425" s="909"/>
      <c r="Q425" s="909"/>
      <c r="R425" s="909"/>
      <c r="S425" s="910" t="str">
        <f t="shared" si="7"/>
        <v/>
      </c>
      <c r="T425" s="910" t="str">
        <f t="shared" si="7"/>
        <v/>
      </c>
    </row>
    <row r="426" spans="1:21">
      <c r="A426" s="504" t="s">
        <v>192</v>
      </c>
      <c r="B426" s="504" t="s">
        <v>192</v>
      </c>
      <c r="C426" s="536">
        <v>2013</v>
      </c>
      <c r="D426" s="191" t="s">
        <v>527</v>
      </c>
      <c r="E426" s="403">
        <v>1</v>
      </c>
      <c r="F426" s="504" t="s">
        <v>5</v>
      </c>
      <c r="G426" s="504" t="s">
        <v>432</v>
      </c>
      <c r="H426" s="178" t="s">
        <v>543</v>
      </c>
      <c r="I426" s="696" t="s">
        <v>67</v>
      </c>
      <c r="J426" s="536" t="s">
        <v>281</v>
      </c>
      <c r="K426" s="548" t="s">
        <v>555</v>
      </c>
      <c r="L426" s="403">
        <v>2.5</v>
      </c>
      <c r="M426" s="403">
        <v>500</v>
      </c>
      <c r="N426" s="283"/>
      <c r="O426" s="726"/>
      <c r="P426" s="726"/>
      <c r="Q426" s="726"/>
      <c r="R426" s="726"/>
      <c r="S426" s="745" t="str">
        <f t="shared" si="7"/>
        <v/>
      </c>
      <c r="T426" s="745" t="str">
        <f t="shared" si="7"/>
        <v/>
      </c>
    </row>
    <row r="427" spans="1:21">
      <c r="A427" s="591" t="s">
        <v>192</v>
      </c>
      <c r="B427" s="504" t="s">
        <v>192</v>
      </c>
      <c r="C427" s="536">
        <v>2013</v>
      </c>
      <c r="D427" s="191" t="s">
        <v>464</v>
      </c>
      <c r="E427" s="403">
        <v>1</v>
      </c>
      <c r="F427" s="591" t="s">
        <v>5</v>
      </c>
      <c r="G427" s="591" t="s">
        <v>432</v>
      </c>
      <c r="H427" s="178" t="s">
        <v>548</v>
      </c>
      <c r="I427" s="403" t="s">
        <v>553</v>
      </c>
      <c r="J427" s="690" t="s">
        <v>281</v>
      </c>
      <c r="K427" s="548" t="s">
        <v>555</v>
      </c>
      <c r="L427" s="403">
        <v>2.5</v>
      </c>
      <c r="M427" s="403">
        <v>300</v>
      </c>
      <c r="N427" s="283"/>
      <c r="O427" s="896"/>
      <c r="P427" s="896"/>
      <c r="Q427" s="896"/>
      <c r="R427" s="896"/>
      <c r="S427" s="897" t="str">
        <f t="shared" si="7"/>
        <v/>
      </c>
      <c r="T427" s="897" t="str">
        <f t="shared" si="7"/>
        <v/>
      </c>
    </row>
    <row r="428" spans="1:21">
      <c r="A428" s="591" t="s">
        <v>192</v>
      </c>
      <c r="B428" s="504" t="s">
        <v>192</v>
      </c>
      <c r="C428" s="536">
        <v>2013</v>
      </c>
      <c r="D428" s="590" t="s">
        <v>434</v>
      </c>
      <c r="E428" s="589">
        <v>1</v>
      </c>
      <c r="F428" s="591" t="s">
        <v>5</v>
      </c>
      <c r="G428" s="591" t="s">
        <v>432</v>
      </c>
      <c r="H428" s="178" t="s">
        <v>546</v>
      </c>
      <c r="I428" s="403" t="s">
        <v>118</v>
      </c>
      <c r="J428" s="536" t="s">
        <v>281</v>
      </c>
      <c r="K428" s="548" t="s">
        <v>555</v>
      </c>
      <c r="L428" s="403">
        <v>12.5</v>
      </c>
      <c r="M428" s="403">
        <v>10000</v>
      </c>
      <c r="N428" s="283"/>
      <c r="O428" s="896"/>
      <c r="P428" s="896"/>
      <c r="Q428" s="896"/>
      <c r="R428" s="896"/>
      <c r="S428" s="897" t="str">
        <f t="shared" si="7"/>
        <v/>
      </c>
      <c r="T428" s="897" t="str">
        <f t="shared" si="7"/>
        <v/>
      </c>
    </row>
    <row r="429" spans="1:21">
      <c r="A429" s="591" t="s">
        <v>192</v>
      </c>
      <c r="B429" s="504" t="s">
        <v>192</v>
      </c>
      <c r="C429" s="536">
        <v>2013</v>
      </c>
      <c r="D429" s="191" t="s">
        <v>434</v>
      </c>
      <c r="E429" s="403">
        <v>1</v>
      </c>
      <c r="F429" s="591" t="s">
        <v>5</v>
      </c>
      <c r="G429" s="591" t="s">
        <v>432</v>
      </c>
      <c r="H429" s="178" t="s">
        <v>547</v>
      </c>
      <c r="I429" s="403" t="s">
        <v>459</v>
      </c>
      <c r="J429" s="690" t="s">
        <v>281</v>
      </c>
      <c r="K429" s="548" t="s">
        <v>555</v>
      </c>
      <c r="L429" s="403">
        <v>12.5</v>
      </c>
      <c r="M429" s="403">
        <v>2000</v>
      </c>
      <c r="N429" s="283"/>
      <c r="O429" s="896"/>
      <c r="P429" s="896"/>
      <c r="Q429" s="896"/>
      <c r="R429" s="896"/>
      <c r="S429" s="897" t="str">
        <f t="shared" si="7"/>
        <v/>
      </c>
      <c r="T429" s="897" t="str">
        <f t="shared" si="7"/>
        <v/>
      </c>
    </row>
    <row r="430" spans="1:21" s="541" customFormat="1">
      <c r="A430" s="180" t="s">
        <v>192</v>
      </c>
      <c r="B430" s="180" t="s">
        <v>192</v>
      </c>
      <c r="C430" s="180">
        <v>2011</v>
      </c>
      <c r="D430" s="580" t="s">
        <v>571</v>
      </c>
      <c r="E430" s="180">
        <v>1</v>
      </c>
      <c r="F430" s="180" t="s">
        <v>118</v>
      </c>
      <c r="G430" s="180"/>
      <c r="H430" s="403" t="s">
        <v>719</v>
      </c>
      <c r="I430" s="180" t="s">
        <v>104</v>
      </c>
      <c r="J430" s="402" t="s">
        <v>277</v>
      </c>
      <c r="K430" s="499" t="s">
        <v>754</v>
      </c>
      <c r="L430" s="180">
        <v>2.5000000000000001E-2</v>
      </c>
      <c r="M430" s="180">
        <v>50</v>
      </c>
      <c r="N430" s="180"/>
      <c r="O430" s="726"/>
      <c r="P430" s="726"/>
      <c r="Q430" s="726"/>
      <c r="R430" s="726"/>
      <c r="S430" s="745"/>
      <c r="T430" s="745"/>
      <c r="U430" s="1"/>
    </row>
    <row r="431" spans="1:21" s="541" customFormat="1">
      <c r="A431" s="180" t="s">
        <v>192</v>
      </c>
      <c r="B431" s="180" t="s">
        <v>192</v>
      </c>
      <c r="C431" s="180">
        <v>2011</v>
      </c>
      <c r="D431" s="580" t="s">
        <v>571</v>
      </c>
      <c r="E431" s="180">
        <v>1</v>
      </c>
      <c r="F431" s="180" t="s">
        <v>118</v>
      </c>
      <c r="G431" s="180"/>
      <c r="H431" s="403" t="s">
        <v>719</v>
      </c>
      <c r="I431" s="180" t="s">
        <v>104</v>
      </c>
      <c r="J431" s="402" t="s">
        <v>278</v>
      </c>
      <c r="K431" s="499" t="s">
        <v>754</v>
      </c>
      <c r="L431" s="180">
        <v>2.5000000000000001E-2</v>
      </c>
      <c r="M431" s="180">
        <v>50</v>
      </c>
      <c r="N431" s="180"/>
      <c r="O431" s="726"/>
      <c r="P431" s="726"/>
      <c r="Q431" s="726"/>
      <c r="R431" s="726"/>
      <c r="S431" s="745"/>
      <c r="T431" s="745"/>
      <c r="U431" s="1"/>
    </row>
    <row r="432" spans="1:21" s="541" customFormat="1">
      <c r="A432" s="180" t="s">
        <v>192</v>
      </c>
      <c r="B432" s="180" t="s">
        <v>192</v>
      </c>
      <c r="C432" s="180">
        <v>2011</v>
      </c>
      <c r="D432" s="580" t="s">
        <v>571</v>
      </c>
      <c r="E432" s="180">
        <v>1</v>
      </c>
      <c r="F432" s="180" t="s">
        <v>118</v>
      </c>
      <c r="G432" s="180"/>
      <c r="H432" s="403" t="s">
        <v>719</v>
      </c>
      <c r="I432" s="180" t="s">
        <v>104</v>
      </c>
      <c r="J432" s="402" t="s">
        <v>279</v>
      </c>
      <c r="K432" s="499" t="s">
        <v>754</v>
      </c>
      <c r="L432" s="180">
        <v>2.5000000000000001E-2</v>
      </c>
      <c r="M432" s="180">
        <v>50</v>
      </c>
      <c r="N432" s="180"/>
      <c r="O432" s="726"/>
      <c r="P432" s="726"/>
      <c r="Q432" s="726"/>
      <c r="R432" s="726"/>
      <c r="S432" s="745"/>
      <c r="T432" s="745"/>
      <c r="U432" s="1"/>
    </row>
    <row r="433" spans="1:21" s="541" customFormat="1">
      <c r="A433" s="180" t="s">
        <v>192</v>
      </c>
      <c r="B433" s="180" t="s">
        <v>192</v>
      </c>
      <c r="C433" s="180">
        <v>2011</v>
      </c>
      <c r="D433" s="580" t="s">
        <v>571</v>
      </c>
      <c r="E433" s="180">
        <v>1</v>
      </c>
      <c r="F433" s="180" t="s">
        <v>118</v>
      </c>
      <c r="G433" s="180"/>
      <c r="H433" s="403" t="s">
        <v>719</v>
      </c>
      <c r="I433" s="180" t="s">
        <v>104</v>
      </c>
      <c r="J433" s="402" t="s">
        <v>280</v>
      </c>
      <c r="K433" s="499" t="s">
        <v>754</v>
      </c>
      <c r="L433" s="180">
        <v>2.5000000000000001E-2</v>
      </c>
      <c r="M433" s="180">
        <v>50</v>
      </c>
      <c r="N433" s="180"/>
      <c r="O433" s="726"/>
      <c r="P433" s="726"/>
      <c r="Q433" s="726"/>
      <c r="R433" s="726"/>
      <c r="S433" s="745"/>
      <c r="T433" s="745"/>
      <c r="U433" s="1"/>
    </row>
    <row r="434" spans="1:21" s="541" customFormat="1">
      <c r="A434" s="180" t="s">
        <v>192</v>
      </c>
      <c r="B434" s="180" t="s">
        <v>192</v>
      </c>
      <c r="C434" s="180">
        <v>2011</v>
      </c>
      <c r="D434" s="580" t="s">
        <v>573</v>
      </c>
      <c r="E434" s="180">
        <v>1</v>
      </c>
      <c r="F434" s="180" t="s">
        <v>118</v>
      </c>
      <c r="G434" s="180" t="s">
        <v>105</v>
      </c>
      <c r="H434" s="403" t="s">
        <v>719</v>
      </c>
      <c r="I434" s="180" t="s">
        <v>104</v>
      </c>
      <c r="J434" s="402" t="s">
        <v>277</v>
      </c>
      <c r="K434" s="499" t="s">
        <v>755</v>
      </c>
      <c r="L434" s="180">
        <v>2.5000000000000001E-2</v>
      </c>
      <c r="M434" s="180">
        <v>400</v>
      </c>
      <c r="N434" s="180"/>
      <c r="O434" s="726"/>
      <c r="P434" s="726"/>
      <c r="Q434" s="726"/>
      <c r="R434" s="726"/>
      <c r="S434" s="745"/>
      <c r="T434" s="745"/>
      <c r="U434" s="1"/>
    </row>
    <row r="435" spans="1:21" s="541" customFormat="1">
      <c r="A435" s="180" t="s">
        <v>192</v>
      </c>
      <c r="B435" s="180" t="s">
        <v>192</v>
      </c>
      <c r="C435" s="180">
        <v>2011</v>
      </c>
      <c r="D435" s="580" t="s">
        <v>573</v>
      </c>
      <c r="E435" s="180">
        <v>1</v>
      </c>
      <c r="F435" s="180" t="s">
        <v>118</v>
      </c>
      <c r="G435" s="180" t="s">
        <v>105</v>
      </c>
      <c r="H435" s="403" t="s">
        <v>719</v>
      </c>
      <c r="I435" s="180" t="s">
        <v>104</v>
      </c>
      <c r="J435" s="402" t="s">
        <v>278</v>
      </c>
      <c r="K435" s="499" t="s">
        <v>755</v>
      </c>
      <c r="L435" s="180">
        <v>2.5000000000000001E-2</v>
      </c>
      <c r="M435" s="180">
        <v>400</v>
      </c>
      <c r="N435" s="180"/>
      <c r="O435" s="726"/>
      <c r="P435" s="726"/>
      <c r="Q435" s="726"/>
      <c r="R435" s="726"/>
      <c r="S435" s="745"/>
      <c r="T435" s="745"/>
      <c r="U435" s="1"/>
    </row>
    <row r="436" spans="1:21" s="541" customFormat="1">
      <c r="A436" s="180" t="s">
        <v>192</v>
      </c>
      <c r="B436" s="180" t="s">
        <v>192</v>
      </c>
      <c r="C436" s="180">
        <v>2011</v>
      </c>
      <c r="D436" s="580" t="s">
        <v>573</v>
      </c>
      <c r="E436" s="180">
        <v>1</v>
      </c>
      <c r="F436" s="180" t="s">
        <v>118</v>
      </c>
      <c r="G436" s="180" t="s">
        <v>105</v>
      </c>
      <c r="H436" s="403" t="s">
        <v>719</v>
      </c>
      <c r="I436" s="180" t="s">
        <v>104</v>
      </c>
      <c r="J436" s="402" t="s">
        <v>279</v>
      </c>
      <c r="K436" s="499" t="s">
        <v>755</v>
      </c>
      <c r="L436" s="180">
        <v>2.5000000000000001E-2</v>
      </c>
      <c r="M436" s="180">
        <v>400</v>
      </c>
      <c r="N436" s="180"/>
      <c r="O436" s="726"/>
      <c r="P436" s="726"/>
      <c r="Q436" s="726"/>
      <c r="R436" s="726"/>
      <c r="S436" s="745"/>
      <c r="T436" s="745"/>
      <c r="U436" s="1"/>
    </row>
    <row r="437" spans="1:21" s="541" customFormat="1">
      <c r="A437" s="180" t="s">
        <v>192</v>
      </c>
      <c r="B437" s="180" t="s">
        <v>192</v>
      </c>
      <c r="C437" s="180">
        <v>2011</v>
      </c>
      <c r="D437" s="580" t="s">
        <v>573</v>
      </c>
      <c r="E437" s="180">
        <v>1</v>
      </c>
      <c r="F437" s="180" t="s">
        <v>118</v>
      </c>
      <c r="G437" s="180" t="s">
        <v>105</v>
      </c>
      <c r="H437" s="403" t="s">
        <v>719</v>
      </c>
      <c r="I437" s="180" t="s">
        <v>104</v>
      </c>
      <c r="J437" s="402" t="s">
        <v>280</v>
      </c>
      <c r="K437" s="499" t="s">
        <v>755</v>
      </c>
      <c r="L437" s="180">
        <v>2.5000000000000001E-2</v>
      </c>
      <c r="M437" s="180">
        <v>400</v>
      </c>
      <c r="N437" s="180"/>
      <c r="O437" s="726"/>
      <c r="P437" s="726"/>
      <c r="Q437" s="726"/>
      <c r="R437" s="726"/>
      <c r="S437" s="745"/>
      <c r="T437" s="745"/>
      <c r="U437" s="1"/>
    </row>
    <row r="438" spans="1:21" s="541" customFormat="1">
      <c r="A438" s="180" t="s">
        <v>192</v>
      </c>
      <c r="B438" s="180" t="s">
        <v>192</v>
      </c>
      <c r="C438" s="180">
        <v>2011</v>
      </c>
      <c r="D438" s="911" t="s">
        <v>445</v>
      </c>
      <c r="E438" s="180">
        <v>1</v>
      </c>
      <c r="F438" s="180" t="s">
        <v>118</v>
      </c>
      <c r="G438" s="180" t="s">
        <v>105</v>
      </c>
      <c r="H438" s="403" t="s">
        <v>719</v>
      </c>
      <c r="I438" s="180" t="s">
        <v>104</v>
      </c>
      <c r="J438" s="402" t="s">
        <v>284</v>
      </c>
      <c r="K438" s="499" t="s">
        <v>756</v>
      </c>
      <c r="L438" s="180">
        <v>0.125</v>
      </c>
      <c r="M438" s="180">
        <v>30</v>
      </c>
      <c r="N438" s="180"/>
      <c r="O438" s="726"/>
      <c r="P438" s="726"/>
      <c r="Q438" s="726"/>
      <c r="R438" s="726"/>
      <c r="S438" s="745"/>
      <c r="T438" s="745"/>
      <c r="U438" s="1"/>
    </row>
    <row r="439" spans="1:21" s="541" customFormat="1">
      <c r="A439" s="180" t="s">
        <v>192</v>
      </c>
      <c r="B439" s="180" t="s">
        <v>192</v>
      </c>
      <c r="C439" s="180">
        <v>2011</v>
      </c>
      <c r="D439" s="911" t="s">
        <v>445</v>
      </c>
      <c r="E439" s="180">
        <v>1</v>
      </c>
      <c r="F439" s="180" t="s">
        <v>118</v>
      </c>
      <c r="G439" s="180" t="s">
        <v>105</v>
      </c>
      <c r="H439" s="403" t="s">
        <v>719</v>
      </c>
      <c r="I439" s="180" t="s">
        <v>104</v>
      </c>
      <c r="J439" s="402" t="s">
        <v>285</v>
      </c>
      <c r="K439" s="499" t="s">
        <v>756</v>
      </c>
      <c r="L439" s="180">
        <v>0.125</v>
      </c>
      <c r="M439" s="180">
        <v>30</v>
      </c>
      <c r="N439" s="180"/>
      <c r="O439" s="726"/>
      <c r="P439" s="726"/>
      <c r="Q439" s="726"/>
      <c r="R439" s="726"/>
      <c r="S439" s="745"/>
      <c r="T439" s="745"/>
      <c r="U439" s="1"/>
    </row>
    <row r="440" spans="1:21" s="541" customFormat="1">
      <c r="A440" s="180" t="s">
        <v>192</v>
      </c>
      <c r="B440" s="180" t="s">
        <v>192</v>
      </c>
      <c r="C440" s="180">
        <v>2011</v>
      </c>
      <c r="D440" s="911" t="s">
        <v>445</v>
      </c>
      <c r="E440" s="180">
        <v>1</v>
      </c>
      <c r="F440" s="180" t="s">
        <v>118</v>
      </c>
      <c r="G440" s="180" t="s">
        <v>105</v>
      </c>
      <c r="H440" s="403" t="s">
        <v>719</v>
      </c>
      <c r="I440" s="180" t="s">
        <v>104</v>
      </c>
      <c r="J440" s="402" t="s">
        <v>757</v>
      </c>
      <c r="K440" s="499" t="s">
        <v>756</v>
      </c>
      <c r="L440" s="180">
        <v>0.125</v>
      </c>
      <c r="M440" s="180">
        <v>30</v>
      </c>
      <c r="N440" s="180"/>
      <c r="O440" s="726"/>
      <c r="P440" s="726"/>
      <c r="Q440" s="726"/>
      <c r="R440" s="726"/>
      <c r="S440" s="745"/>
      <c r="T440" s="745"/>
      <c r="U440" s="1"/>
    </row>
    <row r="441" spans="1:21" s="541" customFormat="1">
      <c r="A441" s="180" t="s">
        <v>192</v>
      </c>
      <c r="B441" s="180" t="s">
        <v>192</v>
      </c>
      <c r="C441" s="180">
        <v>2011</v>
      </c>
      <c r="D441" s="912" t="s">
        <v>578</v>
      </c>
      <c r="E441" s="180">
        <v>2</v>
      </c>
      <c r="F441" s="180" t="s">
        <v>118</v>
      </c>
      <c r="G441" s="180" t="s">
        <v>105</v>
      </c>
      <c r="H441" s="403" t="s">
        <v>719</v>
      </c>
      <c r="I441" s="180" t="s">
        <v>104</v>
      </c>
      <c r="J441" s="402" t="s">
        <v>277</v>
      </c>
      <c r="K441" s="499" t="s">
        <v>755</v>
      </c>
      <c r="L441" s="180">
        <v>2.5000000000000001E-2</v>
      </c>
      <c r="M441" s="180">
        <v>300</v>
      </c>
      <c r="N441" s="180"/>
      <c r="O441" s="726"/>
      <c r="P441" s="726"/>
      <c r="Q441" s="726"/>
      <c r="R441" s="726"/>
      <c r="S441" s="745"/>
      <c r="T441" s="745"/>
      <c r="U441" s="1"/>
    </row>
    <row r="442" spans="1:21" s="541" customFormat="1">
      <c r="A442" s="667" t="s">
        <v>192</v>
      </c>
      <c r="B442" s="667" t="s">
        <v>192</v>
      </c>
      <c r="C442" s="667">
        <v>2011</v>
      </c>
      <c r="D442" s="682" t="s">
        <v>578</v>
      </c>
      <c r="E442" s="667">
        <v>2</v>
      </c>
      <c r="F442" s="667" t="s">
        <v>118</v>
      </c>
      <c r="G442" s="667" t="s">
        <v>105</v>
      </c>
      <c r="H442" s="510" t="s">
        <v>719</v>
      </c>
      <c r="I442" s="667" t="s">
        <v>104</v>
      </c>
      <c r="J442" s="536" t="s">
        <v>278</v>
      </c>
      <c r="K442" s="513" t="s">
        <v>755</v>
      </c>
      <c r="L442" s="667">
        <v>2.5000000000000001E-2</v>
      </c>
      <c r="M442" s="667">
        <v>300</v>
      </c>
      <c r="N442" s="667"/>
      <c r="O442" s="724"/>
      <c r="P442" s="724"/>
      <c r="Q442" s="724"/>
      <c r="R442" s="724"/>
      <c r="S442" s="742"/>
      <c r="T442" s="742"/>
      <c r="U442" s="1"/>
    </row>
    <row r="443" spans="1:21" s="541" customFormat="1">
      <c r="A443" s="180" t="s">
        <v>192</v>
      </c>
      <c r="B443" s="180" t="s">
        <v>192</v>
      </c>
      <c r="C443" s="180">
        <v>2011</v>
      </c>
      <c r="D443" s="912" t="s">
        <v>578</v>
      </c>
      <c r="E443" s="180">
        <v>2</v>
      </c>
      <c r="F443" s="180" t="s">
        <v>118</v>
      </c>
      <c r="G443" s="180" t="s">
        <v>105</v>
      </c>
      <c r="H443" s="403" t="s">
        <v>719</v>
      </c>
      <c r="I443" s="180" t="s">
        <v>104</v>
      </c>
      <c r="J443" s="402" t="s">
        <v>279</v>
      </c>
      <c r="K443" s="499" t="s">
        <v>755</v>
      </c>
      <c r="L443" s="180">
        <v>2.5000000000000001E-2</v>
      </c>
      <c r="M443" s="180">
        <v>300</v>
      </c>
      <c r="N443" s="180"/>
      <c r="O443" s="726"/>
      <c r="P443" s="726"/>
      <c r="Q443" s="726"/>
      <c r="R443" s="726"/>
      <c r="S443" s="745"/>
      <c r="T443" s="745"/>
      <c r="U443" s="1"/>
    </row>
    <row r="444" spans="1:21" s="541" customFormat="1">
      <c r="A444" s="180" t="s">
        <v>192</v>
      </c>
      <c r="B444" s="180" t="s">
        <v>192</v>
      </c>
      <c r="C444" s="180">
        <v>2011</v>
      </c>
      <c r="D444" s="912" t="s">
        <v>578</v>
      </c>
      <c r="E444" s="180">
        <v>2</v>
      </c>
      <c r="F444" s="180" t="s">
        <v>118</v>
      </c>
      <c r="G444" s="180" t="s">
        <v>105</v>
      </c>
      <c r="H444" s="403" t="s">
        <v>719</v>
      </c>
      <c r="I444" s="180" t="s">
        <v>104</v>
      </c>
      <c r="J444" s="402" t="s">
        <v>280</v>
      </c>
      <c r="K444" s="499" t="s">
        <v>755</v>
      </c>
      <c r="L444" s="180">
        <v>2.5000000000000001E-2</v>
      </c>
      <c r="M444" s="180">
        <v>300</v>
      </c>
      <c r="N444" s="180"/>
      <c r="O444" s="726"/>
      <c r="P444" s="726"/>
      <c r="Q444" s="726"/>
      <c r="R444" s="726"/>
      <c r="S444" s="745"/>
      <c r="T444" s="745"/>
      <c r="U444" s="1"/>
    </row>
    <row r="445" spans="1:21" s="541" customFormat="1">
      <c r="A445" s="180" t="s">
        <v>192</v>
      </c>
      <c r="B445" s="180" t="s">
        <v>192</v>
      </c>
      <c r="C445" s="180">
        <v>2011</v>
      </c>
      <c r="D445" s="913" t="s">
        <v>583</v>
      </c>
      <c r="E445" s="180">
        <v>1</v>
      </c>
      <c r="F445" s="180" t="s">
        <v>118</v>
      </c>
      <c r="G445" s="180" t="s">
        <v>105</v>
      </c>
      <c r="H445" s="403" t="s">
        <v>719</v>
      </c>
      <c r="I445" s="180" t="s">
        <v>104</v>
      </c>
      <c r="J445" s="402" t="s">
        <v>277</v>
      </c>
      <c r="K445" s="499" t="s">
        <v>755</v>
      </c>
      <c r="L445" s="180">
        <v>2.5000000000000001E-2</v>
      </c>
      <c r="M445" s="180">
        <v>125</v>
      </c>
      <c r="N445" s="180"/>
      <c r="O445" s="726"/>
      <c r="P445" s="726"/>
      <c r="Q445" s="726"/>
      <c r="R445" s="726"/>
      <c r="S445" s="745"/>
      <c r="T445" s="745"/>
      <c r="U445" s="1"/>
    </row>
    <row r="446" spans="1:21" s="541" customFormat="1">
      <c r="A446" s="180" t="s">
        <v>192</v>
      </c>
      <c r="B446" s="180" t="s">
        <v>192</v>
      </c>
      <c r="C446" s="180">
        <v>2011</v>
      </c>
      <c r="D446" s="913" t="s">
        <v>583</v>
      </c>
      <c r="E446" s="180">
        <v>1</v>
      </c>
      <c r="F446" s="180" t="s">
        <v>118</v>
      </c>
      <c r="G446" s="180" t="s">
        <v>105</v>
      </c>
      <c r="H446" s="403" t="s">
        <v>719</v>
      </c>
      <c r="I446" s="180" t="s">
        <v>104</v>
      </c>
      <c r="J446" s="402" t="s">
        <v>278</v>
      </c>
      <c r="K446" s="499" t="s">
        <v>755</v>
      </c>
      <c r="L446" s="180">
        <v>2.5000000000000001E-2</v>
      </c>
      <c r="M446" s="180">
        <v>125</v>
      </c>
      <c r="N446" s="180"/>
      <c r="O446" s="726"/>
      <c r="P446" s="726"/>
      <c r="Q446" s="726"/>
      <c r="R446" s="726"/>
      <c r="S446" s="745"/>
      <c r="T446" s="745"/>
      <c r="U446" s="1"/>
    </row>
    <row r="447" spans="1:21" s="541" customFormat="1">
      <c r="A447" s="180" t="s">
        <v>192</v>
      </c>
      <c r="B447" s="180" t="s">
        <v>192</v>
      </c>
      <c r="C447" s="180">
        <v>2011</v>
      </c>
      <c r="D447" s="913" t="s">
        <v>583</v>
      </c>
      <c r="E447" s="180">
        <v>1</v>
      </c>
      <c r="F447" s="180" t="s">
        <v>118</v>
      </c>
      <c r="G447" s="180" t="s">
        <v>105</v>
      </c>
      <c r="H447" s="403" t="s">
        <v>719</v>
      </c>
      <c r="I447" s="180" t="s">
        <v>104</v>
      </c>
      <c r="J447" s="402" t="s">
        <v>279</v>
      </c>
      <c r="K447" s="499" t="s">
        <v>755</v>
      </c>
      <c r="L447" s="180">
        <v>2.5000000000000001E-2</v>
      </c>
      <c r="M447" s="180">
        <v>125</v>
      </c>
      <c r="N447" s="180"/>
      <c r="O447" s="726"/>
      <c r="P447" s="726"/>
      <c r="Q447" s="726"/>
      <c r="R447" s="726"/>
      <c r="S447" s="745"/>
      <c r="T447" s="745"/>
      <c r="U447" s="1"/>
    </row>
    <row r="448" spans="1:21" s="541" customFormat="1">
      <c r="A448" s="180" t="s">
        <v>192</v>
      </c>
      <c r="B448" s="180" t="s">
        <v>192</v>
      </c>
      <c r="C448" s="180">
        <v>2011</v>
      </c>
      <c r="D448" s="913" t="s">
        <v>583</v>
      </c>
      <c r="E448" s="180">
        <v>1</v>
      </c>
      <c r="F448" s="180" t="s">
        <v>118</v>
      </c>
      <c r="G448" s="180" t="s">
        <v>105</v>
      </c>
      <c r="H448" s="403" t="s">
        <v>719</v>
      </c>
      <c r="I448" s="180" t="s">
        <v>104</v>
      </c>
      <c r="J448" s="402" t="s">
        <v>280</v>
      </c>
      <c r="K448" s="499" t="s">
        <v>755</v>
      </c>
      <c r="L448" s="180">
        <v>2.5000000000000001E-2</v>
      </c>
      <c r="M448" s="180">
        <v>125</v>
      </c>
      <c r="N448" s="180"/>
      <c r="O448" s="726"/>
      <c r="P448" s="726"/>
      <c r="Q448" s="726"/>
      <c r="R448" s="726"/>
      <c r="S448" s="745"/>
      <c r="T448" s="745"/>
      <c r="U448" s="1"/>
    </row>
    <row r="449" spans="1:21" s="541" customFormat="1">
      <c r="A449" s="180" t="s">
        <v>192</v>
      </c>
      <c r="B449" s="180" t="s">
        <v>192</v>
      </c>
      <c r="C449" s="180">
        <v>2011</v>
      </c>
      <c r="D449" s="913" t="s">
        <v>585</v>
      </c>
      <c r="E449" s="180">
        <v>1</v>
      </c>
      <c r="F449" s="180" t="s">
        <v>118</v>
      </c>
      <c r="G449" s="180" t="s">
        <v>105</v>
      </c>
      <c r="H449" s="403" t="s">
        <v>719</v>
      </c>
      <c r="I449" s="180" t="s">
        <v>104</v>
      </c>
      <c r="J449" s="402" t="s">
        <v>277</v>
      </c>
      <c r="K449" s="499" t="s">
        <v>755</v>
      </c>
      <c r="L449" s="180">
        <v>2.5000000000000001E-2</v>
      </c>
      <c r="M449" s="180">
        <v>500</v>
      </c>
      <c r="N449" s="180"/>
      <c r="O449" s="726"/>
      <c r="P449" s="726"/>
      <c r="Q449" s="726"/>
      <c r="R449" s="726"/>
      <c r="S449" s="745"/>
      <c r="T449" s="745"/>
      <c r="U449" s="1"/>
    </row>
    <row r="450" spans="1:21" s="541" customFormat="1">
      <c r="A450" s="180" t="s">
        <v>192</v>
      </c>
      <c r="B450" s="180" t="s">
        <v>192</v>
      </c>
      <c r="C450" s="180">
        <v>2011</v>
      </c>
      <c r="D450" s="913" t="s">
        <v>585</v>
      </c>
      <c r="E450" s="180">
        <v>1</v>
      </c>
      <c r="F450" s="180" t="s">
        <v>118</v>
      </c>
      <c r="G450" s="180" t="s">
        <v>105</v>
      </c>
      <c r="H450" s="403" t="s">
        <v>719</v>
      </c>
      <c r="I450" s="180" t="s">
        <v>104</v>
      </c>
      <c r="J450" s="402" t="s">
        <v>278</v>
      </c>
      <c r="K450" s="499" t="s">
        <v>755</v>
      </c>
      <c r="L450" s="180">
        <v>2.5000000000000001E-2</v>
      </c>
      <c r="M450" s="180">
        <v>500</v>
      </c>
      <c r="N450" s="180"/>
      <c r="O450" s="726"/>
      <c r="P450" s="726"/>
      <c r="Q450" s="726"/>
      <c r="R450" s="726"/>
      <c r="S450" s="745"/>
      <c r="T450" s="745"/>
      <c r="U450" s="1"/>
    </row>
    <row r="451" spans="1:21" s="541" customFormat="1">
      <c r="A451" s="180" t="s">
        <v>192</v>
      </c>
      <c r="B451" s="180" t="s">
        <v>192</v>
      </c>
      <c r="C451" s="180">
        <v>2011</v>
      </c>
      <c r="D451" s="913" t="s">
        <v>585</v>
      </c>
      <c r="E451" s="180">
        <v>1</v>
      </c>
      <c r="F451" s="180" t="s">
        <v>118</v>
      </c>
      <c r="G451" s="180" t="s">
        <v>105</v>
      </c>
      <c r="H451" s="403" t="s">
        <v>719</v>
      </c>
      <c r="I451" s="180" t="s">
        <v>104</v>
      </c>
      <c r="J451" s="402" t="s">
        <v>279</v>
      </c>
      <c r="K451" s="499" t="s">
        <v>755</v>
      </c>
      <c r="L451" s="180">
        <v>2.5000000000000001E-2</v>
      </c>
      <c r="M451" s="180">
        <v>500</v>
      </c>
      <c r="N451" s="180"/>
      <c r="O451" s="726"/>
      <c r="P451" s="726"/>
      <c r="Q451" s="726"/>
      <c r="R451" s="726"/>
      <c r="S451" s="745"/>
      <c r="T451" s="745"/>
      <c r="U451" s="1"/>
    </row>
    <row r="452" spans="1:21" s="541" customFormat="1">
      <c r="A452" s="180" t="s">
        <v>192</v>
      </c>
      <c r="B452" s="180" t="s">
        <v>192</v>
      </c>
      <c r="C452" s="180">
        <v>2011</v>
      </c>
      <c r="D452" s="913" t="s">
        <v>585</v>
      </c>
      <c r="E452" s="180">
        <v>1</v>
      </c>
      <c r="F452" s="180" t="s">
        <v>118</v>
      </c>
      <c r="G452" s="180" t="s">
        <v>105</v>
      </c>
      <c r="H452" s="403" t="s">
        <v>719</v>
      </c>
      <c r="I452" s="180" t="s">
        <v>104</v>
      </c>
      <c r="J452" s="402" t="s">
        <v>280</v>
      </c>
      <c r="K452" s="499" t="s">
        <v>755</v>
      </c>
      <c r="L452" s="180">
        <v>2.5000000000000001E-2</v>
      </c>
      <c r="M452" s="180">
        <v>500</v>
      </c>
      <c r="N452" s="180"/>
      <c r="O452" s="726"/>
      <c r="P452" s="726"/>
      <c r="Q452" s="726"/>
      <c r="R452" s="726"/>
      <c r="S452" s="745"/>
      <c r="T452" s="745"/>
      <c r="U452" s="1"/>
    </row>
    <row r="453" spans="1:21" s="541" customFormat="1">
      <c r="A453" s="180" t="s">
        <v>192</v>
      </c>
      <c r="B453" s="180" t="s">
        <v>192</v>
      </c>
      <c r="C453" s="180">
        <v>2011</v>
      </c>
      <c r="D453" s="551" t="s">
        <v>586</v>
      </c>
      <c r="E453" s="180">
        <v>2</v>
      </c>
      <c r="F453" s="180" t="s">
        <v>118</v>
      </c>
      <c r="G453" s="180" t="s">
        <v>105</v>
      </c>
      <c r="H453" s="403" t="s">
        <v>719</v>
      </c>
      <c r="I453" s="180" t="s">
        <v>104</v>
      </c>
      <c r="J453" s="402" t="s">
        <v>277</v>
      </c>
      <c r="K453" s="499" t="s">
        <v>755</v>
      </c>
      <c r="L453" s="180">
        <v>2.5000000000000001E-2</v>
      </c>
      <c r="M453" s="180">
        <v>100</v>
      </c>
      <c r="N453" s="180"/>
      <c r="O453" s="726"/>
      <c r="P453" s="726"/>
      <c r="Q453" s="726"/>
      <c r="R453" s="726"/>
      <c r="S453" s="745"/>
      <c r="T453" s="745"/>
      <c r="U453" s="1"/>
    </row>
    <row r="454" spans="1:21" s="541" customFormat="1">
      <c r="A454" s="180" t="s">
        <v>192</v>
      </c>
      <c r="B454" s="180" t="s">
        <v>192</v>
      </c>
      <c r="C454" s="180">
        <v>2011</v>
      </c>
      <c r="D454" s="551" t="s">
        <v>586</v>
      </c>
      <c r="E454" s="180">
        <v>2</v>
      </c>
      <c r="F454" s="180" t="s">
        <v>118</v>
      </c>
      <c r="G454" s="180" t="s">
        <v>105</v>
      </c>
      <c r="H454" s="403" t="s">
        <v>719</v>
      </c>
      <c r="I454" s="180" t="s">
        <v>104</v>
      </c>
      <c r="J454" s="402" t="s">
        <v>278</v>
      </c>
      <c r="K454" s="499" t="s">
        <v>755</v>
      </c>
      <c r="L454" s="180">
        <v>2.5000000000000001E-2</v>
      </c>
      <c r="M454" s="180">
        <v>100</v>
      </c>
      <c r="N454" s="180"/>
      <c r="O454" s="726"/>
      <c r="P454" s="726"/>
      <c r="Q454" s="726"/>
      <c r="R454" s="726"/>
      <c r="S454" s="745"/>
      <c r="T454" s="745"/>
      <c r="U454" s="1"/>
    </row>
    <row r="455" spans="1:21" s="541" customFormat="1">
      <c r="A455" s="180" t="s">
        <v>192</v>
      </c>
      <c r="B455" s="180" t="s">
        <v>192</v>
      </c>
      <c r="C455" s="180">
        <v>2011</v>
      </c>
      <c r="D455" s="551" t="s">
        <v>586</v>
      </c>
      <c r="E455" s="180">
        <v>2</v>
      </c>
      <c r="F455" s="180" t="s">
        <v>118</v>
      </c>
      <c r="G455" s="180" t="s">
        <v>105</v>
      </c>
      <c r="H455" s="403" t="s">
        <v>719</v>
      </c>
      <c r="I455" s="180" t="s">
        <v>104</v>
      </c>
      <c r="J455" s="402" t="s">
        <v>279</v>
      </c>
      <c r="K455" s="499" t="s">
        <v>755</v>
      </c>
      <c r="L455" s="180">
        <v>2.5000000000000001E-2</v>
      </c>
      <c r="M455" s="180">
        <v>100</v>
      </c>
      <c r="N455" s="180"/>
      <c r="O455" s="726"/>
      <c r="P455" s="726"/>
      <c r="Q455" s="726"/>
      <c r="R455" s="726"/>
      <c r="S455" s="745"/>
      <c r="T455" s="745"/>
      <c r="U455" s="1"/>
    </row>
    <row r="456" spans="1:21" s="541" customFormat="1">
      <c r="A456" s="180" t="s">
        <v>192</v>
      </c>
      <c r="B456" s="180" t="s">
        <v>192</v>
      </c>
      <c r="C456" s="180">
        <v>2011</v>
      </c>
      <c r="D456" s="551" t="s">
        <v>586</v>
      </c>
      <c r="E456" s="180">
        <v>2</v>
      </c>
      <c r="F456" s="180" t="s">
        <v>118</v>
      </c>
      <c r="G456" s="180" t="s">
        <v>105</v>
      </c>
      <c r="H456" s="403" t="s">
        <v>719</v>
      </c>
      <c r="I456" s="180" t="s">
        <v>104</v>
      </c>
      <c r="J456" s="402" t="s">
        <v>280</v>
      </c>
      <c r="K456" s="499" t="s">
        <v>755</v>
      </c>
      <c r="L456" s="180">
        <v>2.5000000000000001E-2</v>
      </c>
      <c r="M456" s="180">
        <v>100</v>
      </c>
      <c r="N456" s="180"/>
      <c r="O456" s="726"/>
      <c r="P456" s="726"/>
      <c r="Q456" s="726"/>
      <c r="R456" s="726"/>
      <c r="S456" s="745"/>
      <c r="T456" s="745"/>
      <c r="U456" s="1"/>
    </row>
    <row r="457" spans="1:21" s="541" customFormat="1">
      <c r="A457" s="180" t="s">
        <v>192</v>
      </c>
      <c r="B457" s="180" t="s">
        <v>192</v>
      </c>
      <c r="C457" s="180">
        <v>2011</v>
      </c>
      <c r="D457" s="551" t="s">
        <v>587</v>
      </c>
      <c r="E457" s="180">
        <v>2</v>
      </c>
      <c r="F457" s="180" t="s">
        <v>118</v>
      </c>
      <c r="G457" s="180" t="s">
        <v>105</v>
      </c>
      <c r="H457" s="403" t="s">
        <v>719</v>
      </c>
      <c r="I457" s="180" t="s">
        <v>104</v>
      </c>
      <c r="J457" s="402" t="s">
        <v>277</v>
      </c>
      <c r="K457" s="499" t="s">
        <v>754</v>
      </c>
      <c r="L457" s="180">
        <v>2.5000000000000001E-2</v>
      </c>
      <c r="M457" s="180">
        <v>125</v>
      </c>
      <c r="N457" s="180"/>
      <c r="O457" s="726"/>
      <c r="P457" s="726"/>
      <c r="Q457" s="726"/>
      <c r="R457" s="726"/>
      <c r="S457" s="745"/>
      <c r="T457" s="745"/>
      <c r="U457" s="1"/>
    </row>
    <row r="458" spans="1:21" s="541" customFormat="1">
      <c r="A458" s="180" t="s">
        <v>192</v>
      </c>
      <c r="B458" s="180" t="s">
        <v>192</v>
      </c>
      <c r="C458" s="180">
        <v>2011</v>
      </c>
      <c r="D458" s="551" t="s">
        <v>587</v>
      </c>
      <c r="E458" s="180">
        <v>2</v>
      </c>
      <c r="F458" s="180" t="s">
        <v>118</v>
      </c>
      <c r="G458" s="180" t="s">
        <v>105</v>
      </c>
      <c r="H458" s="403" t="s">
        <v>719</v>
      </c>
      <c r="I458" s="180" t="s">
        <v>104</v>
      </c>
      <c r="J458" s="402" t="s">
        <v>278</v>
      </c>
      <c r="K458" s="499" t="s">
        <v>754</v>
      </c>
      <c r="L458" s="180">
        <v>2.5000000000000001E-2</v>
      </c>
      <c r="M458" s="180">
        <v>125</v>
      </c>
      <c r="N458" s="180"/>
      <c r="O458" s="726"/>
      <c r="P458" s="726"/>
      <c r="Q458" s="726"/>
      <c r="R458" s="726"/>
      <c r="S458" s="745"/>
      <c r="T458" s="745"/>
      <c r="U458" s="1"/>
    </row>
    <row r="459" spans="1:21" s="541" customFormat="1">
      <c r="A459" s="180" t="s">
        <v>192</v>
      </c>
      <c r="B459" s="180" t="s">
        <v>192</v>
      </c>
      <c r="C459" s="180">
        <v>2011</v>
      </c>
      <c r="D459" s="551" t="s">
        <v>587</v>
      </c>
      <c r="E459" s="180">
        <v>2</v>
      </c>
      <c r="F459" s="180" t="s">
        <v>118</v>
      </c>
      <c r="G459" s="180" t="s">
        <v>105</v>
      </c>
      <c r="H459" s="403" t="s">
        <v>719</v>
      </c>
      <c r="I459" s="180" t="s">
        <v>104</v>
      </c>
      <c r="J459" s="402" t="s">
        <v>279</v>
      </c>
      <c r="K459" s="499" t="s">
        <v>754</v>
      </c>
      <c r="L459" s="180">
        <v>2.5000000000000001E-2</v>
      </c>
      <c r="M459" s="180">
        <v>125</v>
      </c>
      <c r="N459" s="180"/>
      <c r="O459" s="726"/>
      <c r="P459" s="726"/>
      <c r="Q459" s="726"/>
      <c r="R459" s="726"/>
      <c r="S459" s="745"/>
      <c r="T459" s="745"/>
      <c r="U459" s="1"/>
    </row>
    <row r="460" spans="1:21" s="541" customFormat="1">
      <c r="A460" s="180" t="s">
        <v>192</v>
      </c>
      <c r="B460" s="180" t="s">
        <v>192</v>
      </c>
      <c r="C460" s="180">
        <v>2011</v>
      </c>
      <c r="D460" s="551" t="s">
        <v>587</v>
      </c>
      <c r="E460" s="180">
        <v>2</v>
      </c>
      <c r="F460" s="180" t="s">
        <v>118</v>
      </c>
      <c r="G460" s="180" t="s">
        <v>105</v>
      </c>
      <c r="H460" s="403" t="s">
        <v>719</v>
      </c>
      <c r="I460" s="180" t="s">
        <v>104</v>
      </c>
      <c r="J460" s="402" t="s">
        <v>280</v>
      </c>
      <c r="K460" s="499" t="s">
        <v>754</v>
      </c>
      <c r="L460" s="180">
        <v>2.5000000000000001E-2</v>
      </c>
      <c r="M460" s="180">
        <v>125</v>
      </c>
      <c r="N460" s="180"/>
      <c r="O460" s="726"/>
      <c r="P460" s="726"/>
      <c r="Q460" s="726"/>
      <c r="R460" s="726"/>
      <c r="S460" s="745"/>
      <c r="T460" s="745"/>
      <c r="U460" s="1"/>
    </row>
    <row r="461" spans="1:21" s="541" customFormat="1" ht="25.5">
      <c r="A461" s="180" t="s">
        <v>192</v>
      </c>
      <c r="B461" s="180" t="s">
        <v>192</v>
      </c>
      <c r="C461" s="180">
        <v>2011</v>
      </c>
      <c r="D461" s="551" t="s">
        <v>523</v>
      </c>
      <c r="E461" s="180">
        <v>2</v>
      </c>
      <c r="F461" s="180" t="s">
        <v>118</v>
      </c>
      <c r="G461" s="180"/>
      <c r="H461" s="403" t="s">
        <v>719</v>
      </c>
      <c r="I461" s="180" t="s">
        <v>104</v>
      </c>
      <c r="J461" s="402" t="s">
        <v>277</v>
      </c>
      <c r="K461" s="499" t="s">
        <v>758</v>
      </c>
      <c r="L461" s="180">
        <v>2.5000000000000001E-2</v>
      </c>
      <c r="M461" s="180">
        <v>125</v>
      </c>
      <c r="N461" s="180"/>
      <c r="O461" s="726"/>
      <c r="P461" s="726"/>
      <c r="Q461" s="726"/>
      <c r="R461" s="726"/>
      <c r="S461" s="745"/>
      <c r="T461" s="745"/>
      <c r="U461" s="1"/>
    </row>
    <row r="462" spans="1:21" s="541" customFormat="1" ht="25.5">
      <c r="A462" s="180" t="s">
        <v>192</v>
      </c>
      <c r="B462" s="180" t="s">
        <v>192</v>
      </c>
      <c r="C462" s="180">
        <v>2011</v>
      </c>
      <c r="D462" s="551" t="s">
        <v>523</v>
      </c>
      <c r="E462" s="180">
        <v>2</v>
      </c>
      <c r="F462" s="180" t="s">
        <v>118</v>
      </c>
      <c r="G462" s="180"/>
      <c r="H462" s="403" t="s">
        <v>719</v>
      </c>
      <c r="I462" s="180" t="s">
        <v>104</v>
      </c>
      <c r="J462" s="402" t="s">
        <v>278</v>
      </c>
      <c r="K462" s="499" t="s">
        <v>758</v>
      </c>
      <c r="L462" s="180">
        <v>2.5000000000000001E-2</v>
      </c>
      <c r="M462" s="180">
        <v>125</v>
      </c>
      <c r="N462" s="180"/>
      <c r="O462" s="726"/>
      <c r="P462" s="726"/>
      <c r="Q462" s="726"/>
      <c r="R462" s="726"/>
      <c r="S462" s="745"/>
      <c r="T462" s="745"/>
      <c r="U462" s="1"/>
    </row>
    <row r="463" spans="1:21" s="541" customFormat="1" ht="25.5">
      <c r="A463" s="180" t="s">
        <v>192</v>
      </c>
      <c r="B463" s="180" t="s">
        <v>192</v>
      </c>
      <c r="C463" s="180">
        <v>2011</v>
      </c>
      <c r="D463" s="551" t="s">
        <v>523</v>
      </c>
      <c r="E463" s="180">
        <v>2</v>
      </c>
      <c r="F463" s="180" t="s">
        <v>118</v>
      </c>
      <c r="G463" s="180"/>
      <c r="H463" s="403" t="s">
        <v>719</v>
      </c>
      <c r="I463" s="180" t="s">
        <v>104</v>
      </c>
      <c r="J463" s="402" t="s">
        <v>279</v>
      </c>
      <c r="K463" s="499" t="s">
        <v>758</v>
      </c>
      <c r="L463" s="180">
        <v>2.5000000000000001E-2</v>
      </c>
      <c r="M463" s="180">
        <v>125</v>
      </c>
      <c r="N463" s="180"/>
      <c r="O463" s="726"/>
      <c r="P463" s="726"/>
      <c r="Q463" s="726"/>
      <c r="R463" s="726"/>
      <c r="S463" s="745"/>
      <c r="T463" s="745"/>
      <c r="U463" s="1"/>
    </row>
    <row r="464" spans="1:21" s="541" customFormat="1" ht="25.5">
      <c r="A464" s="180" t="s">
        <v>192</v>
      </c>
      <c r="B464" s="180" t="s">
        <v>192</v>
      </c>
      <c r="C464" s="180">
        <v>2011</v>
      </c>
      <c r="D464" s="551" t="s">
        <v>523</v>
      </c>
      <c r="E464" s="180">
        <v>2</v>
      </c>
      <c r="F464" s="180" t="s">
        <v>118</v>
      </c>
      <c r="G464" s="180"/>
      <c r="H464" s="403" t="s">
        <v>719</v>
      </c>
      <c r="I464" s="180" t="s">
        <v>104</v>
      </c>
      <c r="J464" s="402" t="s">
        <v>280</v>
      </c>
      <c r="K464" s="499" t="s">
        <v>758</v>
      </c>
      <c r="L464" s="180">
        <v>2.5000000000000001E-2</v>
      </c>
      <c r="M464" s="180">
        <v>125</v>
      </c>
      <c r="N464" s="180"/>
      <c r="O464" s="726"/>
      <c r="P464" s="726"/>
      <c r="Q464" s="726"/>
      <c r="R464" s="726"/>
      <c r="S464" s="745"/>
      <c r="T464" s="745"/>
      <c r="U464" s="1"/>
    </row>
    <row r="465" spans="1:21" s="541" customFormat="1">
      <c r="A465" s="180" t="s">
        <v>192</v>
      </c>
      <c r="B465" s="180" t="s">
        <v>192</v>
      </c>
      <c r="C465" s="180">
        <v>2012</v>
      </c>
      <c r="D465" s="580" t="s">
        <v>571</v>
      </c>
      <c r="E465" s="180">
        <v>1</v>
      </c>
      <c r="F465" s="180" t="s">
        <v>118</v>
      </c>
      <c r="G465" s="180"/>
      <c r="H465" s="403" t="s">
        <v>719</v>
      </c>
      <c r="I465" s="180" t="s">
        <v>104</v>
      </c>
      <c r="J465" s="402" t="s">
        <v>277</v>
      </c>
      <c r="K465" s="499" t="s">
        <v>754</v>
      </c>
      <c r="L465" s="180">
        <v>2.5000000000000001E-2</v>
      </c>
      <c r="M465" s="180">
        <v>50</v>
      </c>
      <c r="N465" s="180"/>
      <c r="O465" s="726"/>
      <c r="P465" s="726"/>
      <c r="Q465" s="726"/>
      <c r="R465" s="726"/>
      <c r="S465" s="745"/>
      <c r="T465" s="745"/>
      <c r="U465" s="1"/>
    </row>
    <row r="466" spans="1:21" s="541" customFormat="1">
      <c r="A466" s="180" t="s">
        <v>192</v>
      </c>
      <c r="B466" s="180" t="s">
        <v>192</v>
      </c>
      <c r="C466" s="180">
        <v>2012</v>
      </c>
      <c r="D466" s="580" t="s">
        <v>571</v>
      </c>
      <c r="E466" s="180">
        <v>1</v>
      </c>
      <c r="F466" s="180" t="s">
        <v>118</v>
      </c>
      <c r="G466" s="180"/>
      <c r="H466" s="403" t="s">
        <v>719</v>
      </c>
      <c r="I466" s="180" t="s">
        <v>104</v>
      </c>
      <c r="J466" s="402" t="s">
        <v>278</v>
      </c>
      <c r="K466" s="499" t="s">
        <v>754</v>
      </c>
      <c r="L466" s="180">
        <v>2.5000000000000001E-2</v>
      </c>
      <c r="M466" s="180">
        <v>50</v>
      </c>
      <c r="N466" s="180"/>
      <c r="O466" s="726"/>
      <c r="P466" s="726"/>
      <c r="Q466" s="726"/>
      <c r="R466" s="726"/>
      <c r="S466" s="745"/>
      <c r="T466" s="745"/>
      <c r="U466" s="1"/>
    </row>
    <row r="467" spans="1:21" s="541" customFormat="1">
      <c r="A467" s="180" t="s">
        <v>192</v>
      </c>
      <c r="B467" s="180" t="s">
        <v>192</v>
      </c>
      <c r="C467" s="180">
        <v>2012</v>
      </c>
      <c r="D467" s="580" t="s">
        <v>571</v>
      </c>
      <c r="E467" s="180">
        <v>1</v>
      </c>
      <c r="F467" s="180" t="s">
        <v>118</v>
      </c>
      <c r="G467" s="180"/>
      <c r="H467" s="403" t="s">
        <v>719</v>
      </c>
      <c r="I467" s="180" t="s">
        <v>104</v>
      </c>
      <c r="J467" s="402" t="s">
        <v>279</v>
      </c>
      <c r="K467" s="499" t="s">
        <v>754</v>
      </c>
      <c r="L467" s="180">
        <v>2.5000000000000001E-2</v>
      </c>
      <c r="M467" s="180">
        <v>50</v>
      </c>
      <c r="N467" s="180"/>
      <c r="O467" s="726"/>
      <c r="P467" s="726"/>
      <c r="Q467" s="726"/>
      <c r="R467" s="726"/>
      <c r="S467" s="745"/>
      <c r="T467" s="745"/>
      <c r="U467" s="1"/>
    </row>
    <row r="468" spans="1:21" s="541" customFormat="1">
      <c r="A468" s="180" t="s">
        <v>192</v>
      </c>
      <c r="B468" s="180" t="s">
        <v>192</v>
      </c>
      <c r="C468" s="180">
        <v>2012</v>
      </c>
      <c r="D468" s="580" t="s">
        <v>571</v>
      </c>
      <c r="E468" s="180">
        <v>1</v>
      </c>
      <c r="F468" s="180" t="s">
        <v>118</v>
      </c>
      <c r="G468" s="180"/>
      <c r="H468" s="403" t="s">
        <v>719</v>
      </c>
      <c r="I468" s="180" t="s">
        <v>104</v>
      </c>
      <c r="J468" s="402" t="s">
        <v>280</v>
      </c>
      <c r="K468" s="499" t="s">
        <v>754</v>
      </c>
      <c r="L468" s="180">
        <v>2.5000000000000001E-2</v>
      </c>
      <c r="M468" s="180">
        <v>50</v>
      </c>
      <c r="N468" s="180"/>
      <c r="O468" s="726"/>
      <c r="P468" s="726"/>
      <c r="Q468" s="726"/>
      <c r="R468" s="726"/>
      <c r="S468" s="745"/>
      <c r="T468" s="745"/>
      <c r="U468" s="1"/>
    </row>
    <row r="469" spans="1:21" s="541" customFormat="1">
      <c r="A469" s="180" t="s">
        <v>192</v>
      </c>
      <c r="B469" s="180" t="s">
        <v>192</v>
      </c>
      <c r="C469" s="180">
        <v>2012</v>
      </c>
      <c r="D469" s="580" t="s">
        <v>573</v>
      </c>
      <c r="E469" s="180">
        <v>1</v>
      </c>
      <c r="F469" s="180" t="s">
        <v>118</v>
      </c>
      <c r="G469" s="180"/>
      <c r="H469" s="403" t="s">
        <v>719</v>
      </c>
      <c r="I469" s="180" t="s">
        <v>104</v>
      </c>
      <c r="J469" s="402" t="s">
        <v>277</v>
      </c>
      <c r="K469" s="499" t="s">
        <v>755</v>
      </c>
      <c r="L469" s="180">
        <v>2.5000000000000001E-2</v>
      </c>
      <c r="M469" s="180">
        <v>400</v>
      </c>
      <c r="N469" s="180"/>
      <c r="O469" s="726"/>
      <c r="P469" s="726"/>
      <c r="Q469" s="726"/>
      <c r="R469" s="726"/>
      <c r="S469" s="745"/>
      <c r="T469" s="745"/>
      <c r="U469" s="1"/>
    </row>
    <row r="470" spans="1:21" s="541" customFormat="1">
      <c r="A470" s="180" t="s">
        <v>192</v>
      </c>
      <c r="B470" s="180" t="s">
        <v>192</v>
      </c>
      <c r="C470" s="180">
        <v>2012</v>
      </c>
      <c r="D470" s="580" t="s">
        <v>573</v>
      </c>
      <c r="E470" s="180">
        <v>1</v>
      </c>
      <c r="F470" s="180" t="s">
        <v>118</v>
      </c>
      <c r="G470" s="180"/>
      <c r="H470" s="403" t="s">
        <v>719</v>
      </c>
      <c r="I470" s="180" t="s">
        <v>104</v>
      </c>
      <c r="J470" s="402" t="s">
        <v>278</v>
      </c>
      <c r="K470" s="499" t="s">
        <v>755</v>
      </c>
      <c r="L470" s="180">
        <v>2.5000000000000001E-2</v>
      </c>
      <c r="M470" s="180">
        <v>400</v>
      </c>
      <c r="N470" s="180"/>
      <c r="O470" s="726"/>
      <c r="P470" s="726"/>
      <c r="Q470" s="726"/>
      <c r="R470" s="726"/>
      <c r="S470" s="745"/>
      <c r="T470" s="745"/>
      <c r="U470" s="1"/>
    </row>
    <row r="471" spans="1:21" s="541" customFormat="1">
      <c r="A471" s="180" t="s">
        <v>192</v>
      </c>
      <c r="B471" s="180" t="s">
        <v>192</v>
      </c>
      <c r="C471" s="180">
        <v>2012</v>
      </c>
      <c r="D471" s="580" t="s">
        <v>573</v>
      </c>
      <c r="E471" s="180">
        <v>1</v>
      </c>
      <c r="F471" s="180" t="s">
        <v>118</v>
      </c>
      <c r="G471" s="180"/>
      <c r="H471" s="403" t="s">
        <v>719</v>
      </c>
      <c r="I471" s="180" t="s">
        <v>104</v>
      </c>
      <c r="J471" s="402" t="s">
        <v>279</v>
      </c>
      <c r="K471" s="499" t="s">
        <v>755</v>
      </c>
      <c r="L471" s="180">
        <v>2.5000000000000001E-2</v>
      </c>
      <c r="M471" s="180">
        <v>400</v>
      </c>
      <c r="N471" s="180"/>
      <c r="O471" s="726"/>
      <c r="P471" s="726"/>
      <c r="Q471" s="726"/>
      <c r="R471" s="726"/>
      <c r="S471" s="745"/>
      <c r="T471" s="745"/>
      <c r="U471" s="1"/>
    </row>
    <row r="472" spans="1:21" s="541" customFormat="1">
      <c r="A472" s="180" t="s">
        <v>192</v>
      </c>
      <c r="B472" s="180" t="s">
        <v>192</v>
      </c>
      <c r="C472" s="180">
        <v>2012</v>
      </c>
      <c r="D472" s="580" t="s">
        <v>573</v>
      </c>
      <c r="E472" s="180">
        <v>1</v>
      </c>
      <c r="F472" s="180" t="s">
        <v>118</v>
      </c>
      <c r="G472" s="180"/>
      <c r="H472" s="403" t="s">
        <v>719</v>
      </c>
      <c r="I472" s="180" t="s">
        <v>104</v>
      </c>
      <c r="J472" s="402" t="s">
        <v>280</v>
      </c>
      <c r="K472" s="499" t="s">
        <v>755</v>
      </c>
      <c r="L472" s="180">
        <v>2.5000000000000001E-2</v>
      </c>
      <c r="M472" s="180">
        <v>400</v>
      </c>
      <c r="N472" s="180"/>
      <c r="O472" s="726"/>
      <c r="P472" s="726"/>
      <c r="Q472" s="726"/>
      <c r="R472" s="726"/>
      <c r="S472" s="745"/>
      <c r="T472" s="745"/>
      <c r="U472" s="1"/>
    </row>
    <row r="473" spans="1:21" s="541" customFormat="1" ht="25.5">
      <c r="A473" s="180" t="s">
        <v>192</v>
      </c>
      <c r="B473" s="180" t="s">
        <v>192</v>
      </c>
      <c r="C473" s="527">
        <v>2012</v>
      </c>
      <c r="D473" s="551" t="s">
        <v>525</v>
      </c>
      <c r="E473" s="180">
        <v>2</v>
      </c>
      <c r="F473" s="180" t="s">
        <v>118</v>
      </c>
      <c r="G473" s="180"/>
      <c r="H473" s="403" t="s">
        <v>719</v>
      </c>
      <c r="I473" s="180" t="s">
        <v>104</v>
      </c>
      <c r="J473" s="402" t="s">
        <v>277</v>
      </c>
      <c r="K473" s="499" t="s">
        <v>758</v>
      </c>
      <c r="L473" s="180">
        <v>2.5000000000000001E-2</v>
      </c>
      <c r="M473" s="180">
        <v>125</v>
      </c>
      <c r="N473" s="180"/>
      <c r="O473" s="726"/>
      <c r="P473" s="726"/>
      <c r="Q473" s="726"/>
      <c r="R473" s="726"/>
      <c r="S473" s="745"/>
      <c r="T473" s="745"/>
      <c r="U473" s="1"/>
    </row>
    <row r="474" spans="1:21" s="541" customFormat="1" ht="25.5">
      <c r="A474" s="180" t="s">
        <v>192</v>
      </c>
      <c r="B474" s="180" t="s">
        <v>192</v>
      </c>
      <c r="C474" s="527">
        <v>2012</v>
      </c>
      <c r="D474" s="551" t="s">
        <v>525</v>
      </c>
      <c r="E474" s="180">
        <v>2</v>
      </c>
      <c r="F474" s="180" t="s">
        <v>118</v>
      </c>
      <c r="G474" s="180"/>
      <c r="H474" s="403" t="s">
        <v>719</v>
      </c>
      <c r="I474" s="180" t="s">
        <v>104</v>
      </c>
      <c r="J474" s="402" t="s">
        <v>278</v>
      </c>
      <c r="K474" s="499" t="s">
        <v>758</v>
      </c>
      <c r="L474" s="180">
        <v>2.5000000000000001E-2</v>
      </c>
      <c r="M474" s="180">
        <v>125</v>
      </c>
      <c r="N474" s="180"/>
      <c r="O474" s="726"/>
      <c r="P474" s="726"/>
      <c r="Q474" s="726"/>
      <c r="R474" s="726"/>
      <c r="S474" s="745"/>
      <c r="T474" s="745"/>
      <c r="U474" s="1"/>
    </row>
    <row r="475" spans="1:21" s="541" customFormat="1" ht="25.5">
      <c r="A475" s="180" t="s">
        <v>192</v>
      </c>
      <c r="B475" s="180" t="s">
        <v>192</v>
      </c>
      <c r="C475" s="527">
        <v>2012</v>
      </c>
      <c r="D475" s="551" t="s">
        <v>525</v>
      </c>
      <c r="E475" s="180">
        <v>2</v>
      </c>
      <c r="F475" s="180" t="s">
        <v>118</v>
      </c>
      <c r="G475" s="180"/>
      <c r="H475" s="403" t="s">
        <v>719</v>
      </c>
      <c r="I475" s="180" t="s">
        <v>104</v>
      </c>
      <c r="J475" s="402" t="s">
        <v>279</v>
      </c>
      <c r="K475" s="499" t="s">
        <v>758</v>
      </c>
      <c r="L475" s="180">
        <v>2.5000000000000001E-2</v>
      </c>
      <c r="M475" s="180">
        <v>125</v>
      </c>
      <c r="N475" s="180"/>
      <c r="O475" s="726"/>
      <c r="P475" s="726"/>
      <c r="Q475" s="726"/>
      <c r="R475" s="726"/>
      <c r="S475" s="745"/>
      <c r="T475" s="745"/>
      <c r="U475" s="1"/>
    </row>
    <row r="476" spans="1:21" s="541" customFormat="1" ht="25.5">
      <c r="A476" s="180" t="s">
        <v>192</v>
      </c>
      <c r="B476" s="180" t="s">
        <v>192</v>
      </c>
      <c r="C476" s="527">
        <v>2012</v>
      </c>
      <c r="D476" s="551" t="s">
        <v>525</v>
      </c>
      <c r="E476" s="180">
        <v>2</v>
      </c>
      <c r="F476" s="180" t="s">
        <v>118</v>
      </c>
      <c r="G476" s="180"/>
      <c r="H476" s="403" t="s">
        <v>719</v>
      </c>
      <c r="I476" s="180" t="s">
        <v>104</v>
      </c>
      <c r="J476" s="402" t="s">
        <v>280</v>
      </c>
      <c r="K476" s="499" t="s">
        <v>758</v>
      </c>
      <c r="L476" s="180">
        <v>2.5000000000000001E-2</v>
      </c>
      <c r="M476" s="180">
        <v>125</v>
      </c>
      <c r="N476" s="180"/>
      <c r="O476" s="726"/>
      <c r="P476" s="726"/>
      <c r="Q476" s="726"/>
      <c r="R476" s="726"/>
      <c r="S476" s="745"/>
      <c r="T476" s="745"/>
      <c r="U476" s="1"/>
    </row>
    <row r="477" spans="1:21" s="541" customFormat="1">
      <c r="A477" s="180" t="s">
        <v>192</v>
      </c>
      <c r="B477" s="180" t="s">
        <v>192</v>
      </c>
      <c r="C477" s="180">
        <v>2012</v>
      </c>
      <c r="D477" s="912" t="s">
        <v>578</v>
      </c>
      <c r="E477" s="180">
        <v>2</v>
      </c>
      <c r="F477" s="180" t="s">
        <v>118</v>
      </c>
      <c r="G477" s="180"/>
      <c r="H477" s="403" t="s">
        <v>719</v>
      </c>
      <c r="I477" s="180" t="s">
        <v>104</v>
      </c>
      <c r="J477" s="402" t="s">
        <v>277</v>
      </c>
      <c r="K477" s="499" t="s">
        <v>755</v>
      </c>
      <c r="L477" s="180">
        <v>2.5000000000000001E-2</v>
      </c>
      <c r="M477" s="180">
        <v>300</v>
      </c>
      <c r="N477" s="180"/>
      <c r="O477" s="726"/>
      <c r="P477" s="726"/>
      <c r="Q477" s="726"/>
      <c r="R477" s="726"/>
      <c r="S477" s="745"/>
      <c r="T477" s="745"/>
      <c r="U477" s="1"/>
    </row>
    <row r="478" spans="1:21" s="541" customFormat="1">
      <c r="A478" s="180" t="s">
        <v>192</v>
      </c>
      <c r="B478" s="180" t="s">
        <v>192</v>
      </c>
      <c r="C478" s="180">
        <v>2012</v>
      </c>
      <c r="D478" s="912" t="s">
        <v>578</v>
      </c>
      <c r="E478" s="180">
        <v>2</v>
      </c>
      <c r="F478" s="180" t="s">
        <v>118</v>
      </c>
      <c r="G478" s="180"/>
      <c r="H478" s="403" t="s">
        <v>719</v>
      </c>
      <c r="I478" s="180" t="s">
        <v>104</v>
      </c>
      <c r="J478" s="402" t="s">
        <v>278</v>
      </c>
      <c r="K478" s="499" t="s">
        <v>755</v>
      </c>
      <c r="L478" s="180">
        <v>2.5000000000000001E-2</v>
      </c>
      <c r="M478" s="180">
        <v>300</v>
      </c>
      <c r="N478" s="180"/>
      <c r="O478" s="726"/>
      <c r="P478" s="726"/>
      <c r="Q478" s="726"/>
      <c r="R478" s="726"/>
      <c r="S478" s="745"/>
      <c r="T478" s="745"/>
      <c r="U478" s="1"/>
    </row>
    <row r="479" spans="1:21" s="541" customFormat="1">
      <c r="A479" s="180" t="s">
        <v>192</v>
      </c>
      <c r="B479" s="180" t="s">
        <v>192</v>
      </c>
      <c r="C479" s="180">
        <v>2012</v>
      </c>
      <c r="D479" s="912" t="s">
        <v>578</v>
      </c>
      <c r="E479" s="180">
        <v>2</v>
      </c>
      <c r="F479" s="180" t="s">
        <v>118</v>
      </c>
      <c r="G479" s="180"/>
      <c r="H479" s="403" t="s">
        <v>719</v>
      </c>
      <c r="I479" s="180" t="s">
        <v>104</v>
      </c>
      <c r="J479" s="402" t="s">
        <v>279</v>
      </c>
      <c r="K479" s="499" t="s">
        <v>755</v>
      </c>
      <c r="L479" s="180">
        <v>2.5000000000000001E-2</v>
      </c>
      <c r="M479" s="180">
        <v>300</v>
      </c>
      <c r="N479" s="180"/>
      <c r="O479" s="726"/>
      <c r="P479" s="726"/>
      <c r="Q479" s="726"/>
      <c r="R479" s="726"/>
      <c r="S479" s="745"/>
      <c r="T479" s="745"/>
      <c r="U479" s="1"/>
    </row>
    <row r="480" spans="1:21" s="541" customFormat="1">
      <c r="A480" s="180" t="s">
        <v>192</v>
      </c>
      <c r="B480" s="180" t="s">
        <v>192</v>
      </c>
      <c r="C480" s="180">
        <v>2012</v>
      </c>
      <c r="D480" s="912" t="s">
        <v>578</v>
      </c>
      <c r="E480" s="180">
        <v>2</v>
      </c>
      <c r="F480" s="180" t="s">
        <v>118</v>
      </c>
      <c r="G480" s="180"/>
      <c r="H480" s="403" t="s">
        <v>719</v>
      </c>
      <c r="I480" s="180" t="s">
        <v>104</v>
      </c>
      <c r="J480" s="402" t="s">
        <v>280</v>
      </c>
      <c r="K480" s="499" t="s">
        <v>755</v>
      </c>
      <c r="L480" s="180">
        <v>2.5000000000000001E-2</v>
      </c>
      <c r="M480" s="180">
        <v>300</v>
      </c>
      <c r="N480" s="180"/>
      <c r="O480" s="726"/>
      <c r="P480" s="726"/>
      <c r="Q480" s="726"/>
      <c r="R480" s="726"/>
      <c r="S480" s="745"/>
      <c r="T480" s="745"/>
      <c r="U480" s="1"/>
    </row>
    <row r="481" spans="1:21" s="541" customFormat="1">
      <c r="A481" s="180" t="s">
        <v>192</v>
      </c>
      <c r="B481" s="180" t="s">
        <v>192</v>
      </c>
      <c r="C481" s="180">
        <v>2012</v>
      </c>
      <c r="D481" s="913" t="s">
        <v>583</v>
      </c>
      <c r="E481" s="180">
        <v>1</v>
      </c>
      <c r="F481" s="180" t="s">
        <v>118</v>
      </c>
      <c r="G481" s="180"/>
      <c r="H481" s="403" t="s">
        <v>719</v>
      </c>
      <c r="I481" s="180" t="s">
        <v>104</v>
      </c>
      <c r="J481" s="402" t="s">
        <v>277</v>
      </c>
      <c r="K481" s="499" t="s">
        <v>755</v>
      </c>
      <c r="L481" s="180">
        <v>2.5000000000000001E-2</v>
      </c>
      <c r="M481" s="180">
        <v>125</v>
      </c>
      <c r="N481" s="180"/>
      <c r="O481" s="726"/>
      <c r="P481" s="726"/>
      <c r="Q481" s="726"/>
      <c r="R481" s="726"/>
      <c r="S481" s="745"/>
      <c r="T481" s="745"/>
      <c r="U481" s="1"/>
    </row>
    <row r="482" spans="1:21" s="541" customFormat="1">
      <c r="A482" s="180" t="s">
        <v>192</v>
      </c>
      <c r="B482" s="180" t="s">
        <v>192</v>
      </c>
      <c r="C482" s="180">
        <v>2012</v>
      </c>
      <c r="D482" s="913" t="s">
        <v>583</v>
      </c>
      <c r="E482" s="180">
        <v>1</v>
      </c>
      <c r="F482" s="180" t="s">
        <v>118</v>
      </c>
      <c r="G482" s="180"/>
      <c r="H482" s="403" t="s">
        <v>719</v>
      </c>
      <c r="I482" s="180" t="s">
        <v>104</v>
      </c>
      <c r="J482" s="402" t="s">
        <v>278</v>
      </c>
      <c r="K482" s="499" t="s">
        <v>755</v>
      </c>
      <c r="L482" s="180">
        <v>2.5000000000000001E-2</v>
      </c>
      <c r="M482" s="180">
        <v>125</v>
      </c>
      <c r="N482" s="180"/>
      <c r="O482" s="726"/>
      <c r="P482" s="726"/>
      <c r="Q482" s="726"/>
      <c r="R482" s="726"/>
      <c r="S482" s="745"/>
      <c r="T482" s="745"/>
      <c r="U482" s="1"/>
    </row>
    <row r="483" spans="1:21" s="541" customFormat="1">
      <c r="A483" s="180" t="s">
        <v>192</v>
      </c>
      <c r="B483" s="180" t="s">
        <v>192</v>
      </c>
      <c r="C483" s="180">
        <v>2012</v>
      </c>
      <c r="D483" s="913" t="s">
        <v>583</v>
      </c>
      <c r="E483" s="180">
        <v>1</v>
      </c>
      <c r="F483" s="180" t="s">
        <v>118</v>
      </c>
      <c r="G483" s="180"/>
      <c r="H483" s="403" t="s">
        <v>719</v>
      </c>
      <c r="I483" s="180" t="s">
        <v>104</v>
      </c>
      <c r="J483" s="402" t="s">
        <v>279</v>
      </c>
      <c r="K483" s="499" t="s">
        <v>755</v>
      </c>
      <c r="L483" s="180">
        <v>2.5000000000000001E-2</v>
      </c>
      <c r="M483" s="180">
        <v>125</v>
      </c>
      <c r="N483" s="180"/>
      <c r="O483" s="726"/>
      <c r="P483" s="726"/>
      <c r="Q483" s="726"/>
      <c r="R483" s="726"/>
      <c r="S483" s="745"/>
      <c r="T483" s="745"/>
      <c r="U483" s="1"/>
    </row>
    <row r="484" spans="1:21" s="541" customFormat="1">
      <c r="A484" s="180" t="s">
        <v>192</v>
      </c>
      <c r="B484" s="180" t="s">
        <v>192</v>
      </c>
      <c r="C484" s="180">
        <v>2012</v>
      </c>
      <c r="D484" s="913" t="s">
        <v>583</v>
      </c>
      <c r="E484" s="180">
        <v>1</v>
      </c>
      <c r="F484" s="180" t="s">
        <v>118</v>
      </c>
      <c r="G484" s="180"/>
      <c r="H484" s="403" t="s">
        <v>719</v>
      </c>
      <c r="I484" s="180" t="s">
        <v>104</v>
      </c>
      <c r="J484" s="402" t="s">
        <v>280</v>
      </c>
      <c r="K484" s="499" t="s">
        <v>755</v>
      </c>
      <c r="L484" s="180">
        <v>2.5000000000000001E-2</v>
      </c>
      <c r="M484" s="180">
        <v>125</v>
      </c>
      <c r="N484" s="180"/>
      <c r="O484" s="726"/>
      <c r="P484" s="726"/>
      <c r="Q484" s="726"/>
      <c r="R484" s="726"/>
      <c r="S484" s="745"/>
      <c r="T484" s="745"/>
      <c r="U484" s="1"/>
    </row>
    <row r="485" spans="1:21" s="541" customFormat="1">
      <c r="A485" s="180" t="s">
        <v>192</v>
      </c>
      <c r="B485" s="180" t="s">
        <v>192</v>
      </c>
      <c r="C485" s="180">
        <v>2012</v>
      </c>
      <c r="D485" s="913" t="s">
        <v>585</v>
      </c>
      <c r="E485" s="180">
        <v>1</v>
      </c>
      <c r="F485" s="180" t="s">
        <v>118</v>
      </c>
      <c r="G485" s="180"/>
      <c r="H485" s="403" t="s">
        <v>719</v>
      </c>
      <c r="I485" s="180" t="s">
        <v>104</v>
      </c>
      <c r="J485" s="402" t="s">
        <v>277</v>
      </c>
      <c r="K485" s="499" t="s">
        <v>755</v>
      </c>
      <c r="L485" s="180">
        <v>2.5000000000000001E-2</v>
      </c>
      <c r="M485" s="180">
        <v>500</v>
      </c>
      <c r="N485" s="180"/>
      <c r="O485" s="726"/>
      <c r="P485" s="726"/>
      <c r="Q485" s="726"/>
      <c r="R485" s="726"/>
      <c r="S485" s="745"/>
      <c r="T485" s="745"/>
      <c r="U485" s="1"/>
    </row>
    <row r="486" spans="1:21" s="541" customFormat="1">
      <c r="A486" s="180" t="s">
        <v>192</v>
      </c>
      <c r="B486" s="180" t="s">
        <v>192</v>
      </c>
      <c r="C486" s="180">
        <v>2012</v>
      </c>
      <c r="D486" s="913" t="s">
        <v>585</v>
      </c>
      <c r="E486" s="180">
        <v>1</v>
      </c>
      <c r="F486" s="180" t="s">
        <v>118</v>
      </c>
      <c r="G486" s="180"/>
      <c r="H486" s="403" t="s">
        <v>719</v>
      </c>
      <c r="I486" s="180" t="s">
        <v>104</v>
      </c>
      <c r="J486" s="402" t="s">
        <v>278</v>
      </c>
      <c r="K486" s="499" t="s">
        <v>755</v>
      </c>
      <c r="L486" s="180">
        <v>2.5000000000000001E-2</v>
      </c>
      <c r="M486" s="180">
        <v>500</v>
      </c>
      <c r="N486" s="180"/>
      <c r="O486" s="726"/>
      <c r="P486" s="726"/>
      <c r="Q486" s="726"/>
      <c r="R486" s="726"/>
      <c r="S486" s="745"/>
      <c r="T486" s="745"/>
      <c r="U486" s="1"/>
    </row>
    <row r="487" spans="1:21" s="541" customFormat="1">
      <c r="A487" s="180" t="s">
        <v>192</v>
      </c>
      <c r="B487" s="180" t="s">
        <v>192</v>
      </c>
      <c r="C487" s="180">
        <v>2012</v>
      </c>
      <c r="D487" s="913" t="s">
        <v>585</v>
      </c>
      <c r="E487" s="180">
        <v>1</v>
      </c>
      <c r="F487" s="180" t="s">
        <v>118</v>
      </c>
      <c r="G487" s="180"/>
      <c r="H487" s="403" t="s">
        <v>719</v>
      </c>
      <c r="I487" s="180" t="s">
        <v>104</v>
      </c>
      <c r="J487" s="402" t="s">
        <v>279</v>
      </c>
      <c r="K487" s="499" t="s">
        <v>755</v>
      </c>
      <c r="L487" s="180">
        <v>2.5000000000000001E-2</v>
      </c>
      <c r="M487" s="180">
        <v>500</v>
      </c>
      <c r="N487" s="180"/>
      <c r="O487" s="726"/>
      <c r="P487" s="726"/>
      <c r="Q487" s="726"/>
      <c r="R487" s="726"/>
      <c r="S487" s="745"/>
      <c r="T487" s="745"/>
      <c r="U487" s="1"/>
    </row>
    <row r="488" spans="1:21" s="541" customFormat="1">
      <c r="A488" s="180" t="s">
        <v>192</v>
      </c>
      <c r="B488" s="180" t="s">
        <v>192</v>
      </c>
      <c r="C488" s="180">
        <v>2012</v>
      </c>
      <c r="D488" s="913" t="s">
        <v>585</v>
      </c>
      <c r="E488" s="180">
        <v>1</v>
      </c>
      <c r="F488" s="180" t="s">
        <v>118</v>
      </c>
      <c r="G488" s="180"/>
      <c r="H488" s="403" t="s">
        <v>719</v>
      </c>
      <c r="I488" s="180" t="s">
        <v>104</v>
      </c>
      <c r="J488" s="402" t="s">
        <v>280</v>
      </c>
      <c r="K488" s="499" t="s">
        <v>755</v>
      </c>
      <c r="L488" s="180">
        <v>2.5000000000000001E-2</v>
      </c>
      <c r="M488" s="180">
        <v>500</v>
      </c>
      <c r="N488" s="180"/>
      <c r="O488" s="726"/>
      <c r="P488" s="726"/>
      <c r="Q488" s="726"/>
      <c r="R488" s="726"/>
      <c r="S488" s="745"/>
      <c r="T488" s="745"/>
      <c r="U488" s="1"/>
    </row>
    <row r="489" spans="1:21" s="541" customFormat="1">
      <c r="A489" s="180" t="s">
        <v>192</v>
      </c>
      <c r="B489" s="180" t="s">
        <v>192</v>
      </c>
      <c r="C489" s="527">
        <v>2012</v>
      </c>
      <c r="D489" s="551" t="s">
        <v>586</v>
      </c>
      <c r="E489" s="180">
        <v>2</v>
      </c>
      <c r="F489" s="180" t="s">
        <v>118</v>
      </c>
      <c r="G489" s="180"/>
      <c r="H489" s="403" t="s">
        <v>719</v>
      </c>
      <c r="I489" s="180" t="s">
        <v>104</v>
      </c>
      <c r="J489" s="402" t="s">
        <v>277</v>
      </c>
      <c r="K489" s="499" t="s">
        <v>755</v>
      </c>
      <c r="L489" s="180">
        <v>2.5000000000000001E-2</v>
      </c>
      <c r="M489" s="180">
        <v>100</v>
      </c>
      <c r="N489" s="180"/>
      <c r="O489" s="726"/>
      <c r="P489" s="726"/>
      <c r="Q489" s="726"/>
      <c r="R489" s="726"/>
      <c r="S489" s="745"/>
      <c r="T489" s="745"/>
      <c r="U489" s="1"/>
    </row>
    <row r="490" spans="1:21" s="541" customFormat="1">
      <c r="A490" s="180" t="s">
        <v>192</v>
      </c>
      <c r="B490" s="180" t="s">
        <v>192</v>
      </c>
      <c r="C490" s="527">
        <v>2012</v>
      </c>
      <c r="D490" s="551" t="s">
        <v>586</v>
      </c>
      <c r="E490" s="180">
        <v>2</v>
      </c>
      <c r="F490" s="180" t="s">
        <v>118</v>
      </c>
      <c r="G490" s="180"/>
      <c r="H490" s="403" t="s">
        <v>719</v>
      </c>
      <c r="I490" s="180" t="s">
        <v>104</v>
      </c>
      <c r="J490" s="402" t="s">
        <v>278</v>
      </c>
      <c r="K490" s="499" t="s">
        <v>755</v>
      </c>
      <c r="L490" s="180">
        <v>2.5000000000000001E-2</v>
      </c>
      <c r="M490" s="180">
        <v>100</v>
      </c>
      <c r="N490" s="180"/>
      <c r="O490" s="726"/>
      <c r="P490" s="726"/>
      <c r="Q490" s="726"/>
      <c r="R490" s="726"/>
      <c r="S490" s="745"/>
      <c r="T490" s="745"/>
      <c r="U490" s="1"/>
    </row>
    <row r="491" spans="1:21" s="541" customFormat="1">
      <c r="A491" s="180" t="s">
        <v>192</v>
      </c>
      <c r="B491" s="180" t="s">
        <v>192</v>
      </c>
      <c r="C491" s="527">
        <v>2012</v>
      </c>
      <c r="D491" s="551" t="s">
        <v>586</v>
      </c>
      <c r="E491" s="180">
        <v>2</v>
      </c>
      <c r="F491" s="180" t="s">
        <v>118</v>
      </c>
      <c r="G491" s="180"/>
      <c r="H491" s="403" t="s">
        <v>719</v>
      </c>
      <c r="I491" s="180" t="s">
        <v>104</v>
      </c>
      <c r="J491" s="402" t="s">
        <v>279</v>
      </c>
      <c r="K491" s="499" t="s">
        <v>755</v>
      </c>
      <c r="L491" s="180">
        <v>2.5000000000000001E-2</v>
      </c>
      <c r="M491" s="180">
        <v>100</v>
      </c>
      <c r="N491" s="180"/>
      <c r="O491" s="726"/>
      <c r="P491" s="726"/>
      <c r="Q491" s="726"/>
      <c r="R491" s="726"/>
      <c r="S491" s="745"/>
      <c r="T491" s="745"/>
      <c r="U491" s="1"/>
    </row>
    <row r="492" spans="1:21" s="541" customFormat="1">
      <c r="A492" s="180" t="s">
        <v>192</v>
      </c>
      <c r="B492" s="180" t="s">
        <v>192</v>
      </c>
      <c r="C492" s="527">
        <v>2012</v>
      </c>
      <c r="D492" s="551" t="s">
        <v>586</v>
      </c>
      <c r="E492" s="180">
        <v>2</v>
      </c>
      <c r="F492" s="180" t="s">
        <v>118</v>
      </c>
      <c r="G492" s="180"/>
      <c r="H492" s="403" t="s">
        <v>719</v>
      </c>
      <c r="I492" s="180" t="s">
        <v>104</v>
      </c>
      <c r="J492" s="402" t="s">
        <v>280</v>
      </c>
      <c r="K492" s="499" t="s">
        <v>755</v>
      </c>
      <c r="L492" s="180">
        <v>2.5000000000000001E-2</v>
      </c>
      <c r="M492" s="180">
        <v>100</v>
      </c>
      <c r="N492" s="180"/>
      <c r="O492" s="726"/>
      <c r="P492" s="726"/>
      <c r="Q492" s="726"/>
      <c r="R492" s="726"/>
      <c r="S492" s="745"/>
      <c r="T492" s="745"/>
      <c r="U492" s="1"/>
    </row>
    <row r="493" spans="1:21" s="541" customFormat="1">
      <c r="A493" s="180" t="s">
        <v>192</v>
      </c>
      <c r="B493" s="180" t="s">
        <v>192</v>
      </c>
      <c r="C493" s="527">
        <v>2012</v>
      </c>
      <c r="D493" s="551" t="s">
        <v>587</v>
      </c>
      <c r="E493" s="180">
        <v>2</v>
      </c>
      <c r="F493" s="180" t="s">
        <v>118</v>
      </c>
      <c r="G493" s="180"/>
      <c r="H493" s="403" t="s">
        <v>719</v>
      </c>
      <c r="I493" s="180" t="s">
        <v>104</v>
      </c>
      <c r="J493" s="402" t="s">
        <v>277</v>
      </c>
      <c r="K493" s="499" t="s">
        <v>754</v>
      </c>
      <c r="L493" s="180">
        <v>2.5000000000000001E-2</v>
      </c>
      <c r="M493" s="180">
        <v>125</v>
      </c>
      <c r="N493" s="180"/>
      <c r="O493" s="726"/>
      <c r="P493" s="726"/>
      <c r="Q493" s="726"/>
      <c r="R493" s="726"/>
      <c r="S493" s="745"/>
      <c r="T493" s="745"/>
      <c r="U493" s="1"/>
    </row>
    <row r="494" spans="1:21" s="541" customFormat="1">
      <c r="A494" s="180" t="s">
        <v>192</v>
      </c>
      <c r="B494" s="180" t="s">
        <v>192</v>
      </c>
      <c r="C494" s="527">
        <v>2012</v>
      </c>
      <c r="D494" s="551" t="s">
        <v>587</v>
      </c>
      <c r="E494" s="180">
        <v>2</v>
      </c>
      <c r="F494" s="180" t="s">
        <v>118</v>
      </c>
      <c r="G494" s="180"/>
      <c r="H494" s="403" t="s">
        <v>719</v>
      </c>
      <c r="I494" s="180" t="s">
        <v>104</v>
      </c>
      <c r="J494" s="402" t="s">
        <v>278</v>
      </c>
      <c r="K494" s="499" t="s">
        <v>754</v>
      </c>
      <c r="L494" s="180">
        <v>2.5000000000000001E-2</v>
      </c>
      <c r="M494" s="180">
        <v>125</v>
      </c>
      <c r="N494" s="180"/>
      <c r="O494" s="726"/>
      <c r="P494" s="726"/>
      <c r="Q494" s="726"/>
      <c r="R494" s="726"/>
      <c r="S494" s="745"/>
      <c r="T494" s="745"/>
      <c r="U494" s="1"/>
    </row>
    <row r="495" spans="1:21" s="541" customFormat="1">
      <c r="A495" s="180" t="s">
        <v>192</v>
      </c>
      <c r="B495" s="180" t="s">
        <v>192</v>
      </c>
      <c r="C495" s="527">
        <v>2012</v>
      </c>
      <c r="D495" s="551" t="s">
        <v>587</v>
      </c>
      <c r="E495" s="180">
        <v>2</v>
      </c>
      <c r="F495" s="180" t="s">
        <v>118</v>
      </c>
      <c r="G495" s="180"/>
      <c r="H495" s="403" t="s">
        <v>719</v>
      </c>
      <c r="I495" s="180" t="s">
        <v>104</v>
      </c>
      <c r="J495" s="402" t="s">
        <v>279</v>
      </c>
      <c r="K495" s="499" t="s">
        <v>754</v>
      </c>
      <c r="L495" s="180">
        <v>2.5000000000000001E-2</v>
      </c>
      <c r="M495" s="180">
        <v>125</v>
      </c>
      <c r="N495" s="180"/>
      <c r="O495" s="726"/>
      <c r="P495" s="726"/>
      <c r="Q495" s="726"/>
      <c r="R495" s="726"/>
      <c r="S495" s="745"/>
      <c r="T495" s="745"/>
      <c r="U495" s="1"/>
    </row>
    <row r="496" spans="1:21" s="541" customFormat="1">
      <c r="A496" s="180" t="s">
        <v>192</v>
      </c>
      <c r="B496" s="180" t="s">
        <v>192</v>
      </c>
      <c r="C496" s="527">
        <v>2012</v>
      </c>
      <c r="D496" s="551" t="s">
        <v>587</v>
      </c>
      <c r="E496" s="180">
        <v>2</v>
      </c>
      <c r="F496" s="180" t="s">
        <v>118</v>
      </c>
      <c r="G496" s="180"/>
      <c r="H496" s="403" t="s">
        <v>719</v>
      </c>
      <c r="I496" s="180" t="s">
        <v>104</v>
      </c>
      <c r="J496" s="402" t="s">
        <v>280</v>
      </c>
      <c r="K496" s="499" t="s">
        <v>754</v>
      </c>
      <c r="L496" s="180">
        <v>2.5000000000000001E-2</v>
      </c>
      <c r="M496" s="180">
        <v>125</v>
      </c>
      <c r="N496" s="180"/>
      <c r="O496" s="726"/>
      <c r="P496" s="726"/>
      <c r="Q496" s="726"/>
      <c r="R496" s="726"/>
      <c r="S496" s="745"/>
      <c r="T496" s="745"/>
      <c r="U496" s="1"/>
    </row>
    <row r="497" spans="1:21" s="541" customFormat="1">
      <c r="A497" s="180" t="s">
        <v>192</v>
      </c>
      <c r="B497" s="180" t="s">
        <v>192</v>
      </c>
      <c r="C497" s="527">
        <v>2012</v>
      </c>
      <c r="D497" s="551" t="s">
        <v>589</v>
      </c>
      <c r="E497" s="180">
        <v>2</v>
      </c>
      <c r="F497" s="180" t="s">
        <v>118</v>
      </c>
      <c r="G497" s="180"/>
      <c r="H497" s="403" t="s">
        <v>719</v>
      </c>
      <c r="I497" s="180" t="s">
        <v>104</v>
      </c>
      <c r="J497" s="402" t="s">
        <v>277</v>
      </c>
      <c r="K497" s="499" t="s">
        <v>754</v>
      </c>
      <c r="L497" s="180">
        <v>2.5000000000000001E-2</v>
      </c>
      <c r="M497" s="180">
        <v>200</v>
      </c>
      <c r="N497" s="180"/>
      <c r="O497" s="726"/>
      <c r="P497" s="726"/>
      <c r="Q497" s="726"/>
      <c r="R497" s="726"/>
      <c r="S497" s="745"/>
      <c r="T497" s="745"/>
      <c r="U497" s="1"/>
    </row>
    <row r="498" spans="1:21" s="541" customFormat="1">
      <c r="A498" s="180" t="s">
        <v>192</v>
      </c>
      <c r="B498" s="180" t="s">
        <v>192</v>
      </c>
      <c r="C498" s="527">
        <v>2012</v>
      </c>
      <c r="D498" s="551" t="s">
        <v>589</v>
      </c>
      <c r="E498" s="180">
        <v>2</v>
      </c>
      <c r="F498" s="180" t="s">
        <v>118</v>
      </c>
      <c r="G498" s="180"/>
      <c r="H498" s="403" t="s">
        <v>719</v>
      </c>
      <c r="I498" s="180" t="s">
        <v>104</v>
      </c>
      <c r="J498" s="402" t="s">
        <v>278</v>
      </c>
      <c r="K498" s="499" t="s">
        <v>754</v>
      </c>
      <c r="L498" s="180">
        <v>2.5000000000000001E-2</v>
      </c>
      <c r="M498" s="180">
        <v>200</v>
      </c>
      <c r="N498" s="180"/>
      <c r="O498" s="726"/>
      <c r="P498" s="726"/>
      <c r="Q498" s="726"/>
      <c r="R498" s="726"/>
      <c r="S498" s="745"/>
      <c r="T498" s="745"/>
      <c r="U498" s="1"/>
    </row>
    <row r="499" spans="1:21" s="541" customFormat="1">
      <c r="A499" s="180" t="s">
        <v>192</v>
      </c>
      <c r="B499" s="180" t="s">
        <v>192</v>
      </c>
      <c r="C499" s="527">
        <v>2012</v>
      </c>
      <c r="D499" s="551" t="s">
        <v>589</v>
      </c>
      <c r="E499" s="180">
        <v>2</v>
      </c>
      <c r="F499" s="180" t="s">
        <v>118</v>
      </c>
      <c r="G499" s="180"/>
      <c r="H499" s="403" t="s">
        <v>719</v>
      </c>
      <c r="I499" s="180" t="s">
        <v>104</v>
      </c>
      <c r="J499" s="402" t="s">
        <v>279</v>
      </c>
      <c r="K499" s="499" t="s">
        <v>754</v>
      </c>
      <c r="L499" s="180">
        <v>2.5000000000000001E-2</v>
      </c>
      <c r="M499" s="180">
        <v>200</v>
      </c>
      <c r="N499" s="180"/>
      <c r="O499" s="726"/>
      <c r="P499" s="726"/>
      <c r="Q499" s="726"/>
      <c r="R499" s="726"/>
      <c r="S499" s="745"/>
      <c r="T499" s="745"/>
      <c r="U499" s="1"/>
    </row>
    <row r="500" spans="1:21" s="541" customFormat="1">
      <c r="A500" s="180" t="s">
        <v>192</v>
      </c>
      <c r="B500" s="180" t="s">
        <v>192</v>
      </c>
      <c r="C500" s="527">
        <v>2012</v>
      </c>
      <c r="D500" s="551" t="s">
        <v>589</v>
      </c>
      <c r="E500" s="180">
        <v>2</v>
      </c>
      <c r="F500" s="180" t="s">
        <v>118</v>
      </c>
      <c r="G500" s="180"/>
      <c r="H500" s="403" t="s">
        <v>719</v>
      </c>
      <c r="I500" s="180" t="s">
        <v>104</v>
      </c>
      <c r="J500" s="402" t="s">
        <v>280</v>
      </c>
      <c r="K500" s="499" t="s">
        <v>754</v>
      </c>
      <c r="L500" s="180">
        <v>2.5000000000000001E-2</v>
      </c>
      <c r="M500" s="180">
        <v>200</v>
      </c>
      <c r="N500" s="180"/>
      <c r="O500" s="726"/>
      <c r="P500" s="726"/>
      <c r="Q500" s="726"/>
      <c r="R500" s="726"/>
      <c r="S500" s="745"/>
      <c r="T500" s="745"/>
      <c r="U500" s="1"/>
    </row>
    <row r="501" spans="1:21" s="541" customFormat="1" ht="25.5">
      <c r="A501" s="180" t="s">
        <v>192</v>
      </c>
      <c r="B501" s="180" t="s">
        <v>192</v>
      </c>
      <c r="C501" s="527">
        <v>2012</v>
      </c>
      <c r="D501" s="551" t="s">
        <v>523</v>
      </c>
      <c r="E501" s="180">
        <v>2</v>
      </c>
      <c r="F501" s="180" t="s">
        <v>118</v>
      </c>
      <c r="G501" s="180"/>
      <c r="H501" s="403" t="s">
        <v>719</v>
      </c>
      <c r="I501" s="180" t="s">
        <v>104</v>
      </c>
      <c r="J501" s="402" t="s">
        <v>277</v>
      </c>
      <c r="K501" s="499" t="s">
        <v>758</v>
      </c>
      <c r="L501" s="180">
        <v>2.5000000000000001E-2</v>
      </c>
      <c r="M501" s="180">
        <v>125</v>
      </c>
      <c r="N501" s="180"/>
      <c r="O501" s="726"/>
      <c r="P501" s="726"/>
      <c r="Q501" s="726"/>
      <c r="R501" s="726"/>
      <c r="S501" s="745"/>
      <c r="T501" s="745"/>
      <c r="U501" s="1"/>
    </row>
    <row r="502" spans="1:21" s="541" customFormat="1" ht="25.5">
      <c r="A502" s="180" t="s">
        <v>192</v>
      </c>
      <c r="B502" s="180" t="s">
        <v>192</v>
      </c>
      <c r="C502" s="527">
        <v>2012</v>
      </c>
      <c r="D502" s="551" t="s">
        <v>523</v>
      </c>
      <c r="E502" s="180">
        <v>2</v>
      </c>
      <c r="F502" s="180" t="s">
        <v>118</v>
      </c>
      <c r="G502" s="180"/>
      <c r="H502" s="403" t="s">
        <v>719</v>
      </c>
      <c r="I502" s="180" t="s">
        <v>104</v>
      </c>
      <c r="J502" s="402" t="s">
        <v>278</v>
      </c>
      <c r="K502" s="499" t="s">
        <v>758</v>
      </c>
      <c r="L502" s="180">
        <v>2.5000000000000001E-2</v>
      </c>
      <c r="M502" s="180">
        <v>125</v>
      </c>
      <c r="N502" s="180"/>
      <c r="O502" s="726"/>
      <c r="P502" s="726"/>
      <c r="Q502" s="726"/>
      <c r="R502" s="726"/>
      <c r="S502" s="745"/>
      <c r="T502" s="745"/>
      <c r="U502" s="1"/>
    </row>
    <row r="503" spans="1:21" s="541" customFormat="1" ht="25.5">
      <c r="A503" s="180" t="s">
        <v>192</v>
      </c>
      <c r="B503" s="180" t="s">
        <v>192</v>
      </c>
      <c r="C503" s="527">
        <v>2012</v>
      </c>
      <c r="D503" s="551" t="s">
        <v>523</v>
      </c>
      <c r="E503" s="180">
        <v>2</v>
      </c>
      <c r="F503" s="180" t="s">
        <v>118</v>
      </c>
      <c r="G503" s="180"/>
      <c r="H503" s="403" t="s">
        <v>719</v>
      </c>
      <c r="I503" s="180" t="s">
        <v>104</v>
      </c>
      <c r="J503" s="402" t="s">
        <v>279</v>
      </c>
      <c r="K503" s="499" t="s">
        <v>758</v>
      </c>
      <c r="L503" s="180">
        <v>2.5000000000000001E-2</v>
      </c>
      <c r="M503" s="180">
        <v>125</v>
      </c>
      <c r="N503" s="180"/>
      <c r="O503" s="726"/>
      <c r="P503" s="726"/>
      <c r="Q503" s="726"/>
      <c r="R503" s="726"/>
      <c r="S503" s="745"/>
      <c r="T503" s="745"/>
      <c r="U503" s="1"/>
    </row>
    <row r="504" spans="1:21" s="541" customFormat="1" ht="25.5">
      <c r="A504" s="180" t="s">
        <v>192</v>
      </c>
      <c r="B504" s="180" t="s">
        <v>192</v>
      </c>
      <c r="C504" s="527">
        <v>2012</v>
      </c>
      <c r="D504" s="551" t="s">
        <v>523</v>
      </c>
      <c r="E504" s="180">
        <v>2</v>
      </c>
      <c r="F504" s="180" t="s">
        <v>118</v>
      </c>
      <c r="G504" s="180"/>
      <c r="H504" s="403" t="s">
        <v>719</v>
      </c>
      <c r="I504" s="180" t="s">
        <v>104</v>
      </c>
      <c r="J504" s="402" t="s">
        <v>280</v>
      </c>
      <c r="K504" s="499" t="s">
        <v>758</v>
      </c>
      <c r="L504" s="180">
        <v>2.5000000000000001E-2</v>
      </c>
      <c r="M504" s="180">
        <v>125</v>
      </c>
      <c r="N504" s="180"/>
      <c r="O504" s="726"/>
      <c r="P504" s="726"/>
      <c r="Q504" s="726"/>
      <c r="R504" s="726"/>
      <c r="S504" s="745"/>
      <c r="T504" s="745"/>
      <c r="U504" s="1"/>
    </row>
    <row r="505" spans="1:21" s="541" customFormat="1">
      <c r="A505" s="180" t="s">
        <v>192</v>
      </c>
      <c r="B505" s="180" t="s">
        <v>192</v>
      </c>
      <c r="C505" s="180">
        <v>2012</v>
      </c>
      <c r="D505" s="580" t="s">
        <v>571</v>
      </c>
      <c r="E505" s="180">
        <v>1</v>
      </c>
      <c r="F505" s="180" t="s">
        <v>118</v>
      </c>
      <c r="G505" s="180"/>
      <c r="H505" s="403" t="s">
        <v>719</v>
      </c>
      <c r="I505" s="180" t="s">
        <v>104</v>
      </c>
      <c r="J505" s="402" t="s">
        <v>277</v>
      </c>
      <c r="K505" s="499" t="s">
        <v>754</v>
      </c>
      <c r="L505" s="180">
        <v>2.5000000000000001E-2</v>
      </c>
      <c r="M505" s="180">
        <v>50</v>
      </c>
      <c r="N505" s="180"/>
      <c r="O505" s="726"/>
      <c r="P505" s="726"/>
      <c r="Q505" s="726"/>
      <c r="R505" s="726"/>
      <c r="S505" s="745"/>
      <c r="T505" s="745"/>
      <c r="U505" s="1"/>
    </row>
    <row r="506" spans="1:21" s="541" customFormat="1">
      <c r="A506" s="180" t="s">
        <v>192</v>
      </c>
      <c r="B506" s="180" t="s">
        <v>192</v>
      </c>
      <c r="C506" s="180">
        <v>2012</v>
      </c>
      <c r="D506" s="580" t="s">
        <v>571</v>
      </c>
      <c r="E506" s="180">
        <v>1</v>
      </c>
      <c r="F506" s="180" t="s">
        <v>118</v>
      </c>
      <c r="G506" s="180"/>
      <c r="H506" s="403" t="s">
        <v>719</v>
      </c>
      <c r="I506" s="180" t="s">
        <v>104</v>
      </c>
      <c r="J506" s="402" t="s">
        <v>278</v>
      </c>
      <c r="K506" s="499" t="s">
        <v>754</v>
      </c>
      <c r="L506" s="180">
        <v>2.5000000000000001E-2</v>
      </c>
      <c r="M506" s="180">
        <v>50</v>
      </c>
      <c r="N506" s="180"/>
      <c r="O506" s="726"/>
      <c r="P506" s="726"/>
      <c r="Q506" s="726"/>
      <c r="R506" s="726"/>
      <c r="S506" s="745"/>
      <c r="T506" s="745"/>
      <c r="U506" s="1"/>
    </row>
    <row r="507" spans="1:21" s="541" customFormat="1">
      <c r="A507" s="180" t="s">
        <v>192</v>
      </c>
      <c r="B507" s="180" t="s">
        <v>192</v>
      </c>
      <c r="C507" s="180">
        <v>2012</v>
      </c>
      <c r="D507" s="580" t="s">
        <v>571</v>
      </c>
      <c r="E507" s="180">
        <v>1</v>
      </c>
      <c r="F507" s="180" t="s">
        <v>118</v>
      </c>
      <c r="G507" s="180"/>
      <c r="H507" s="403" t="s">
        <v>719</v>
      </c>
      <c r="I507" s="180" t="s">
        <v>104</v>
      </c>
      <c r="J507" s="402" t="s">
        <v>279</v>
      </c>
      <c r="K507" s="499" t="s">
        <v>754</v>
      </c>
      <c r="L507" s="180">
        <v>2.5000000000000001E-2</v>
      </c>
      <c r="M507" s="180">
        <v>50</v>
      </c>
      <c r="N507" s="180"/>
      <c r="O507" s="726"/>
      <c r="P507" s="726"/>
      <c r="Q507" s="726"/>
      <c r="R507" s="726"/>
      <c r="S507" s="745"/>
      <c r="T507" s="745"/>
      <c r="U507" s="1"/>
    </row>
    <row r="508" spans="1:21" s="541" customFormat="1">
      <c r="A508" s="180" t="s">
        <v>192</v>
      </c>
      <c r="B508" s="180" t="s">
        <v>192</v>
      </c>
      <c r="C508" s="180">
        <v>2012</v>
      </c>
      <c r="D508" s="580" t="s">
        <v>571</v>
      </c>
      <c r="E508" s="180">
        <v>1</v>
      </c>
      <c r="F508" s="180" t="s">
        <v>118</v>
      </c>
      <c r="G508" s="180"/>
      <c r="H508" s="403" t="s">
        <v>719</v>
      </c>
      <c r="I508" s="180" t="s">
        <v>104</v>
      </c>
      <c r="J508" s="402" t="s">
        <v>280</v>
      </c>
      <c r="K508" s="499" t="s">
        <v>754</v>
      </c>
      <c r="L508" s="180">
        <v>2.5000000000000001E-2</v>
      </c>
      <c r="M508" s="180">
        <v>50</v>
      </c>
      <c r="N508" s="180"/>
      <c r="O508" s="726"/>
      <c r="P508" s="726"/>
      <c r="Q508" s="726"/>
      <c r="R508" s="726"/>
      <c r="S508" s="745"/>
      <c r="T508" s="745"/>
      <c r="U508" s="1"/>
    </row>
    <row r="509" spans="1:21" s="541" customFormat="1">
      <c r="A509" s="180" t="s">
        <v>192</v>
      </c>
      <c r="B509" s="180" t="s">
        <v>192</v>
      </c>
      <c r="C509" s="180">
        <v>2013</v>
      </c>
      <c r="D509" s="551" t="s">
        <v>572</v>
      </c>
      <c r="E509" s="180">
        <v>2</v>
      </c>
      <c r="F509" s="180" t="s">
        <v>118</v>
      </c>
      <c r="G509" s="180"/>
      <c r="H509" s="403" t="s">
        <v>719</v>
      </c>
      <c r="I509" s="180" t="s">
        <v>104</v>
      </c>
      <c r="J509" s="402" t="s">
        <v>277</v>
      </c>
      <c r="K509" s="499" t="s">
        <v>755</v>
      </c>
      <c r="L509" s="180">
        <v>2.5000000000000001E-2</v>
      </c>
      <c r="M509" s="180">
        <v>100</v>
      </c>
      <c r="N509" s="180"/>
      <c r="O509" s="726"/>
      <c r="P509" s="726"/>
      <c r="Q509" s="726"/>
      <c r="R509" s="726"/>
      <c r="S509" s="745"/>
      <c r="T509" s="745"/>
      <c r="U509" s="1"/>
    </row>
    <row r="510" spans="1:21" s="541" customFormat="1">
      <c r="A510" s="180" t="s">
        <v>192</v>
      </c>
      <c r="B510" s="180" t="s">
        <v>192</v>
      </c>
      <c r="C510" s="180">
        <v>2013</v>
      </c>
      <c r="D510" s="551" t="s">
        <v>572</v>
      </c>
      <c r="E510" s="180">
        <v>2</v>
      </c>
      <c r="F510" s="180" t="s">
        <v>118</v>
      </c>
      <c r="G510" s="180"/>
      <c r="H510" s="403" t="s">
        <v>719</v>
      </c>
      <c r="I510" s="180" t="s">
        <v>104</v>
      </c>
      <c r="J510" s="402" t="s">
        <v>278</v>
      </c>
      <c r="K510" s="499" t="s">
        <v>755</v>
      </c>
      <c r="L510" s="180">
        <v>2.5000000000000001E-2</v>
      </c>
      <c r="M510" s="180">
        <v>100</v>
      </c>
      <c r="N510" s="180"/>
      <c r="O510" s="726"/>
      <c r="P510" s="726"/>
      <c r="Q510" s="726"/>
      <c r="R510" s="726"/>
      <c r="S510" s="745"/>
      <c r="T510" s="745"/>
      <c r="U510" s="1"/>
    </row>
    <row r="511" spans="1:21" s="541" customFormat="1">
      <c r="A511" s="180" t="s">
        <v>192</v>
      </c>
      <c r="B511" s="180" t="s">
        <v>192</v>
      </c>
      <c r="C511" s="180">
        <v>2013</v>
      </c>
      <c r="D511" s="551" t="s">
        <v>572</v>
      </c>
      <c r="E511" s="180">
        <v>2</v>
      </c>
      <c r="F511" s="180" t="s">
        <v>118</v>
      </c>
      <c r="G511" s="180"/>
      <c r="H511" s="403" t="s">
        <v>719</v>
      </c>
      <c r="I511" s="180" t="s">
        <v>104</v>
      </c>
      <c r="J511" s="402" t="s">
        <v>279</v>
      </c>
      <c r="K511" s="499" t="s">
        <v>755</v>
      </c>
      <c r="L511" s="180">
        <v>2.5000000000000001E-2</v>
      </c>
      <c r="M511" s="180">
        <v>100</v>
      </c>
      <c r="N511" s="180"/>
      <c r="O511" s="726"/>
      <c r="P511" s="726"/>
      <c r="Q511" s="726"/>
      <c r="R511" s="726"/>
      <c r="S511" s="745"/>
      <c r="T511" s="745"/>
      <c r="U511" s="1"/>
    </row>
    <row r="512" spans="1:21" s="541" customFormat="1">
      <c r="A512" s="180" t="s">
        <v>192</v>
      </c>
      <c r="B512" s="180" t="s">
        <v>192</v>
      </c>
      <c r="C512" s="180">
        <v>2013</v>
      </c>
      <c r="D512" s="551" t="s">
        <v>572</v>
      </c>
      <c r="E512" s="180">
        <v>2</v>
      </c>
      <c r="F512" s="180" t="s">
        <v>118</v>
      </c>
      <c r="G512" s="180"/>
      <c r="H512" s="403" t="s">
        <v>719</v>
      </c>
      <c r="I512" s="180" t="s">
        <v>104</v>
      </c>
      <c r="J512" s="402" t="s">
        <v>280</v>
      </c>
      <c r="K512" s="499" t="s">
        <v>755</v>
      </c>
      <c r="L512" s="180">
        <v>2.5000000000000001E-2</v>
      </c>
      <c r="M512" s="180">
        <v>100</v>
      </c>
      <c r="N512" s="180"/>
      <c r="O512" s="726"/>
      <c r="P512" s="726"/>
      <c r="Q512" s="726"/>
      <c r="R512" s="726"/>
      <c r="S512" s="745"/>
      <c r="T512" s="745"/>
      <c r="U512" s="1"/>
    </row>
    <row r="513" spans="1:21" s="541" customFormat="1">
      <c r="A513" s="180" t="s">
        <v>192</v>
      </c>
      <c r="B513" s="180" t="s">
        <v>192</v>
      </c>
      <c r="C513" s="180">
        <v>2013</v>
      </c>
      <c r="D513" s="580" t="s">
        <v>573</v>
      </c>
      <c r="E513" s="180">
        <v>1</v>
      </c>
      <c r="F513" s="180" t="s">
        <v>118</v>
      </c>
      <c r="G513" s="180"/>
      <c r="H513" s="403" t="s">
        <v>719</v>
      </c>
      <c r="I513" s="180" t="s">
        <v>104</v>
      </c>
      <c r="J513" s="402" t="s">
        <v>277</v>
      </c>
      <c r="K513" s="499" t="s">
        <v>755</v>
      </c>
      <c r="L513" s="180">
        <v>2.5000000000000001E-2</v>
      </c>
      <c r="M513" s="180">
        <v>400</v>
      </c>
      <c r="N513" s="180"/>
      <c r="O513" s="726"/>
      <c r="P513" s="726"/>
      <c r="Q513" s="726"/>
      <c r="R513" s="726"/>
      <c r="S513" s="745"/>
      <c r="T513" s="745"/>
      <c r="U513" s="1"/>
    </row>
    <row r="514" spans="1:21" s="541" customFormat="1">
      <c r="A514" s="180" t="s">
        <v>192</v>
      </c>
      <c r="B514" s="180" t="s">
        <v>192</v>
      </c>
      <c r="C514" s="180">
        <v>2013</v>
      </c>
      <c r="D514" s="580" t="s">
        <v>573</v>
      </c>
      <c r="E514" s="180">
        <v>1</v>
      </c>
      <c r="F514" s="180" t="s">
        <v>118</v>
      </c>
      <c r="G514" s="180"/>
      <c r="H514" s="403" t="s">
        <v>719</v>
      </c>
      <c r="I514" s="180" t="s">
        <v>104</v>
      </c>
      <c r="J514" s="402" t="s">
        <v>278</v>
      </c>
      <c r="K514" s="499" t="s">
        <v>755</v>
      </c>
      <c r="L514" s="180">
        <v>2.5000000000000001E-2</v>
      </c>
      <c r="M514" s="180">
        <v>400</v>
      </c>
      <c r="N514" s="180"/>
      <c r="O514" s="726"/>
      <c r="P514" s="726"/>
      <c r="Q514" s="726"/>
      <c r="R514" s="726"/>
      <c r="S514" s="745"/>
      <c r="T514" s="745"/>
      <c r="U514" s="1"/>
    </row>
    <row r="515" spans="1:21" s="541" customFormat="1">
      <c r="A515" s="180" t="s">
        <v>192</v>
      </c>
      <c r="B515" s="180" t="s">
        <v>192</v>
      </c>
      <c r="C515" s="180">
        <v>2013</v>
      </c>
      <c r="D515" s="580" t="s">
        <v>573</v>
      </c>
      <c r="E515" s="180">
        <v>1</v>
      </c>
      <c r="F515" s="180" t="s">
        <v>118</v>
      </c>
      <c r="G515" s="180"/>
      <c r="H515" s="403" t="s">
        <v>719</v>
      </c>
      <c r="I515" s="180" t="s">
        <v>104</v>
      </c>
      <c r="J515" s="402" t="s">
        <v>279</v>
      </c>
      <c r="K515" s="499" t="s">
        <v>755</v>
      </c>
      <c r="L515" s="180">
        <v>2.5000000000000001E-2</v>
      </c>
      <c r="M515" s="180">
        <v>400</v>
      </c>
      <c r="N515" s="180"/>
      <c r="O515" s="726"/>
      <c r="P515" s="726"/>
      <c r="Q515" s="726"/>
      <c r="R515" s="726"/>
      <c r="S515" s="745"/>
      <c r="T515" s="745"/>
      <c r="U515" s="1"/>
    </row>
    <row r="516" spans="1:21" s="541" customFormat="1">
      <c r="A516" s="180" t="s">
        <v>192</v>
      </c>
      <c r="B516" s="180" t="s">
        <v>192</v>
      </c>
      <c r="C516" s="180">
        <v>2013</v>
      </c>
      <c r="D516" s="580" t="s">
        <v>573</v>
      </c>
      <c r="E516" s="180">
        <v>1</v>
      </c>
      <c r="F516" s="180" t="s">
        <v>118</v>
      </c>
      <c r="G516" s="180"/>
      <c r="H516" s="403" t="s">
        <v>719</v>
      </c>
      <c r="I516" s="180" t="s">
        <v>104</v>
      </c>
      <c r="J516" s="402" t="s">
        <v>280</v>
      </c>
      <c r="K516" s="499" t="s">
        <v>755</v>
      </c>
      <c r="L516" s="180">
        <v>2.5000000000000001E-2</v>
      </c>
      <c r="M516" s="180">
        <v>400</v>
      </c>
      <c r="N516" s="180"/>
      <c r="O516" s="726"/>
      <c r="P516" s="726"/>
      <c r="Q516" s="726"/>
      <c r="R516" s="726"/>
      <c r="S516" s="745"/>
      <c r="T516" s="745"/>
      <c r="U516" s="1"/>
    </row>
    <row r="517" spans="1:21" s="541" customFormat="1">
      <c r="A517" s="180" t="s">
        <v>192</v>
      </c>
      <c r="B517" s="180" t="s">
        <v>192</v>
      </c>
      <c r="C517" s="180">
        <v>2013</v>
      </c>
      <c r="D517" s="581" t="s">
        <v>574</v>
      </c>
      <c r="E517" s="180">
        <v>1</v>
      </c>
      <c r="F517" s="180" t="s">
        <v>118</v>
      </c>
      <c r="G517" s="180"/>
      <c r="H517" s="403" t="s">
        <v>719</v>
      </c>
      <c r="I517" s="180" t="s">
        <v>104</v>
      </c>
      <c r="J517" s="402" t="s">
        <v>284</v>
      </c>
      <c r="K517" s="499" t="s">
        <v>756</v>
      </c>
      <c r="L517" s="180">
        <v>0.125</v>
      </c>
      <c r="M517" s="180">
        <v>30</v>
      </c>
      <c r="N517" s="180"/>
      <c r="O517" s="726"/>
      <c r="P517" s="726"/>
      <c r="Q517" s="726"/>
      <c r="R517" s="726"/>
      <c r="S517" s="745"/>
      <c r="T517" s="745"/>
      <c r="U517" s="1"/>
    </row>
    <row r="518" spans="1:21" s="541" customFormat="1">
      <c r="A518" s="180" t="s">
        <v>192</v>
      </c>
      <c r="B518" s="180" t="s">
        <v>192</v>
      </c>
      <c r="C518" s="180">
        <v>2013</v>
      </c>
      <c r="D518" s="581" t="s">
        <v>574</v>
      </c>
      <c r="E518" s="180">
        <v>1</v>
      </c>
      <c r="F518" s="180" t="s">
        <v>118</v>
      </c>
      <c r="G518" s="180"/>
      <c r="H518" s="403" t="s">
        <v>719</v>
      </c>
      <c r="I518" s="180" t="s">
        <v>104</v>
      </c>
      <c r="J518" s="402" t="s">
        <v>285</v>
      </c>
      <c r="K518" s="499" t="s">
        <v>756</v>
      </c>
      <c r="L518" s="180">
        <v>0.125</v>
      </c>
      <c r="M518" s="180">
        <v>30</v>
      </c>
      <c r="N518" s="180"/>
      <c r="O518" s="726"/>
      <c r="P518" s="726"/>
      <c r="Q518" s="726"/>
      <c r="R518" s="726"/>
      <c r="S518" s="745"/>
      <c r="T518" s="745"/>
      <c r="U518" s="1"/>
    </row>
    <row r="519" spans="1:21" s="541" customFormat="1">
      <c r="A519" s="180" t="s">
        <v>192</v>
      </c>
      <c r="B519" s="180" t="s">
        <v>192</v>
      </c>
      <c r="C519" s="180">
        <v>2013</v>
      </c>
      <c r="D519" s="581" t="s">
        <v>574</v>
      </c>
      <c r="E519" s="180">
        <v>1</v>
      </c>
      <c r="F519" s="180" t="s">
        <v>118</v>
      </c>
      <c r="G519" s="180"/>
      <c r="H519" s="403" t="s">
        <v>719</v>
      </c>
      <c r="I519" s="180" t="s">
        <v>104</v>
      </c>
      <c r="J519" s="402" t="s">
        <v>757</v>
      </c>
      <c r="K519" s="499" t="s">
        <v>756</v>
      </c>
      <c r="L519" s="180">
        <v>0.125</v>
      </c>
      <c r="M519" s="180">
        <v>30</v>
      </c>
      <c r="N519" s="180"/>
      <c r="O519" s="726"/>
      <c r="P519" s="726"/>
      <c r="Q519" s="726"/>
      <c r="R519" s="726"/>
      <c r="S519" s="745"/>
      <c r="T519" s="745"/>
      <c r="U519" s="1"/>
    </row>
    <row r="520" spans="1:21" s="541" customFormat="1">
      <c r="A520" s="180" t="s">
        <v>192</v>
      </c>
      <c r="B520" s="180" t="s">
        <v>192</v>
      </c>
      <c r="C520" s="180">
        <v>2013</v>
      </c>
      <c r="D520" s="912" t="s">
        <v>578</v>
      </c>
      <c r="E520" s="180">
        <v>2</v>
      </c>
      <c r="F520" s="180" t="s">
        <v>118</v>
      </c>
      <c r="G520" s="180"/>
      <c r="H520" s="403" t="s">
        <v>719</v>
      </c>
      <c r="I520" s="180" t="s">
        <v>104</v>
      </c>
      <c r="J520" s="402" t="s">
        <v>277</v>
      </c>
      <c r="K520" s="499" t="s">
        <v>755</v>
      </c>
      <c r="L520" s="180">
        <v>2.5000000000000001E-2</v>
      </c>
      <c r="M520" s="180">
        <v>300</v>
      </c>
      <c r="N520" s="180"/>
      <c r="O520" s="726"/>
      <c r="P520" s="726"/>
      <c r="Q520" s="726"/>
      <c r="R520" s="726"/>
      <c r="S520" s="745"/>
      <c r="T520" s="745"/>
      <c r="U520" s="1"/>
    </row>
    <row r="521" spans="1:21" s="541" customFormat="1">
      <c r="A521" s="180" t="s">
        <v>192</v>
      </c>
      <c r="B521" s="180" t="s">
        <v>192</v>
      </c>
      <c r="C521" s="180">
        <v>2013</v>
      </c>
      <c r="D521" s="912" t="s">
        <v>578</v>
      </c>
      <c r="E521" s="180">
        <v>2</v>
      </c>
      <c r="F521" s="180" t="s">
        <v>118</v>
      </c>
      <c r="G521" s="180"/>
      <c r="H521" s="403" t="s">
        <v>719</v>
      </c>
      <c r="I521" s="180" t="s">
        <v>104</v>
      </c>
      <c r="J521" s="402" t="s">
        <v>278</v>
      </c>
      <c r="K521" s="499" t="s">
        <v>755</v>
      </c>
      <c r="L521" s="180">
        <v>2.5000000000000001E-2</v>
      </c>
      <c r="M521" s="180">
        <v>300</v>
      </c>
      <c r="N521" s="180"/>
      <c r="O521" s="726"/>
      <c r="P521" s="726"/>
      <c r="Q521" s="726"/>
      <c r="R521" s="726"/>
      <c r="S521" s="745"/>
      <c r="T521" s="745"/>
      <c r="U521" s="1"/>
    </row>
    <row r="522" spans="1:21" s="541" customFormat="1">
      <c r="A522" s="180" t="s">
        <v>192</v>
      </c>
      <c r="B522" s="180" t="s">
        <v>192</v>
      </c>
      <c r="C522" s="180">
        <v>2013</v>
      </c>
      <c r="D522" s="912" t="s">
        <v>578</v>
      </c>
      <c r="E522" s="180">
        <v>2</v>
      </c>
      <c r="F522" s="180" t="s">
        <v>118</v>
      </c>
      <c r="G522" s="180"/>
      <c r="H522" s="403" t="s">
        <v>719</v>
      </c>
      <c r="I522" s="180" t="s">
        <v>104</v>
      </c>
      <c r="J522" s="402" t="s">
        <v>279</v>
      </c>
      <c r="K522" s="499" t="s">
        <v>755</v>
      </c>
      <c r="L522" s="180">
        <v>2.5000000000000001E-2</v>
      </c>
      <c r="M522" s="180">
        <v>300</v>
      </c>
      <c r="N522" s="180"/>
      <c r="O522" s="726"/>
      <c r="P522" s="726"/>
      <c r="Q522" s="726"/>
      <c r="R522" s="726"/>
      <c r="S522" s="745"/>
      <c r="T522" s="745"/>
      <c r="U522" s="1"/>
    </row>
    <row r="523" spans="1:21" s="541" customFormat="1">
      <c r="A523" s="180" t="s">
        <v>192</v>
      </c>
      <c r="B523" s="180" t="s">
        <v>192</v>
      </c>
      <c r="C523" s="180">
        <v>2013</v>
      </c>
      <c r="D523" s="912" t="s">
        <v>578</v>
      </c>
      <c r="E523" s="180">
        <v>2</v>
      </c>
      <c r="F523" s="180" t="s">
        <v>118</v>
      </c>
      <c r="G523" s="180"/>
      <c r="H523" s="403" t="s">
        <v>719</v>
      </c>
      <c r="I523" s="180" t="s">
        <v>104</v>
      </c>
      <c r="J523" s="402" t="s">
        <v>280</v>
      </c>
      <c r="K523" s="499" t="s">
        <v>755</v>
      </c>
      <c r="L523" s="180">
        <v>2.5000000000000001E-2</v>
      </c>
      <c r="M523" s="180">
        <v>300</v>
      </c>
      <c r="N523" s="180"/>
      <c r="O523" s="726"/>
      <c r="P523" s="726"/>
      <c r="Q523" s="726"/>
      <c r="R523" s="726"/>
      <c r="S523" s="745"/>
      <c r="T523" s="745"/>
      <c r="U523" s="1"/>
    </row>
    <row r="524" spans="1:21" s="541" customFormat="1">
      <c r="A524" s="180" t="s">
        <v>192</v>
      </c>
      <c r="B524" s="180" t="s">
        <v>192</v>
      </c>
      <c r="C524" s="180">
        <v>2013</v>
      </c>
      <c r="D524" s="551" t="s">
        <v>531</v>
      </c>
      <c r="E524" s="180">
        <v>1</v>
      </c>
      <c r="F524" s="180" t="s">
        <v>118</v>
      </c>
      <c r="G524" s="180"/>
      <c r="H524" s="403" t="s">
        <v>719</v>
      </c>
      <c r="I524" s="180" t="s">
        <v>104</v>
      </c>
      <c r="J524" s="402" t="s">
        <v>284</v>
      </c>
      <c r="K524" s="499" t="s">
        <v>756</v>
      </c>
      <c r="L524" s="180">
        <v>0.125</v>
      </c>
      <c r="M524" s="180">
        <v>30</v>
      </c>
      <c r="N524" s="180"/>
      <c r="O524" s="726"/>
      <c r="P524" s="726"/>
      <c r="Q524" s="726"/>
      <c r="R524" s="726"/>
      <c r="S524" s="745"/>
      <c r="T524" s="745"/>
      <c r="U524" s="1"/>
    </row>
    <row r="525" spans="1:21" s="541" customFormat="1">
      <c r="A525" s="180" t="s">
        <v>192</v>
      </c>
      <c r="B525" s="180" t="s">
        <v>192</v>
      </c>
      <c r="C525" s="180">
        <v>2013</v>
      </c>
      <c r="D525" s="551" t="s">
        <v>531</v>
      </c>
      <c r="E525" s="180">
        <v>1</v>
      </c>
      <c r="F525" s="180" t="s">
        <v>118</v>
      </c>
      <c r="G525" s="180"/>
      <c r="H525" s="403" t="s">
        <v>719</v>
      </c>
      <c r="I525" s="180" t="s">
        <v>104</v>
      </c>
      <c r="J525" s="402" t="s">
        <v>285</v>
      </c>
      <c r="K525" s="499" t="s">
        <v>756</v>
      </c>
      <c r="L525" s="180">
        <v>0.125</v>
      </c>
      <c r="M525" s="180">
        <v>30</v>
      </c>
      <c r="N525" s="180"/>
      <c r="O525" s="726"/>
      <c r="P525" s="726"/>
      <c r="Q525" s="726"/>
      <c r="R525" s="726"/>
      <c r="S525" s="745"/>
      <c r="T525" s="745"/>
      <c r="U525" s="1"/>
    </row>
    <row r="526" spans="1:21" s="541" customFormat="1">
      <c r="A526" s="180" t="s">
        <v>192</v>
      </c>
      <c r="B526" s="180" t="s">
        <v>192</v>
      </c>
      <c r="C526" s="180">
        <v>2013</v>
      </c>
      <c r="D526" s="551" t="s">
        <v>531</v>
      </c>
      <c r="E526" s="180">
        <v>1</v>
      </c>
      <c r="F526" s="180" t="s">
        <v>118</v>
      </c>
      <c r="G526" s="180"/>
      <c r="H526" s="403" t="s">
        <v>719</v>
      </c>
      <c r="I526" s="180" t="s">
        <v>104</v>
      </c>
      <c r="J526" s="402" t="s">
        <v>757</v>
      </c>
      <c r="K526" s="499" t="s">
        <v>756</v>
      </c>
      <c r="L526" s="180">
        <v>0.125</v>
      </c>
      <c r="M526" s="180">
        <v>30</v>
      </c>
      <c r="N526" s="180"/>
      <c r="O526" s="726"/>
      <c r="P526" s="726"/>
      <c r="Q526" s="726"/>
      <c r="R526" s="726"/>
      <c r="S526" s="745"/>
      <c r="T526" s="745"/>
      <c r="U526" s="1"/>
    </row>
    <row r="527" spans="1:21" s="541" customFormat="1">
      <c r="A527" s="180" t="s">
        <v>192</v>
      </c>
      <c r="B527" s="180" t="s">
        <v>192</v>
      </c>
      <c r="C527" s="180">
        <v>2013</v>
      </c>
      <c r="D527" s="551" t="s">
        <v>580</v>
      </c>
      <c r="E527" s="180">
        <v>1</v>
      </c>
      <c r="F527" s="180" t="s">
        <v>118</v>
      </c>
      <c r="G527" s="180"/>
      <c r="H527" s="403" t="s">
        <v>719</v>
      </c>
      <c r="I527" s="180" t="s">
        <v>104</v>
      </c>
      <c r="J527" s="402" t="s">
        <v>284</v>
      </c>
      <c r="K527" s="499" t="s">
        <v>759</v>
      </c>
      <c r="L527" s="180">
        <v>0.125</v>
      </c>
      <c r="M527" s="180">
        <v>250</v>
      </c>
      <c r="N527" s="180"/>
      <c r="O527" s="726"/>
      <c r="P527" s="726"/>
      <c r="Q527" s="726"/>
      <c r="R527" s="726"/>
      <c r="S527" s="745"/>
      <c r="T527" s="745"/>
      <c r="U527" s="1"/>
    </row>
    <row r="528" spans="1:21" s="541" customFormat="1">
      <c r="A528" s="180" t="s">
        <v>192</v>
      </c>
      <c r="B528" s="180" t="s">
        <v>192</v>
      </c>
      <c r="C528" s="180">
        <v>2013</v>
      </c>
      <c r="D528" s="551" t="s">
        <v>580</v>
      </c>
      <c r="E528" s="180">
        <v>1</v>
      </c>
      <c r="F528" s="180" t="s">
        <v>118</v>
      </c>
      <c r="G528" s="180"/>
      <c r="H528" s="403" t="s">
        <v>719</v>
      </c>
      <c r="I528" s="180" t="s">
        <v>104</v>
      </c>
      <c r="J528" s="402" t="s">
        <v>285</v>
      </c>
      <c r="K528" s="499" t="s">
        <v>759</v>
      </c>
      <c r="L528" s="180">
        <v>0.125</v>
      </c>
      <c r="M528" s="180">
        <v>250</v>
      </c>
      <c r="N528" s="180"/>
      <c r="O528" s="726"/>
      <c r="P528" s="726"/>
      <c r="Q528" s="726"/>
      <c r="R528" s="726"/>
      <c r="S528" s="745"/>
      <c r="T528" s="745"/>
      <c r="U528" s="1"/>
    </row>
    <row r="529" spans="1:21" s="541" customFormat="1">
      <c r="A529" s="180" t="s">
        <v>192</v>
      </c>
      <c r="B529" s="180" t="s">
        <v>192</v>
      </c>
      <c r="C529" s="180">
        <v>2013</v>
      </c>
      <c r="D529" s="551" t="s">
        <v>580</v>
      </c>
      <c r="E529" s="180">
        <v>1</v>
      </c>
      <c r="F529" s="180" t="s">
        <v>118</v>
      </c>
      <c r="G529" s="180"/>
      <c r="H529" s="403" t="s">
        <v>719</v>
      </c>
      <c r="I529" s="180" t="s">
        <v>104</v>
      </c>
      <c r="J529" s="402" t="s">
        <v>757</v>
      </c>
      <c r="K529" s="499" t="s">
        <v>759</v>
      </c>
      <c r="L529" s="180">
        <v>0.125</v>
      </c>
      <c r="M529" s="180">
        <v>250</v>
      </c>
      <c r="N529" s="180"/>
      <c r="O529" s="726"/>
      <c r="P529" s="726"/>
      <c r="Q529" s="726"/>
      <c r="R529" s="726"/>
      <c r="S529" s="745"/>
      <c r="T529" s="745"/>
      <c r="U529" s="1"/>
    </row>
    <row r="530" spans="1:21" s="541" customFormat="1">
      <c r="A530" s="180" t="s">
        <v>192</v>
      </c>
      <c r="B530" s="180" t="s">
        <v>192</v>
      </c>
      <c r="C530" s="180">
        <v>2013</v>
      </c>
      <c r="D530" s="913" t="s">
        <v>583</v>
      </c>
      <c r="E530" s="180">
        <v>1</v>
      </c>
      <c r="F530" s="180" t="s">
        <v>118</v>
      </c>
      <c r="G530" s="180"/>
      <c r="H530" s="403" t="s">
        <v>719</v>
      </c>
      <c r="I530" s="180" t="s">
        <v>104</v>
      </c>
      <c r="J530" s="402" t="s">
        <v>277</v>
      </c>
      <c r="K530" s="499" t="s">
        <v>755</v>
      </c>
      <c r="L530" s="180">
        <v>2.5000000000000001E-2</v>
      </c>
      <c r="M530" s="180">
        <v>125</v>
      </c>
      <c r="N530" s="180"/>
      <c r="O530" s="726"/>
      <c r="P530" s="726"/>
      <c r="Q530" s="726"/>
      <c r="R530" s="726"/>
      <c r="S530" s="745"/>
      <c r="T530" s="745"/>
      <c r="U530" s="1"/>
    </row>
    <row r="531" spans="1:21" s="541" customFormat="1">
      <c r="A531" s="180" t="s">
        <v>192</v>
      </c>
      <c r="B531" s="180" t="s">
        <v>192</v>
      </c>
      <c r="C531" s="180">
        <v>2013</v>
      </c>
      <c r="D531" s="913" t="s">
        <v>583</v>
      </c>
      <c r="E531" s="180">
        <v>1</v>
      </c>
      <c r="F531" s="180" t="s">
        <v>118</v>
      </c>
      <c r="G531" s="180"/>
      <c r="H531" s="403" t="s">
        <v>719</v>
      </c>
      <c r="I531" s="180" t="s">
        <v>104</v>
      </c>
      <c r="J531" s="402" t="s">
        <v>278</v>
      </c>
      <c r="K531" s="499" t="s">
        <v>755</v>
      </c>
      <c r="L531" s="180">
        <v>2.5000000000000001E-2</v>
      </c>
      <c r="M531" s="180">
        <v>125</v>
      </c>
      <c r="N531" s="180"/>
      <c r="O531" s="726"/>
      <c r="P531" s="726"/>
      <c r="Q531" s="726"/>
      <c r="R531" s="726"/>
      <c r="S531" s="745"/>
      <c r="T531" s="745"/>
      <c r="U531" s="1"/>
    </row>
    <row r="532" spans="1:21" s="541" customFormat="1">
      <c r="A532" s="180" t="s">
        <v>192</v>
      </c>
      <c r="B532" s="180" t="s">
        <v>192</v>
      </c>
      <c r="C532" s="180">
        <v>2013</v>
      </c>
      <c r="D532" s="913" t="s">
        <v>583</v>
      </c>
      <c r="E532" s="180">
        <v>1</v>
      </c>
      <c r="F532" s="180" t="s">
        <v>118</v>
      </c>
      <c r="G532" s="180"/>
      <c r="H532" s="403" t="s">
        <v>719</v>
      </c>
      <c r="I532" s="180" t="s">
        <v>104</v>
      </c>
      <c r="J532" s="402" t="s">
        <v>279</v>
      </c>
      <c r="K532" s="499" t="s">
        <v>755</v>
      </c>
      <c r="L532" s="180">
        <v>2.5000000000000001E-2</v>
      </c>
      <c r="M532" s="180">
        <v>125</v>
      </c>
      <c r="N532" s="180"/>
      <c r="O532" s="726"/>
      <c r="P532" s="726"/>
      <c r="Q532" s="726"/>
      <c r="R532" s="726"/>
      <c r="S532" s="745"/>
      <c r="T532" s="745"/>
      <c r="U532" s="1"/>
    </row>
    <row r="533" spans="1:21" s="541" customFormat="1">
      <c r="A533" s="180" t="s">
        <v>192</v>
      </c>
      <c r="B533" s="180" t="s">
        <v>192</v>
      </c>
      <c r="C533" s="180">
        <v>2013</v>
      </c>
      <c r="D533" s="913" t="s">
        <v>583</v>
      </c>
      <c r="E533" s="180">
        <v>1</v>
      </c>
      <c r="F533" s="180" t="s">
        <v>118</v>
      </c>
      <c r="G533" s="180"/>
      <c r="H533" s="403" t="s">
        <v>719</v>
      </c>
      <c r="I533" s="180" t="s">
        <v>104</v>
      </c>
      <c r="J533" s="402" t="s">
        <v>280</v>
      </c>
      <c r="K533" s="499" t="s">
        <v>755</v>
      </c>
      <c r="L533" s="180">
        <v>2.5000000000000001E-2</v>
      </c>
      <c r="M533" s="180">
        <v>125</v>
      </c>
      <c r="N533" s="180"/>
      <c r="O533" s="726"/>
      <c r="P533" s="726"/>
      <c r="Q533" s="726"/>
      <c r="R533" s="726"/>
      <c r="S533" s="745"/>
      <c r="T533" s="745"/>
      <c r="U533" s="1"/>
    </row>
    <row r="534" spans="1:21" s="541" customFormat="1">
      <c r="A534" s="180" t="s">
        <v>192</v>
      </c>
      <c r="B534" s="180" t="s">
        <v>192</v>
      </c>
      <c r="C534" s="180">
        <v>2013</v>
      </c>
      <c r="D534" s="551" t="s">
        <v>584</v>
      </c>
      <c r="E534" s="180">
        <v>2</v>
      </c>
      <c r="F534" s="180" t="s">
        <v>118</v>
      </c>
      <c r="G534" s="180"/>
      <c r="H534" s="403" t="s">
        <v>719</v>
      </c>
      <c r="I534" s="180" t="s">
        <v>104</v>
      </c>
      <c r="J534" s="402" t="s">
        <v>277</v>
      </c>
      <c r="K534" s="499" t="s">
        <v>760</v>
      </c>
      <c r="L534" s="180">
        <v>2.5000000000000001E-2</v>
      </c>
      <c r="M534" s="180">
        <v>125</v>
      </c>
      <c r="N534" s="180"/>
      <c r="O534" s="726"/>
      <c r="P534" s="726"/>
      <c r="Q534" s="726"/>
      <c r="R534" s="726"/>
      <c r="S534" s="745"/>
      <c r="T534" s="745"/>
      <c r="U534" s="1"/>
    </row>
    <row r="535" spans="1:21" s="541" customFormat="1">
      <c r="A535" s="180" t="s">
        <v>192</v>
      </c>
      <c r="B535" s="180" t="s">
        <v>192</v>
      </c>
      <c r="C535" s="180">
        <v>2013</v>
      </c>
      <c r="D535" s="551" t="s">
        <v>584</v>
      </c>
      <c r="E535" s="180">
        <v>2</v>
      </c>
      <c r="F535" s="180" t="s">
        <v>118</v>
      </c>
      <c r="G535" s="180"/>
      <c r="H535" s="403" t="s">
        <v>719</v>
      </c>
      <c r="I535" s="180" t="s">
        <v>104</v>
      </c>
      <c r="J535" s="402" t="s">
        <v>278</v>
      </c>
      <c r="K535" s="499" t="s">
        <v>760</v>
      </c>
      <c r="L535" s="180">
        <v>2.5000000000000001E-2</v>
      </c>
      <c r="M535" s="180">
        <v>125</v>
      </c>
      <c r="N535" s="180"/>
      <c r="O535" s="726"/>
      <c r="P535" s="726"/>
      <c r="Q535" s="726"/>
      <c r="R535" s="726"/>
      <c r="S535" s="745"/>
      <c r="T535" s="745"/>
      <c r="U535" s="1"/>
    </row>
    <row r="536" spans="1:21" s="541" customFormat="1">
      <c r="A536" s="180" t="s">
        <v>192</v>
      </c>
      <c r="B536" s="180" t="s">
        <v>192</v>
      </c>
      <c r="C536" s="180">
        <v>2013</v>
      </c>
      <c r="D536" s="551" t="s">
        <v>584</v>
      </c>
      <c r="E536" s="180">
        <v>2</v>
      </c>
      <c r="F536" s="180" t="s">
        <v>118</v>
      </c>
      <c r="G536" s="180"/>
      <c r="H536" s="403" t="s">
        <v>719</v>
      </c>
      <c r="I536" s="180" t="s">
        <v>104</v>
      </c>
      <c r="J536" s="402" t="s">
        <v>279</v>
      </c>
      <c r="K536" s="499" t="s">
        <v>760</v>
      </c>
      <c r="L536" s="180">
        <v>2.5000000000000001E-2</v>
      </c>
      <c r="M536" s="180">
        <v>125</v>
      </c>
      <c r="N536" s="180"/>
      <c r="O536" s="726"/>
      <c r="P536" s="726"/>
      <c r="Q536" s="726"/>
      <c r="R536" s="726"/>
      <c r="S536" s="745"/>
      <c r="T536" s="745"/>
      <c r="U536" s="1"/>
    </row>
    <row r="537" spans="1:21" s="541" customFormat="1">
      <c r="A537" s="180" t="s">
        <v>192</v>
      </c>
      <c r="B537" s="180" t="s">
        <v>192</v>
      </c>
      <c r="C537" s="180">
        <v>2013</v>
      </c>
      <c r="D537" s="551" t="s">
        <v>584</v>
      </c>
      <c r="E537" s="180">
        <v>2</v>
      </c>
      <c r="F537" s="180" t="s">
        <v>118</v>
      </c>
      <c r="G537" s="180"/>
      <c r="H537" s="403" t="s">
        <v>719</v>
      </c>
      <c r="I537" s="180" t="s">
        <v>104</v>
      </c>
      <c r="J537" s="402" t="s">
        <v>280</v>
      </c>
      <c r="K537" s="499" t="s">
        <v>760</v>
      </c>
      <c r="L537" s="180">
        <v>2.5000000000000001E-2</v>
      </c>
      <c r="M537" s="180">
        <v>125</v>
      </c>
      <c r="N537" s="180"/>
      <c r="O537" s="726"/>
      <c r="P537" s="726"/>
      <c r="Q537" s="726"/>
      <c r="R537" s="726"/>
      <c r="S537" s="745"/>
      <c r="T537" s="745"/>
      <c r="U537" s="1"/>
    </row>
    <row r="538" spans="1:21" s="541" customFormat="1">
      <c r="A538" s="180" t="s">
        <v>192</v>
      </c>
      <c r="B538" s="180" t="s">
        <v>192</v>
      </c>
      <c r="C538" s="180">
        <v>2013</v>
      </c>
      <c r="D538" s="551" t="s">
        <v>416</v>
      </c>
      <c r="E538" s="180">
        <v>2</v>
      </c>
      <c r="F538" s="180" t="s">
        <v>118</v>
      </c>
      <c r="G538" s="180"/>
      <c r="H538" s="403" t="s">
        <v>719</v>
      </c>
      <c r="I538" s="180" t="s">
        <v>104</v>
      </c>
      <c r="J538" s="402" t="s">
        <v>284</v>
      </c>
      <c r="K538" s="499" t="s">
        <v>760</v>
      </c>
      <c r="L538" s="180">
        <v>0.125</v>
      </c>
      <c r="M538" s="180">
        <v>50</v>
      </c>
      <c r="N538" s="180"/>
      <c r="O538" s="726"/>
      <c r="P538" s="726"/>
      <c r="Q538" s="726"/>
      <c r="R538" s="726"/>
      <c r="S538" s="745"/>
      <c r="T538" s="745"/>
      <c r="U538" s="1"/>
    </row>
    <row r="539" spans="1:21" s="541" customFormat="1">
      <c r="A539" s="180" t="s">
        <v>192</v>
      </c>
      <c r="B539" s="180" t="s">
        <v>192</v>
      </c>
      <c r="C539" s="180">
        <v>2013</v>
      </c>
      <c r="D539" s="551" t="s">
        <v>416</v>
      </c>
      <c r="E539" s="180">
        <v>2</v>
      </c>
      <c r="F539" s="180" t="s">
        <v>118</v>
      </c>
      <c r="G539" s="180"/>
      <c r="H539" s="403" t="s">
        <v>719</v>
      </c>
      <c r="I539" s="180" t="s">
        <v>104</v>
      </c>
      <c r="J539" s="402" t="s">
        <v>285</v>
      </c>
      <c r="K539" s="499" t="s">
        <v>760</v>
      </c>
      <c r="L539" s="180">
        <v>0.125</v>
      </c>
      <c r="M539" s="180">
        <v>50</v>
      </c>
      <c r="N539" s="180"/>
      <c r="O539" s="726"/>
      <c r="P539" s="726"/>
      <c r="Q539" s="726"/>
      <c r="R539" s="726"/>
      <c r="S539" s="745"/>
      <c r="T539" s="745"/>
      <c r="U539" s="1"/>
    </row>
    <row r="540" spans="1:21" s="541" customFormat="1">
      <c r="A540" s="180" t="s">
        <v>192</v>
      </c>
      <c r="B540" s="180" t="s">
        <v>192</v>
      </c>
      <c r="C540" s="180">
        <v>2013</v>
      </c>
      <c r="D540" s="551" t="s">
        <v>416</v>
      </c>
      <c r="E540" s="180">
        <v>2</v>
      </c>
      <c r="F540" s="180" t="s">
        <v>118</v>
      </c>
      <c r="G540" s="180"/>
      <c r="H540" s="403" t="s">
        <v>719</v>
      </c>
      <c r="I540" s="180" t="s">
        <v>104</v>
      </c>
      <c r="J540" s="402" t="s">
        <v>757</v>
      </c>
      <c r="K540" s="499" t="s">
        <v>760</v>
      </c>
      <c r="L540" s="180">
        <v>0.125</v>
      </c>
      <c r="M540" s="180">
        <v>50</v>
      </c>
      <c r="N540" s="180"/>
      <c r="O540" s="726"/>
      <c r="P540" s="726"/>
      <c r="Q540" s="726"/>
      <c r="R540" s="726"/>
      <c r="S540" s="745"/>
      <c r="T540" s="745"/>
      <c r="U540" s="1"/>
    </row>
    <row r="541" spans="1:21" s="541" customFormat="1">
      <c r="A541" s="180" t="s">
        <v>192</v>
      </c>
      <c r="B541" s="180" t="s">
        <v>192</v>
      </c>
      <c r="C541" s="180">
        <v>2013</v>
      </c>
      <c r="D541" s="913" t="s">
        <v>585</v>
      </c>
      <c r="E541" s="180">
        <v>1</v>
      </c>
      <c r="F541" s="180" t="s">
        <v>118</v>
      </c>
      <c r="G541" s="180"/>
      <c r="H541" s="403" t="s">
        <v>719</v>
      </c>
      <c r="I541" s="180" t="s">
        <v>104</v>
      </c>
      <c r="J541" s="402" t="s">
        <v>277</v>
      </c>
      <c r="K541" s="499" t="s">
        <v>755</v>
      </c>
      <c r="L541" s="180">
        <v>2.5000000000000001E-2</v>
      </c>
      <c r="M541" s="180">
        <v>500</v>
      </c>
      <c r="N541" s="180"/>
      <c r="O541" s="726"/>
      <c r="P541" s="726"/>
      <c r="Q541" s="726"/>
      <c r="R541" s="726"/>
      <c r="S541" s="745"/>
      <c r="T541" s="745"/>
      <c r="U541" s="1"/>
    </row>
    <row r="542" spans="1:21" s="541" customFormat="1">
      <c r="A542" s="180" t="s">
        <v>192</v>
      </c>
      <c r="B542" s="180" t="s">
        <v>192</v>
      </c>
      <c r="C542" s="180">
        <v>2013</v>
      </c>
      <c r="D542" s="913" t="s">
        <v>585</v>
      </c>
      <c r="E542" s="180">
        <v>1</v>
      </c>
      <c r="F542" s="180" t="s">
        <v>118</v>
      </c>
      <c r="G542" s="180"/>
      <c r="H542" s="403" t="s">
        <v>719</v>
      </c>
      <c r="I542" s="180" t="s">
        <v>104</v>
      </c>
      <c r="J542" s="402" t="s">
        <v>278</v>
      </c>
      <c r="K542" s="499" t="s">
        <v>755</v>
      </c>
      <c r="L542" s="180">
        <v>2.5000000000000001E-2</v>
      </c>
      <c r="M542" s="180">
        <v>500</v>
      </c>
      <c r="N542" s="180"/>
      <c r="O542" s="726"/>
      <c r="P542" s="726"/>
      <c r="Q542" s="726"/>
      <c r="R542" s="726"/>
      <c r="S542" s="745"/>
      <c r="T542" s="745"/>
      <c r="U542" s="1"/>
    </row>
    <row r="543" spans="1:21" s="541" customFormat="1">
      <c r="A543" s="180" t="s">
        <v>192</v>
      </c>
      <c r="B543" s="180" t="s">
        <v>192</v>
      </c>
      <c r="C543" s="180">
        <v>2013</v>
      </c>
      <c r="D543" s="913" t="s">
        <v>585</v>
      </c>
      <c r="E543" s="180">
        <v>1</v>
      </c>
      <c r="F543" s="180" t="s">
        <v>118</v>
      </c>
      <c r="G543" s="180"/>
      <c r="H543" s="403" t="s">
        <v>719</v>
      </c>
      <c r="I543" s="180" t="s">
        <v>104</v>
      </c>
      <c r="J543" s="402" t="s">
        <v>279</v>
      </c>
      <c r="K543" s="499" t="s">
        <v>755</v>
      </c>
      <c r="L543" s="180">
        <v>2.5000000000000001E-2</v>
      </c>
      <c r="M543" s="180">
        <v>500</v>
      </c>
      <c r="N543" s="180"/>
      <c r="O543" s="726"/>
      <c r="P543" s="726"/>
      <c r="Q543" s="726"/>
      <c r="R543" s="726"/>
      <c r="S543" s="745"/>
      <c r="T543" s="745"/>
      <c r="U543" s="1"/>
    </row>
    <row r="544" spans="1:21" s="541" customFormat="1">
      <c r="A544" s="180" t="s">
        <v>192</v>
      </c>
      <c r="B544" s="180" t="s">
        <v>192</v>
      </c>
      <c r="C544" s="180">
        <v>2013</v>
      </c>
      <c r="D544" s="913" t="s">
        <v>585</v>
      </c>
      <c r="E544" s="180">
        <v>1</v>
      </c>
      <c r="F544" s="180" t="s">
        <v>118</v>
      </c>
      <c r="G544" s="180"/>
      <c r="H544" s="403" t="s">
        <v>719</v>
      </c>
      <c r="I544" s="180" t="s">
        <v>104</v>
      </c>
      <c r="J544" s="402" t="s">
        <v>280</v>
      </c>
      <c r="K544" s="499" t="s">
        <v>755</v>
      </c>
      <c r="L544" s="180">
        <v>2.5000000000000001E-2</v>
      </c>
      <c r="M544" s="180">
        <v>500</v>
      </c>
      <c r="N544" s="180"/>
      <c r="O544" s="726"/>
      <c r="P544" s="726"/>
      <c r="Q544" s="726"/>
      <c r="R544" s="726"/>
      <c r="S544" s="745"/>
      <c r="T544" s="745"/>
      <c r="U544" s="1"/>
    </row>
    <row r="545" spans="1:21" s="541" customFormat="1">
      <c r="A545" s="180" t="s">
        <v>192</v>
      </c>
      <c r="B545" s="180" t="s">
        <v>192</v>
      </c>
      <c r="C545" s="180">
        <v>2013</v>
      </c>
      <c r="D545" s="551" t="s">
        <v>443</v>
      </c>
      <c r="E545" s="180">
        <v>2</v>
      </c>
      <c r="F545" s="180" t="s">
        <v>118</v>
      </c>
      <c r="G545" s="180"/>
      <c r="H545" s="403" t="s">
        <v>719</v>
      </c>
      <c r="I545" s="787" t="s">
        <v>51</v>
      </c>
      <c r="J545" s="402" t="s">
        <v>277</v>
      </c>
      <c r="K545" s="499" t="s">
        <v>755</v>
      </c>
      <c r="L545" s="180">
        <v>2.5000000000000001E-2</v>
      </c>
      <c r="M545" s="180">
        <v>50</v>
      </c>
      <c r="N545" s="180"/>
      <c r="O545" s="726"/>
      <c r="P545" s="726"/>
      <c r="Q545" s="726"/>
      <c r="R545" s="726"/>
      <c r="S545" s="745"/>
      <c r="T545" s="745"/>
      <c r="U545" s="1"/>
    </row>
    <row r="546" spans="1:21" s="541" customFormat="1">
      <c r="A546" s="180" t="s">
        <v>192</v>
      </c>
      <c r="B546" s="180" t="s">
        <v>192</v>
      </c>
      <c r="C546" s="180">
        <v>2013</v>
      </c>
      <c r="D546" s="551" t="s">
        <v>443</v>
      </c>
      <c r="E546" s="180">
        <v>2</v>
      </c>
      <c r="F546" s="180" t="s">
        <v>118</v>
      </c>
      <c r="G546" s="180"/>
      <c r="H546" s="403" t="s">
        <v>719</v>
      </c>
      <c r="I546" s="787" t="s">
        <v>51</v>
      </c>
      <c r="J546" s="402" t="s">
        <v>278</v>
      </c>
      <c r="K546" s="499" t="s">
        <v>755</v>
      </c>
      <c r="L546" s="180">
        <v>2.5000000000000001E-2</v>
      </c>
      <c r="M546" s="180">
        <v>50</v>
      </c>
      <c r="N546" s="180"/>
      <c r="O546" s="726"/>
      <c r="P546" s="726"/>
      <c r="Q546" s="726"/>
      <c r="R546" s="726"/>
      <c r="S546" s="745"/>
      <c r="T546" s="745"/>
      <c r="U546" s="1"/>
    </row>
    <row r="547" spans="1:21" s="541" customFormat="1">
      <c r="A547" s="180" t="s">
        <v>192</v>
      </c>
      <c r="B547" s="180" t="s">
        <v>192</v>
      </c>
      <c r="C547" s="180">
        <v>2013</v>
      </c>
      <c r="D547" s="551" t="s">
        <v>443</v>
      </c>
      <c r="E547" s="180">
        <v>2</v>
      </c>
      <c r="F547" s="180" t="s">
        <v>118</v>
      </c>
      <c r="G547" s="180"/>
      <c r="H547" s="403" t="s">
        <v>719</v>
      </c>
      <c r="I547" s="787" t="s">
        <v>51</v>
      </c>
      <c r="J547" s="402" t="s">
        <v>279</v>
      </c>
      <c r="K547" s="499" t="s">
        <v>755</v>
      </c>
      <c r="L547" s="180">
        <v>2.5000000000000001E-2</v>
      </c>
      <c r="M547" s="180">
        <v>50</v>
      </c>
      <c r="N547" s="180"/>
      <c r="O547" s="726"/>
      <c r="P547" s="726"/>
      <c r="Q547" s="726"/>
      <c r="R547" s="726"/>
      <c r="S547" s="745"/>
      <c r="T547" s="745"/>
      <c r="U547" s="1"/>
    </row>
    <row r="548" spans="1:21" s="541" customFormat="1">
      <c r="A548" s="180" t="s">
        <v>192</v>
      </c>
      <c r="B548" s="180" t="s">
        <v>192</v>
      </c>
      <c r="C548" s="180">
        <v>2013</v>
      </c>
      <c r="D548" s="551" t="s">
        <v>443</v>
      </c>
      <c r="E548" s="180">
        <v>2</v>
      </c>
      <c r="F548" s="180" t="s">
        <v>118</v>
      </c>
      <c r="G548" s="180"/>
      <c r="H548" s="403" t="s">
        <v>719</v>
      </c>
      <c r="I548" s="787" t="s">
        <v>51</v>
      </c>
      <c r="J548" s="402" t="s">
        <v>280</v>
      </c>
      <c r="K548" s="499" t="s">
        <v>755</v>
      </c>
      <c r="L548" s="180">
        <v>2.5000000000000001E-2</v>
      </c>
      <c r="M548" s="180">
        <v>50</v>
      </c>
      <c r="N548" s="180"/>
      <c r="O548" s="726"/>
      <c r="P548" s="726"/>
      <c r="Q548" s="726"/>
      <c r="R548" s="726"/>
      <c r="S548" s="745"/>
      <c r="T548" s="745"/>
      <c r="U548" s="1"/>
    </row>
    <row r="549" spans="1:21" s="541" customFormat="1">
      <c r="A549" s="180" t="s">
        <v>192</v>
      </c>
      <c r="B549" s="180" t="s">
        <v>192</v>
      </c>
      <c r="C549" s="180">
        <v>2013</v>
      </c>
      <c r="D549" s="551" t="s">
        <v>586</v>
      </c>
      <c r="E549" s="180">
        <v>2</v>
      </c>
      <c r="F549" s="180" t="s">
        <v>118</v>
      </c>
      <c r="G549" s="180"/>
      <c r="H549" s="403" t="s">
        <v>719</v>
      </c>
      <c r="I549" s="180" t="s">
        <v>104</v>
      </c>
      <c r="J549" s="402" t="s">
        <v>277</v>
      </c>
      <c r="K549" s="499" t="s">
        <v>755</v>
      </c>
      <c r="L549" s="180">
        <v>2.5000000000000001E-2</v>
      </c>
      <c r="M549" s="180">
        <v>100</v>
      </c>
      <c r="N549" s="180"/>
      <c r="O549" s="726"/>
      <c r="P549" s="726"/>
      <c r="Q549" s="726"/>
      <c r="R549" s="726"/>
      <c r="S549" s="745"/>
      <c r="T549" s="745"/>
      <c r="U549" s="1"/>
    </row>
    <row r="550" spans="1:21" s="541" customFormat="1">
      <c r="A550" s="180" t="s">
        <v>192</v>
      </c>
      <c r="B550" s="180" t="s">
        <v>192</v>
      </c>
      <c r="C550" s="180">
        <v>2013</v>
      </c>
      <c r="D550" s="551" t="s">
        <v>586</v>
      </c>
      <c r="E550" s="180">
        <v>2</v>
      </c>
      <c r="F550" s="180" t="s">
        <v>118</v>
      </c>
      <c r="G550" s="180"/>
      <c r="H550" s="403" t="s">
        <v>719</v>
      </c>
      <c r="I550" s="180" t="s">
        <v>104</v>
      </c>
      <c r="J550" s="402" t="s">
        <v>278</v>
      </c>
      <c r="K550" s="499" t="s">
        <v>755</v>
      </c>
      <c r="L550" s="180">
        <v>2.5000000000000001E-2</v>
      </c>
      <c r="M550" s="180">
        <v>100</v>
      </c>
      <c r="N550" s="180"/>
      <c r="O550" s="726"/>
      <c r="P550" s="726"/>
      <c r="Q550" s="726"/>
      <c r="R550" s="726"/>
      <c r="S550" s="745"/>
      <c r="T550" s="745"/>
      <c r="U550" s="1"/>
    </row>
    <row r="551" spans="1:21" s="541" customFormat="1">
      <c r="A551" s="180" t="s">
        <v>192</v>
      </c>
      <c r="B551" s="180" t="s">
        <v>192</v>
      </c>
      <c r="C551" s="180">
        <v>2013</v>
      </c>
      <c r="D551" s="551" t="s">
        <v>586</v>
      </c>
      <c r="E551" s="180">
        <v>2</v>
      </c>
      <c r="F551" s="180" t="s">
        <v>118</v>
      </c>
      <c r="G551" s="180"/>
      <c r="H551" s="403" t="s">
        <v>719</v>
      </c>
      <c r="I551" s="180" t="s">
        <v>104</v>
      </c>
      <c r="J551" s="402" t="s">
        <v>279</v>
      </c>
      <c r="K551" s="499" t="s">
        <v>755</v>
      </c>
      <c r="L551" s="180">
        <v>2.5000000000000001E-2</v>
      </c>
      <c r="M551" s="180">
        <v>100</v>
      </c>
      <c r="N551" s="180"/>
      <c r="O551" s="726"/>
      <c r="P551" s="726"/>
      <c r="Q551" s="726"/>
      <c r="R551" s="726"/>
      <c r="S551" s="745"/>
      <c r="T551" s="745"/>
      <c r="U551" s="1"/>
    </row>
    <row r="552" spans="1:21" s="541" customFormat="1">
      <c r="A552" s="180" t="s">
        <v>192</v>
      </c>
      <c r="B552" s="180" t="s">
        <v>192</v>
      </c>
      <c r="C552" s="180">
        <v>2013</v>
      </c>
      <c r="D552" s="551" t="s">
        <v>586</v>
      </c>
      <c r="E552" s="180">
        <v>2</v>
      </c>
      <c r="F552" s="180" t="s">
        <v>118</v>
      </c>
      <c r="G552" s="180"/>
      <c r="H552" s="403" t="s">
        <v>719</v>
      </c>
      <c r="I552" s="180" t="s">
        <v>104</v>
      </c>
      <c r="J552" s="402" t="s">
        <v>280</v>
      </c>
      <c r="K552" s="499" t="s">
        <v>755</v>
      </c>
      <c r="L552" s="180">
        <v>2.5000000000000001E-2</v>
      </c>
      <c r="M552" s="180">
        <v>100</v>
      </c>
      <c r="N552" s="180"/>
      <c r="O552" s="726"/>
      <c r="P552" s="726"/>
      <c r="Q552" s="726"/>
      <c r="R552" s="726"/>
      <c r="S552" s="745"/>
      <c r="T552" s="745"/>
      <c r="U552" s="1"/>
    </row>
    <row r="553" spans="1:21" s="541" customFormat="1">
      <c r="A553" s="180" t="s">
        <v>192</v>
      </c>
      <c r="B553" s="180" t="s">
        <v>192</v>
      </c>
      <c r="C553" s="180">
        <v>2013</v>
      </c>
      <c r="D553" s="551" t="s">
        <v>587</v>
      </c>
      <c r="E553" s="180">
        <v>2</v>
      </c>
      <c r="F553" s="180" t="s">
        <v>118</v>
      </c>
      <c r="G553" s="180"/>
      <c r="H553" s="403" t="s">
        <v>719</v>
      </c>
      <c r="I553" s="180" t="s">
        <v>104</v>
      </c>
      <c r="J553" s="402" t="s">
        <v>277</v>
      </c>
      <c r="K553" s="499" t="s">
        <v>754</v>
      </c>
      <c r="L553" s="180">
        <v>2.5000000000000001E-2</v>
      </c>
      <c r="M553" s="180">
        <v>125</v>
      </c>
      <c r="N553" s="180"/>
      <c r="O553" s="726"/>
      <c r="P553" s="726"/>
      <c r="Q553" s="726"/>
      <c r="R553" s="726"/>
      <c r="S553" s="745"/>
      <c r="T553" s="745"/>
      <c r="U553" s="1"/>
    </row>
    <row r="554" spans="1:21" s="541" customFormat="1">
      <c r="A554" s="180" t="s">
        <v>192</v>
      </c>
      <c r="B554" s="180" t="s">
        <v>192</v>
      </c>
      <c r="C554" s="180">
        <v>2013</v>
      </c>
      <c r="D554" s="551" t="s">
        <v>587</v>
      </c>
      <c r="E554" s="180">
        <v>2</v>
      </c>
      <c r="F554" s="180" t="s">
        <v>118</v>
      </c>
      <c r="G554" s="180"/>
      <c r="H554" s="403" t="s">
        <v>719</v>
      </c>
      <c r="I554" s="180" t="s">
        <v>104</v>
      </c>
      <c r="J554" s="402" t="s">
        <v>278</v>
      </c>
      <c r="K554" s="499" t="s">
        <v>754</v>
      </c>
      <c r="L554" s="180">
        <v>2.5000000000000001E-2</v>
      </c>
      <c r="M554" s="180">
        <v>125</v>
      </c>
      <c r="N554" s="180"/>
      <c r="O554" s="726"/>
      <c r="P554" s="726"/>
      <c r="Q554" s="726"/>
      <c r="R554" s="726"/>
      <c r="S554" s="745"/>
      <c r="T554" s="745"/>
      <c r="U554" s="1"/>
    </row>
    <row r="555" spans="1:21" s="541" customFormat="1">
      <c r="A555" s="180" t="s">
        <v>192</v>
      </c>
      <c r="B555" s="180" t="s">
        <v>192</v>
      </c>
      <c r="C555" s="180">
        <v>2013</v>
      </c>
      <c r="D555" s="551" t="s">
        <v>587</v>
      </c>
      <c r="E555" s="180">
        <v>2</v>
      </c>
      <c r="F555" s="180" t="s">
        <v>118</v>
      </c>
      <c r="G555" s="180"/>
      <c r="H555" s="403" t="s">
        <v>719</v>
      </c>
      <c r="I555" s="180" t="s">
        <v>104</v>
      </c>
      <c r="J555" s="402" t="s">
        <v>279</v>
      </c>
      <c r="K555" s="499" t="s">
        <v>754</v>
      </c>
      <c r="L555" s="180">
        <v>2.5000000000000001E-2</v>
      </c>
      <c r="M555" s="180">
        <v>125</v>
      </c>
      <c r="N555" s="180"/>
      <c r="O555" s="726"/>
      <c r="P555" s="726"/>
      <c r="Q555" s="726"/>
      <c r="R555" s="726"/>
      <c r="S555" s="745"/>
      <c r="T555" s="745"/>
      <c r="U555" s="1"/>
    </row>
    <row r="556" spans="1:21" s="541" customFormat="1">
      <c r="A556" s="180" t="s">
        <v>192</v>
      </c>
      <c r="B556" s="180" t="s">
        <v>192</v>
      </c>
      <c r="C556" s="180">
        <v>2013</v>
      </c>
      <c r="D556" s="551" t="s">
        <v>587</v>
      </c>
      <c r="E556" s="180">
        <v>2</v>
      </c>
      <c r="F556" s="180" t="s">
        <v>118</v>
      </c>
      <c r="G556" s="180"/>
      <c r="H556" s="403" t="s">
        <v>719</v>
      </c>
      <c r="I556" s="180" t="s">
        <v>104</v>
      </c>
      <c r="J556" s="402" t="s">
        <v>280</v>
      </c>
      <c r="K556" s="499" t="s">
        <v>754</v>
      </c>
      <c r="L556" s="180">
        <v>2.5000000000000001E-2</v>
      </c>
      <c r="M556" s="180">
        <v>125</v>
      </c>
      <c r="N556" s="180"/>
      <c r="O556" s="726"/>
      <c r="P556" s="726"/>
      <c r="Q556" s="726"/>
      <c r="R556" s="726"/>
      <c r="S556" s="745"/>
      <c r="T556" s="745"/>
      <c r="U556" s="1"/>
    </row>
    <row r="557" spans="1:21" s="541" customFormat="1">
      <c r="A557" s="180" t="s">
        <v>192</v>
      </c>
      <c r="B557" s="180" t="s">
        <v>192</v>
      </c>
      <c r="C557" s="180">
        <v>2013</v>
      </c>
      <c r="D557" s="551" t="s">
        <v>530</v>
      </c>
      <c r="E557" s="180">
        <v>1</v>
      </c>
      <c r="F557" s="180" t="s">
        <v>118</v>
      </c>
      <c r="G557" s="180"/>
      <c r="H557" s="403" t="s">
        <v>719</v>
      </c>
      <c r="I557" s="180" t="s">
        <v>104</v>
      </c>
      <c r="J557" s="402" t="s">
        <v>284</v>
      </c>
      <c r="K557" s="499" t="s">
        <v>756</v>
      </c>
      <c r="L557" s="180">
        <v>0.125</v>
      </c>
      <c r="M557" s="180">
        <v>30</v>
      </c>
      <c r="N557" s="180"/>
      <c r="O557" s="726"/>
      <c r="P557" s="726"/>
      <c r="Q557" s="726"/>
      <c r="R557" s="726"/>
      <c r="S557" s="745"/>
      <c r="T557" s="745"/>
      <c r="U557" s="1"/>
    </row>
    <row r="558" spans="1:21" s="541" customFormat="1">
      <c r="A558" s="180" t="s">
        <v>192</v>
      </c>
      <c r="B558" s="180" t="s">
        <v>192</v>
      </c>
      <c r="C558" s="180">
        <v>2013</v>
      </c>
      <c r="D558" s="551" t="s">
        <v>530</v>
      </c>
      <c r="E558" s="180">
        <v>1</v>
      </c>
      <c r="F558" s="180" t="s">
        <v>118</v>
      </c>
      <c r="G558" s="180"/>
      <c r="H558" s="403" t="s">
        <v>719</v>
      </c>
      <c r="I558" s="180" t="s">
        <v>104</v>
      </c>
      <c r="J558" s="402" t="s">
        <v>285</v>
      </c>
      <c r="K558" s="499" t="s">
        <v>756</v>
      </c>
      <c r="L558" s="180">
        <v>0.125</v>
      </c>
      <c r="M558" s="180">
        <v>30</v>
      </c>
      <c r="N558" s="180"/>
      <c r="O558" s="726"/>
      <c r="P558" s="726"/>
      <c r="Q558" s="726"/>
      <c r="R558" s="726"/>
      <c r="S558" s="745"/>
      <c r="T558" s="745"/>
      <c r="U558" s="1"/>
    </row>
    <row r="559" spans="1:21" s="541" customFormat="1">
      <c r="A559" s="180" t="s">
        <v>192</v>
      </c>
      <c r="B559" s="180" t="s">
        <v>192</v>
      </c>
      <c r="C559" s="180">
        <v>2013</v>
      </c>
      <c r="D559" s="551" t="s">
        <v>530</v>
      </c>
      <c r="E559" s="180">
        <v>1</v>
      </c>
      <c r="F559" s="180" t="s">
        <v>118</v>
      </c>
      <c r="G559" s="180"/>
      <c r="H559" s="403" t="s">
        <v>719</v>
      </c>
      <c r="I559" s="180" t="s">
        <v>104</v>
      </c>
      <c r="J559" s="402" t="s">
        <v>757</v>
      </c>
      <c r="K559" s="499" t="s">
        <v>756</v>
      </c>
      <c r="L559" s="180">
        <v>0.125</v>
      </c>
      <c r="M559" s="180">
        <v>30</v>
      </c>
      <c r="N559" s="180"/>
      <c r="O559" s="726"/>
      <c r="P559" s="726"/>
      <c r="Q559" s="726"/>
      <c r="R559" s="726"/>
      <c r="S559" s="745"/>
      <c r="T559" s="745"/>
      <c r="U559" s="1"/>
    </row>
    <row r="560" spans="1:21" s="541" customFormat="1" ht="25.5">
      <c r="A560" s="180" t="s">
        <v>192</v>
      </c>
      <c r="B560" s="180" t="s">
        <v>192</v>
      </c>
      <c r="C560" s="180">
        <v>2013</v>
      </c>
      <c r="D560" s="551" t="s">
        <v>418</v>
      </c>
      <c r="E560" s="180">
        <v>1</v>
      </c>
      <c r="F560" s="180" t="s">
        <v>118</v>
      </c>
      <c r="G560" s="180"/>
      <c r="H560" s="403" t="s">
        <v>719</v>
      </c>
      <c r="I560" s="180" t="s">
        <v>104</v>
      </c>
      <c r="J560" s="402" t="s">
        <v>284</v>
      </c>
      <c r="K560" s="499" t="s">
        <v>758</v>
      </c>
      <c r="L560" s="180">
        <v>0.125</v>
      </c>
      <c r="M560" s="180">
        <v>30</v>
      </c>
      <c r="N560" s="180"/>
      <c r="O560" s="726"/>
      <c r="P560" s="726"/>
      <c r="Q560" s="726"/>
      <c r="R560" s="726"/>
      <c r="S560" s="745"/>
      <c r="T560" s="745"/>
      <c r="U560" s="1"/>
    </row>
    <row r="561" spans="1:21" s="541" customFormat="1" ht="25.5">
      <c r="A561" s="180" t="s">
        <v>192</v>
      </c>
      <c r="B561" s="180" t="s">
        <v>192</v>
      </c>
      <c r="C561" s="180">
        <v>2013</v>
      </c>
      <c r="D561" s="551" t="s">
        <v>418</v>
      </c>
      <c r="E561" s="180">
        <v>1</v>
      </c>
      <c r="F561" s="180" t="s">
        <v>118</v>
      </c>
      <c r="G561" s="180"/>
      <c r="H561" s="403" t="s">
        <v>719</v>
      </c>
      <c r="I561" s="180" t="s">
        <v>104</v>
      </c>
      <c r="J561" s="402" t="s">
        <v>285</v>
      </c>
      <c r="K561" s="499" t="s">
        <v>758</v>
      </c>
      <c r="L561" s="180">
        <v>0.125</v>
      </c>
      <c r="M561" s="180">
        <v>30</v>
      </c>
      <c r="N561" s="180"/>
      <c r="O561" s="726"/>
      <c r="P561" s="726"/>
      <c r="Q561" s="726"/>
      <c r="R561" s="726"/>
      <c r="S561" s="745"/>
      <c r="T561" s="745"/>
      <c r="U561" s="1"/>
    </row>
    <row r="562" spans="1:21" s="541" customFormat="1" ht="25.5">
      <c r="A562" s="180" t="s">
        <v>192</v>
      </c>
      <c r="B562" s="180" t="s">
        <v>192</v>
      </c>
      <c r="C562" s="180">
        <v>2013</v>
      </c>
      <c r="D562" s="551" t="s">
        <v>418</v>
      </c>
      <c r="E562" s="180">
        <v>1</v>
      </c>
      <c r="F562" s="180" t="s">
        <v>118</v>
      </c>
      <c r="G562" s="180"/>
      <c r="H562" s="403" t="s">
        <v>719</v>
      </c>
      <c r="I562" s="180" t="s">
        <v>104</v>
      </c>
      <c r="J562" s="402" t="s">
        <v>757</v>
      </c>
      <c r="K562" s="499" t="s">
        <v>758</v>
      </c>
      <c r="L562" s="180">
        <v>0.125</v>
      </c>
      <c r="M562" s="180">
        <v>30</v>
      </c>
      <c r="N562" s="180"/>
      <c r="O562" s="726"/>
      <c r="P562" s="726"/>
      <c r="Q562" s="726"/>
      <c r="R562" s="726"/>
      <c r="S562" s="745"/>
      <c r="T562" s="745"/>
      <c r="U562" s="1"/>
    </row>
    <row r="563" spans="1:21" s="541" customFormat="1">
      <c r="A563" s="180" t="s">
        <v>192</v>
      </c>
      <c r="B563" s="180" t="s">
        <v>192</v>
      </c>
      <c r="C563" s="180">
        <v>2013</v>
      </c>
      <c r="D563" s="551" t="s">
        <v>535</v>
      </c>
      <c r="E563" s="180">
        <v>1</v>
      </c>
      <c r="F563" s="180" t="s">
        <v>118</v>
      </c>
      <c r="G563" s="180"/>
      <c r="H563" s="403" t="s">
        <v>719</v>
      </c>
      <c r="I563" s="180" t="s">
        <v>104</v>
      </c>
      <c r="J563" s="402" t="s">
        <v>284</v>
      </c>
      <c r="K563" s="499" t="s">
        <v>760</v>
      </c>
      <c r="L563" s="180">
        <v>0.125</v>
      </c>
      <c r="M563" s="180">
        <v>30</v>
      </c>
      <c r="N563" s="180"/>
      <c r="O563" s="726"/>
      <c r="P563" s="726"/>
      <c r="Q563" s="726"/>
      <c r="R563" s="726"/>
      <c r="S563" s="745"/>
      <c r="T563" s="745"/>
      <c r="U563" s="1"/>
    </row>
    <row r="564" spans="1:21" s="541" customFormat="1">
      <c r="A564" s="180" t="s">
        <v>192</v>
      </c>
      <c r="B564" s="180" t="s">
        <v>192</v>
      </c>
      <c r="C564" s="180">
        <v>2013</v>
      </c>
      <c r="D564" s="551" t="s">
        <v>535</v>
      </c>
      <c r="E564" s="180">
        <v>1</v>
      </c>
      <c r="F564" s="180" t="s">
        <v>118</v>
      </c>
      <c r="G564" s="180"/>
      <c r="H564" s="403" t="s">
        <v>719</v>
      </c>
      <c r="I564" s="180" t="s">
        <v>104</v>
      </c>
      <c r="J564" s="402" t="s">
        <v>285</v>
      </c>
      <c r="K564" s="499" t="s">
        <v>760</v>
      </c>
      <c r="L564" s="180">
        <v>0.125</v>
      </c>
      <c r="M564" s="180">
        <v>30</v>
      </c>
      <c r="N564" s="180"/>
      <c r="O564" s="726"/>
      <c r="P564" s="726"/>
      <c r="Q564" s="726"/>
      <c r="R564" s="726"/>
      <c r="S564" s="745"/>
      <c r="T564" s="745"/>
      <c r="U564" s="1"/>
    </row>
    <row r="565" spans="1:21" s="541" customFormat="1">
      <c r="A565" s="180" t="s">
        <v>192</v>
      </c>
      <c r="B565" s="180" t="s">
        <v>192</v>
      </c>
      <c r="C565" s="180">
        <v>2013</v>
      </c>
      <c r="D565" s="551" t="s">
        <v>535</v>
      </c>
      <c r="E565" s="180">
        <v>1</v>
      </c>
      <c r="F565" s="180" t="s">
        <v>118</v>
      </c>
      <c r="G565" s="180"/>
      <c r="H565" s="403" t="s">
        <v>719</v>
      </c>
      <c r="I565" s="180" t="s">
        <v>104</v>
      </c>
      <c r="J565" s="402" t="s">
        <v>757</v>
      </c>
      <c r="K565" s="499" t="s">
        <v>760</v>
      </c>
      <c r="L565" s="180">
        <v>0.125</v>
      </c>
      <c r="M565" s="180">
        <v>30</v>
      </c>
      <c r="N565" s="180"/>
      <c r="O565" s="726"/>
      <c r="P565" s="726"/>
      <c r="Q565" s="726"/>
      <c r="R565" s="726"/>
      <c r="S565" s="745"/>
      <c r="T565" s="745"/>
      <c r="U565" s="1"/>
    </row>
    <row r="566" spans="1:21" s="541" customFormat="1">
      <c r="A566" s="180" t="s">
        <v>192</v>
      </c>
      <c r="B566" s="180" t="s">
        <v>192</v>
      </c>
      <c r="C566" s="180">
        <v>2013</v>
      </c>
      <c r="D566" s="551" t="s">
        <v>590</v>
      </c>
      <c r="E566" s="180">
        <v>1</v>
      </c>
      <c r="F566" s="180" t="s">
        <v>118</v>
      </c>
      <c r="G566" s="180"/>
      <c r="H566" s="403" t="s">
        <v>719</v>
      </c>
      <c r="I566" s="180" t="s">
        <v>104</v>
      </c>
      <c r="J566" s="402" t="s">
        <v>284</v>
      </c>
      <c r="K566" s="499" t="s">
        <v>756</v>
      </c>
      <c r="L566" s="180">
        <v>0.125</v>
      </c>
      <c r="M566" s="180">
        <v>30</v>
      </c>
      <c r="N566" s="180"/>
      <c r="O566" s="726"/>
      <c r="P566" s="726"/>
      <c r="Q566" s="726"/>
      <c r="R566" s="726"/>
      <c r="S566" s="745"/>
      <c r="T566" s="745"/>
      <c r="U566" s="1"/>
    </row>
    <row r="567" spans="1:21" s="541" customFormat="1">
      <c r="A567" s="180" t="s">
        <v>192</v>
      </c>
      <c r="B567" s="180" t="s">
        <v>192</v>
      </c>
      <c r="C567" s="180">
        <v>2013</v>
      </c>
      <c r="D567" s="551" t="s">
        <v>590</v>
      </c>
      <c r="E567" s="180">
        <v>1</v>
      </c>
      <c r="F567" s="180" t="s">
        <v>118</v>
      </c>
      <c r="G567" s="180"/>
      <c r="H567" s="403" t="s">
        <v>719</v>
      </c>
      <c r="I567" s="180" t="s">
        <v>104</v>
      </c>
      <c r="J567" s="402" t="s">
        <v>285</v>
      </c>
      <c r="K567" s="499" t="s">
        <v>756</v>
      </c>
      <c r="L567" s="180">
        <v>0.125</v>
      </c>
      <c r="M567" s="180">
        <v>30</v>
      </c>
      <c r="N567" s="180"/>
      <c r="O567" s="726"/>
      <c r="P567" s="726"/>
      <c r="Q567" s="726"/>
      <c r="R567" s="726"/>
      <c r="S567" s="745"/>
      <c r="T567" s="745"/>
      <c r="U567" s="1"/>
    </row>
    <row r="568" spans="1:21" s="541" customFormat="1">
      <c r="A568" s="180" t="s">
        <v>192</v>
      </c>
      <c r="B568" s="180" t="s">
        <v>192</v>
      </c>
      <c r="C568" s="180">
        <v>2013</v>
      </c>
      <c r="D568" s="551" t="s">
        <v>590</v>
      </c>
      <c r="E568" s="180">
        <v>1</v>
      </c>
      <c r="F568" s="180" t="s">
        <v>118</v>
      </c>
      <c r="G568" s="180"/>
      <c r="H568" s="403" t="s">
        <v>719</v>
      </c>
      <c r="I568" s="180" t="s">
        <v>104</v>
      </c>
      <c r="J568" s="402" t="s">
        <v>757</v>
      </c>
      <c r="K568" s="499" t="s">
        <v>756</v>
      </c>
      <c r="L568" s="180">
        <v>0.125</v>
      </c>
      <c r="M568" s="180">
        <v>30</v>
      </c>
      <c r="N568" s="180"/>
      <c r="O568" s="726"/>
      <c r="P568" s="726"/>
      <c r="Q568" s="726"/>
      <c r="R568" s="726"/>
      <c r="S568" s="745"/>
      <c r="T568" s="745"/>
      <c r="U568" s="1"/>
    </row>
    <row r="569" spans="1:21" s="541" customFormat="1">
      <c r="A569" s="180" t="s">
        <v>192</v>
      </c>
      <c r="B569" s="180" t="s">
        <v>192</v>
      </c>
      <c r="C569" s="180">
        <v>2013</v>
      </c>
      <c r="D569" s="551" t="s">
        <v>529</v>
      </c>
      <c r="E569" s="180">
        <v>1</v>
      </c>
      <c r="F569" s="180" t="s">
        <v>118</v>
      </c>
      <c r="G569" s="180"/>
      <c r="H569" s="403" t="s">
        <v>719</v>
      </c>
      <c r="I569" s="180" t="s">
        <v>104</v>
      </c>
      <c r="J569" s="402" t="s">
        <v>284</v>
      </c>
      <c r="K569" s="499" t="s">
        <v>759</v>
      </c>
      <c r="L569" s="180">
        <v>0.125</v>
      </c>
      <c r="M569" s="180">
        <v>50</v>
      </c>
      <c r="N569" s="180"/>
      <c r="O569" s="726"/>
      <c r="P569" s="726"/>
      <c r="Q569" s="726"/>
      <c r="R569" s="726"/>
      <c r="S569" s="745"/>
      <c r="T569" s="745"/>
      <c r="U569" s="1"/>
    </row>
    <row r="570" spans="1:21" s="541" customFormat="1">
      <c r="A570" s="180" t="s">
        <v>192</v>
      </c>
      <c r="B570" s="180" t="s">
        <v>192</v>
      </c>
      <c r="C570" s="180">
        <v>2013</v>
      </c>
      <c r="D570" s="551" t="s">
        <v>529</v>
      </c>
      <c r="E570" s="180">
        <v>1</v>
      </c>
      <c r="F570" s="180" t="s">
        <v>118</v>
      </c>
      <c r="G570" s="180"/>
      <c r="H570" s="403" t="s">
        <v>719</v>
      </c>
      <c r="I570" s="180" t="s">
        <v>104</v>
      </c>
      <c r="J570" s="402" t="s">
        <v>285</v>
      </c>
      <c r="K570" s="499" t="s">
        <v>759</v>
      </c>
      <c r="L570" s="180">
        <v>0.125</v>
      </c>
      <c r="M570" s="180">
        <v>50</v>
      </c>
      <c r="N570" s="180"/>
      <c r="O570" s="726"/>
      <c r="P570" s="726"/>
      <c r="Q570" s="726"/>
      <c r="R570" s="726"/>
      <c r="S570" s="745"/>
      <c r="T570" s="745"/>
      <c r="U570" s="1"/>
    </row>
    <row r="571" spans="1:21" s="541" customFormat="1">
      <c r="A571" s="180" t="s">
        <v>192</v>
      </c>
      <c r="B571" s="180" t="s">
        <v>192</v>
      </c>
      <c r="C571" s="180">
        <v>2013</v>
      </c>
      <c r="D571" s="551" t="s">
        <v>529</v>
      </c>
      <c r="E571" s="180">
        <v>1</v>
      </c>
      <c r="F571" s="180" t="s">
        <v>118</v>
      </c>
      <c r="G571" s="180"/>
      <c r="H571" s="403" t="s">
        <v>719</v>
      </c>
      <c r="I571" s="180" t="s">
        <v>104</v>
      </c>
      <c r="J571" s="402" t="s">
        <v>757</v>
      </c>
      <c r="K571" s="499" t="s">
        <v>759</v>
      </c>
      <c r="L571" s="180">
        <v>0.125</v>
      </c>
      <c r="M571" s="180">
        <v>50</v>
      </c>
      <c r="N571" s="180"/>
      <c r="O571" s="726"/>
      <c r="P571" s="726"/>
      <c r="Q571" s="726"/>
      <c r="R571" s="726"/>
      <c r="S571" s="745"/>
      <c r="T571" s="745"/>
      <c r="U571" s="1"/>
    </row>
    <row r="572" spans="1:21" s="541" customFormat="1">
      <c r="A572" s="180" t="s">
        <v>192</v>
      </c>
      <c r="B572" s="180" t="s">
        <v>192</v>
      </c>
      <c r="C572" s="180">
        <v>2013</v>
      </c>
      <c r="D572" s="551" t="s">
        <v>527</v>
      </c>
      <c r="E572" s="180">
        <v>1</v>
      </c>
      <c r="F572" s="180" t="s">
        <v>118</v>
      </c>
      <c r="G572" s="180"/>
      <c r="H572" s="403" t="s">
        <v>719</v>
      </c>
      <c r="I572" s="180" t="s">
        <v>104</v>
      </c>
      <c r="J572" s="402" t="s">
        <v>284</v>
      </c>
      <c r="K572" s="499" t="s">
        <v>759</v>
      </c>
      <c r="L572" s="180">
        <v>0.125</v>
      </c>
      <c r="M572" s="180">
        <v>100</v>
      </c>
      <c r="N572" s="180"/>
      <c r="O572" s="726"/>
      <c r="P572" s="726"/>
      <c r="Q572" s="726"/>
      <c r="R572" s="726"/>
      <c r="S572" s="745"/>
      <c r="T572" s="745"/>
      <c r="U572" s="1"/>
    </row>
    <row r="573" spans="1:21" s="541" customFormat="1">
      <c r="A573" s="180" t="s">
        <v>192</v>
      </c>
      <c r="B573" s="180" t="s">
        <v>192</v>
      </c>
      <c r="C573" s="180">
        <v>2013</v>
      </c>
      <c r="D573" s="551" t="s">
        <v>527</v>
      </c>
      <c r="E573" s="180">
        <v>1</v>
      </c>
      <c r="F573" s="180" t="s">
        <v>118</v>
      </c>
      <c r="G573" s="180"/>
      <c r="H573" s="403" t="s">
        <v>719</v>
      </c>
      <c r="I573" s="180" t="s">
        <v>104</v>
      </c>
      <c r="J573" s="402" t="s">
        <v>285</v>
      </c>
      <c r="K573" s="499" t="s">
        <v>759</v>
      </c>
      <c r="L573" s="180">
        <v>0.125</v>
      </c>
      <c r="M573" s="180">
        <v>100</v>
      </c>
      <c r="N573" s="180"/>
      <c r="O573" s="726"/>
      <c r="P573" s="726"/>
      <c r="Q573" s="726"/>
      <c r="R573" s="726"/>
      <c r="S573" s="745"/>
      <c r="T573" s="745"/>
      <c r="U573" s="1"/>
    </row>
    <row r="574" spans="1:21" s="541" customFormat="1">
      <c r="A574" s="180" t="s">
        <v>192</v>
      </c>
      <c r="B574" s="180" t="s">
        <v>192</v>
      </c>
      <c r="C574" s="180">
        <v>2013</v>
      </c>
      <c r="D574" s="551" t="s">
        <v>527</v>
      </c>
      <c r="E574" s="180">
        <v>1</v>
      </c>
      <c r="F574" s="180" t="s">
        <v>118</v>
      </c>
      <c r="G574" s="180"/>
      <c r="H574" s="403" t="s">
        <v>719</v>
      </c>
      <c r="I574" s="180" t="s">
        <v>104</v>
      </c>
      <c r="J574" s="402" t="s">
        <v>757</v>
      </c>
      <c r="K574" s="499" t="s">
        <v>759</v>
      </c>
      <c r="L574" s="180">
        <v>0.125</v>
      </c>
      <c r="M574" s="180">
        <v>100</v>
      </c>
      <c r="N574" s="180"/>
      <c r="O574" s="726"/>
      <c r="P574" s="726"/>
      <c r="Q574" s="726"/>
      <c r="R574" s="726"/>
      <c r="S574" s="745"/>
      <c r="T574" s="745"/>
      <c r="U574" s="1"/>
    </row>
    <row r="575" spans="1:21" s="541" customFormat="1" ht="25.5">
      <c r="A575" s="180" t="s">
        <v>192</v>
      </c>
      <c r="B575" s="180" t="s">
        <v>192</v>
      </c>
      <c r="C575" s="180">
        <v>2013</v>
      </c>
      <c r="D575" s="551" t="s">
        <v>523</v>
      </c>
      <c r="E575" s="180">
        <v>2</v>
      </c>
      <c r="F575" s="180" t="s">
        <v>118</v>
      </c>
      <c r="G575" s="180"/>
      <c r="H575" s="403" t="s">
        <v>719</v>
      </c>
      <c r="I575" s="180" t="s">
        <v>104</v>
      </c>
      <c r="J575" s="402" t="s">
        <v>277</v>
      </c>
      <c r="K575" s="499" t="s">
        <v>758</v>
      </c>
      <c r="L575" s="180">
        <v>2.5000000000000001E-2</v>
      </c>
      <c r="M575" s="180">
        <v>125</v>
      </c>
      <c r="N575" s="180"/>
      <c r="O575" s="726"/>
      <c r="P575" s="726"/>
      <c r="Q575" s="726"/>
      <c r="R575" s="726"/>
      <c r="S575" s="745"/>
      <c r="T575" s="745"/>
      <c r="U575" s="1"/>
    </row>
    <row r="576" spans="1:21" s="541" customFormat="1" ht="25.5">
      <c r="A576" s="180" t="s">
        <v>192</v>
      </c>
      <c r="B576" s="180" t="s">
        <v>192</v>
      </c>
      <c r="C576" s="180">
        <v>2013</v>
      </c>
      <c r="D576" s="551" t="s">
        <v>523</v>
      </c>
      <c r="E576" s="180">
        <v>2</v>
      </c>
      <c r="F576" s="180" t="s">
        <v>118</v>
      </c>
      <c r="G576" s="180"/>
      <c r="H576" s="403" t="s">
        <v>719</v>
      </c>
      <c r="I576" s="180" t="s">
        <v>104</v>
      </c>
      <c r="J576" s="402" t="s">
        <v>278</v>
      </c>
      <c r="K576" s="499" t="s">
        <v>758</v>
      </c>
      <c r="L576" s="180">
        <v>2.5000000000000001E-2</v>
      </c>
      <c r="M576" s="180">
        <v>125</v>
      </c>
      <c r="N576" s="180"/>
      <c r="O576" s="726"/>
      <c r="P576" s="726"/>
      <c r="Q576" s="726"/>
      <c r="R576" s="726"/>
      <c r="S576" s="745"/>
      <c r="T576" s="745"/>
      <c r="U576" s="1"/>
    </row>
    <row r="577" spans="1:21" s="541" customFormat="1" ht="25.5">
      <c r="A577" s="180" t="s">
        <v>192</v>
      </c>
      <c r="B577" s="180" t="s">
        <v>192</v>
      </c>
      <c r="C577" s="180">
        <v>2013</v>
      </c>
      <c r="D577" s="551" t="s">
        <v>523</v>
      </c>
      <c r="E577" s="180">
        <v>2</v>
      </c>
      <c r="F577" s="180" t="s">
        <v>118</v>
      </c>
      <c r="G577" s="180"/>
      <c r="H577" s="403" t="s">
        <v>719</v>
      </c>
      <c r="I577" s="180" t="s">
        <v>104</v>
      </c>
      <c r="J577" s="402" t="s">
        <v>279</v>
      </c>
      <c r="K577" s="499" t="s">
        <v>758</v>
      </c>
      <c r="L577" s="180">
        <v>2.5000000000000001E-2</v>
      </c>
      <c r="M577" s="180">
        <v>125</v>
      </c>
      <c r="N577" s="180"/>
      <c r="O577" s="726"/>
      <c r="P577" s="726"/>
      <c r="Q577" s="726"/>
      <c r="R577" s="726"/>
      <c r="S577" s="745"/>
      <c r="T577" s="745"/>
      <c r="U577" s="1"/>
    </row>
    <row r="578" spans="1:21" s="541" customFormat="1" ht="25.5">
      <c r="A578" s="180" t="s">
        <v>192</v>
      </c>
      <c r="B578" s="180" t="s">
        <v>192</v>
      </c>
      <c r="C578" s="180">
        <v>2013</v>
      </c>
      <c r="D578" s="551" t="s">
        <v>523</v>
      </c>
      <c r="E578" s="180">
        <v>2</v>
      </c>
      <c r="F578" s="180" t="s">
        <v>118</v>
      </c>
      <c r="G578" s="180"/>
      <c r="H578" s="403" t="s">
        <v>719</v>
      </c>
      <c r="I578" s="180" t="s">
        <v>104</v>
      </c>
      <c r="J578" s="402" t="s">
        <v>280</v>
      </c>
      <c r="K578" s="499" t="s">
        <v>758</v>
      </c>
      <c r="L578" s="180">
        <v>2.5000000000000001E-2</v>
      </c>
      <c r="M578" s="180">
        <v>125</v>
      </c>
      <c r="N578" s="180"/>
      <c r="O578" s="726"/>
      <c r="P578" s="726"/>
      <c r="Q578" s="726"/>
      <c r="R578" s="726"/>
      <c r="S578" s="745"/>
      <c r="T578" s="745"/>
      <c r="U578" s="1"/>
    </row>
    <row r="579" spans="1:21" s="541" customFormat="1">
      <c r="A579" s="180" t="s">
        <v>192</v>
      </c>
      <c r="B579" s="180" t="s">
        <v>192</v>
      </c>
      <c r="C579" s="180">
        <v>2013</v>
      </c>
      <c r="D579" s="551" t="s">
        <v>434</v>
      </c>
      <c r="E579" s="180">
        <v>1</v>
      </c>
      <c r="F579" s="180" t="s">
        <v>118</v>
      </c>
      <c r="G579" s="180"/>
      <c r="H579" s="403" t="s">
        <v>719</v>
      </c>
      <c r="I579" s="180" t="s">
        <v>104</v>
      </c>
      <c r="J579" s="402" t="s">
        <v>284</v>
      </c>
      <c r="K579" s="499" t="s">
        <v>761</v>
      </c>
      <c r="L579" s="180">
        <v>0.125</v>
      </c>
      <c r="M579" s="180">
        <v>50</v>
      </c>
      <c r="N579" s="180"/>
      <c r="O579" s="726"/>
      <c r="P579" s="726"/>
      <c r="Q579" s="726"/>
      <c r="R579" s="726"/>
      <c r="S579" s="745"/>
      <c r="T579" s="745"/>
      <c r="U579" s="1"/>
    </row>
    <row r="580" spans="1:21" s="541" customFormat="1">
      <c r="A580" s="180" t="s">
        <v>192</v>
      </c>
      <c r="B580" s="180" t="s">
        <v>192</v>
      </c>
      <c r="C580" s="180">
        <v>2013</v>
      </c>
      <c r="D580" s="551" t="s">
        <v>434</v>
      </c>
      <c r="E580" s="180">
        <v>1</v>
      </c>
      <c r="F580" s="180" t="s">
        <v>118</v>
      </c>
      <c r="G580" s="180"/>
      <c r="H580" s="403" t="s">
        <v>719</v>
      </c>
      <c r="I580" s="180" t="s">
        <v>104</v>
      </c>
      <c r="J580" s="402" t="s">
        <v>285</v>
      </c>
      <c r="K580" s="499" t="s">
        <v>761</v>
      </c>
      <c r="L580" s="180">
        <v>0.125</v>
      </c>
      <c r="M580" s="180">
        <v>50</v>
      </c>
      <c r="N580" s="180"/>
      <c r="O580" s="726"/>
      <c r="P580" s="726"/>
      <c r="Q580" s="726"/>
      <c r="R580" s="726"/>
      <c r="S580" s="745"/>
      <c r="T580" s="745"/>
      <c r="U580" s="1"/>
    </row>
    <row r="581" spans="1:21" s="541" customFormat="1">
      <c r="A581" s="180" t="s">
        <v>192</v>
      </c>
      <c r="B581" s="180" t="s">
        <v>192</v>
      </c>
      <c r="C581" s="180">
        <v>2013</v>
      </c>
      <c r="D581" s="551" t="s">
        <v>434</v>
      </c>
      <c r="E581" s="180">
        <v>1</v>
      </c>
      <c r="F581" s="180" t="s">
        <v>118</v>
      </c>
      <c r="G581" s="180"/>
      <c r="H581" s="403" t="s">
        <v>719</v>
      </c>
      <c r="I581" s="180" t="s">
        <v>104</v>
      </c>
      <c r="J581" s="402" t="s">
        <v>757</v>
      </c>
      <c r="K581" s="499" t="s">
        <v>761</v>
      </c>
      <c r="L581" s="180">
        <v>0.125</v>
      </c>
      <c r="M581" s="180">
        <v>50</v>
      </c>
      <c r="N581" s="180"/>
      <c r="O581" s="726"/>
      <c r="P581" s="726"/>
      <c r="Q581" s="726"/>
      <c r="R581" s="726"/>
      <c r="S581" s="745"/>
      <c r="T581" s="745"/>
      <c r="U581" s="1"/>
    </row>
    <row r="582" spans="1:21" s="541" customFormat="1">
      <c r="A582" s="180" t="s">
        <v>192</v>
      </c>
      <c r="B582" s="180" t="s">
        <v>192</v>
      </c>
      <c r="C582" s="180">
        <v>2013</v>
      </c>
      <c r="D582" s="551" t="s">
        <v>591</v>
      </c>
      <c r="E582" s="180">
        <v>2</v>
      </c>
      <c r="F582" s="180" t="s">
        <v>118</v>
      </c>
      <c r="G582" s="180"/>
      <c r="H582" s="403" t="s">
        <v>719</v>
      </c>
      <c r="I582" s="180" t="s">
        <v>104</v>
      </c>
      <c r="J582" s="402" t="s">
        <v>277</v>
      </c>
      <c r="K582" s="499" t="s">
        <v>760</v>
      </c>
      <c r="L582" s="180">
        <v>2.5000000000000001E-2</v>
      </c>
      <c r="M582" s="180">
        <v>250</v>
      </c>
      <c r="N582" s="180"/>
      <c r="O582" s="726"/>
      <c r="P582" s="726"/>
      <c r="Q582" s="726"/>
      <c r="R582" s="726"/>
      <c r="S582" s="745"/>
      <c r="T582" s="745"/>
      <c r="U582" s="1"/>
    </row>
    <row r="583" spans="1:21" s="541" customFormat="1">
      <c r="A583" s="180" t="s">
        <v>192</v>
      </c>
      <c r="B583" s="180" t="s">
        <v>192</v>
      </c>
      <c r="C583" s="180">
        <v>2013</v>
      </c>
      <c r="D583" s="551" t="s">
        <v>591</v>
      </c>
      <c r="E583" s="180">
        <v>2</v>
      </c>
      <c r="F583" s="180" t="s">
        <v>118</v>
      </c>
      <c r="G583" s="180"/>
      <c r="H583" s="403" t="s">
        <v>719</v>
      </c>
      <c r="I583" s="180" t="s">
        <v>104</v>
      </c>
      <c r="J583" s="402" t="s">
        <v>278</v>
      </c>
      <c r="K583" s="499" t="s">
        <v>760</v>
      </c>
      <c r="L583" s="180">
        <v>2.5000000000000001E-2</v>
      </c>
      <c r="M583" s="180">
        <v>250</v>
      </c>
      <c r="N583" s="180"/>
      <c r="O583" s="726"/>
      <c r="P583" s="726"/>
      <c r="Q583" s="726"/>
      <c r="R583" s="726"/>
      <c r="S583" s="745"/>
      <c r="T583" s="745"/>
      <c r="U583" s="1"/>
    </row>
    <row r="584" spans="1:21" s="541" customFormat="1">
      <c r="A584" s="180" t="s">
        <v>192</v>
      </c>
      <c r="B584" s="180" t="s">
        <v>192</v>
      </c>
      <c r="C584" s="180">
        <v>2013</v>
      </c>
      <c r="D584" s="551" t="s">
        <v>591</v>
      </c>
      <c r="E584" s="180">
        <v>2</v>
      </c>
      <c r="F584" s="180" t="s">
        <v>118</v>
      </c>
      <c r="G584" s="180"/>
      <c r="H584" s="403" t="s">
        <v>719</v>
      </c>
      <c r="I584" s="180" t="s">
        <v>104</v>
      </c>
      <c r="J584" s="402" t="s">
        <v>279</v>
      </c>
      <c r="K584" s="499" t="s">
        <v>760</v>
      </c>
      <c r="L584" s="180">
        <v>2.5000000000000001E-2</v>
      </c>
      <c r="M584" s="180">
        <v>250</v>
      </c>
      <c r="N584" s="180"/>
      <c r="O584" s="726"/>
      <c r="P584" s="726"/>
      <c r="Q584" s="726"/>
      <c r="R584" s="726"/>
      <c r="S584" s="745"/>
      <c r="T584" s="745"/>
      <c r="U584" s="1"/>
    </row>
    <row r="585" spans="1:21" s="541" customFormat="1">
      <c r="A585" s="180" t="s">
        <v>192</v>
      </c>
      <c r="B585" s="180" t="s">
        <v>192</v>
      </c>
      <c r="C585" s="180">
        <v>2013</v>
      </c>
      <c r="D585" s="551" t="s">
        <v>591</v>
      </c>
      <c r="E585" s="180">
        <v>2</v>
      </c>
      <c r="F585" s="180" t="s">
        <v>118</v>
      </c>
      <c r="G585" s="180"/>
      <c r="H585" s="403" t="s">
        <v>719</v>
      </c>
      <c r="I585" s="180" t="s">
        <v>104</v>
      </c>
      <c r="J585" s="402" t="s">
        <v>280</v>
      </c>
      <c r="K585" s="499" t="s">
        <v>760</v>
      </c>
      <c r="L585" s="180">
        <v>2.5000000000000001E-2</v>
      </c>
      <c r="M585" s="180">
        <v>250</v>
      </c>
      <c r="N585" s="180"/>
      <c r="O585" s="726"/>
      <c r="P585" s="726"/>
      <c r="Q585" s="726"/>
      <c r="R585" s="726"/>
      <c r="S585" s="745"/>
      <c r="T585" s="745"/>
      <c r="U585" s="1"/>
    </row>
    <row r="586" spans="1:21" s="139" customFormat="1">
      <c r="A586" s="510" t="s">
        <v>192</v>
      </c>
      <c r="B586" s="510" t="s">
        <v>192</v>
      </c>
      <c r="C586" s="510">
        <v>2011</v>
      </c>
      <c r="D586" s="582" t="s">
        <v>441</v>
      </c>
      <c r="E586" s="667">
        <v>1</v>
      </c>
      <c r="F586" s="583" t="s">
        <v>868</v>
      </c>
      <c r="G586" s="403"/>
      <c r="H586" s="583" t="s">
        <v>597</v>
      </c>
      <c r="I586" s="583" t="s">
        <v>597</v>
      </c>
      <c r="J586" s="402" t="s">
        <v>277</v>
      </c>
      <c r="K586" s="402" t="s">
        <v>556</v>
      </c>
      <c r="L586" s="539">
        <v>2.5000000000000001E-2</v>
      </c>
      <c r="M586" s="589">
        <v>1750</v>
      </c>
      <c r="N586" s="589">
        <v>1750</v>
      </c>
      <c r="O586" s="726" t="s">
        <v>884</v>
      </c>
      <c r="P586" s="726" t="s">
        <v>200</v>
      </c>
      <c r="Q586" s="724">
        <v>378</v>
      </c>
      <c r="R586" s="726"/>
      <c r="S586" s="745">
        <f>IF(ISBLANK(Q586),"",Q586/M586)</f>
        <v>0.216</v>
      </c>
      <c r="T586" s="745" t="str">
        <f>IF(ISBLANK(R586),"",R586/N586)</f>
        <v/>
      </c>
      <c r="U586" s="1"/>
    </row>
    <row r="587" spans="1:21" s="139" customFormat="1">
      <c r="A587" s="510" t="s">
        <v>192</v>
      </c>
      <c r="B587" s="510" t="s">
        <v>192</v>
      </c>
      <c r="C587" s="510">
        <v>2011</v>
      </c>
      <c r="D587" s="582" t="s">
        <v>441</v>
      </c>
      <c r="E587" s="667">
        <v>1</v>
      </c>
      <c r="F587" s="583" t="s">
        <v>868</v>
      </c>
      <c r="G587" s="403"/>
      <c r="H587" s="583" t="s">
        <v>597</v>
      </c>
      <c r="I587" s="583" t="s">
        <v>597</v>
      </c>
      <c r="J587" s="584" t="s">
        <v>284</v>
      </c>
      <c r="K587" s="402" t="s">
        <v>556</v>
      </c>
      <c r="L587" s="539">
        <v>2.5000000000000001E-2</v>
      </c>
      <c r="M587" s="589">
        <v>1750</v>
      </c>
      <c r="N587" s="589">
        <v>1750</v>
      </c>
      <c r="O587" s="726"/>
      <c r="P587" s="726"/>
      <c r="Q587" s="726"/>
      <c r="R587" s="726"/>
      <c r="S587" s="745" t="str">
        <f>IF(ISBLANK(Q587),"",Q587/M587)</f>
        <v/>
      </c>
      <c r="T587" s="745" t="str">
        <f>IF(ISBLANK(R587),"",R587/N587)</f>
        <v/>
      </c>
      <c r="U587" s="1"/>
    </row>
    <row r="588" spans="1:21" s="139" customFormat="1">
      <c r="A588" s="510" t="s">
        <v>192</v>
      </c>
      <c r="B588" s="510" t="s">
        <v>192</v>
      </c>
      <c r="C588" s="510">
        <v>2011</v>
      </c>
      <c r="D588" s="582" t="s">
        <v>441</v>
      </c>
      <c r="E588" s="667">
        <v>1</v>
      </c>
      <c r="F588" s="583" t="s">
        <v>868</v>
      </c>
      <c r="G588" s="403"/>
      <c r="H588" s="583" t="s">
        <v>597</v>
      </c>
      <c r="I588" s="583" t="s">
        <v>597</v>
      </c>
      <c r="J588" s="584" t="s">
        <v>278</v>
      </c>
      <c r="K588" s="402" t="s">
        <v>556</v>
      </c>
      <c r="L588" s="539">
        <v>2.5000000000000001E-2</v>
      </c>
      <c r="M588" s="589">
        <v>1750</v>
      </c>
      <c r="N588" s="589">
        <v>1750</v>
      </c>
      <c r="O588" s="726"/>
      <c r="P588" s="726"/>
      <c r="Q588" s="726"/>
      <c r="R588" s="726"/>
      <c r="S588" s="745"/>
      <c r="T588" s="745"/>
      <c r="U588" s="1"/>
    </row>
    <row r="589" spans="1:21" s="139" customFormat="1">
      <c r="A589" s="510" t="s">
        <v>192</v>
      </c>
      <c r="B589" s="510" t="s">
        <v>192</v>
      </c>
      <c r="C589" s="510">
        <v>2011</v>
      </c>
      <c r="D589" s="582" t="s">
        <v>441</v>
      </c>
      <c r="E589" s="667">
        <v>1</v>
      </c>
      <c r="F589" s="583" t="s">
        <v>868</v>
      </c>
      <c r="G589" s="403"/>
      <c r="H589" s="583" t="s">
        <v>597</v>
      </c>
      <c r="I589" s="583" t="s">
        <v>597</v>
      </c>
      <c r="J589" s="584" t="s">
        <v>757</v>
      </c>
      <c r="K589" s="402" t="s">
        <v>556</v>
      </c>
      <c r="L589" s="539">
        <v>2.5000000000000001E-2</v>
      </c>
      <c r="M589" s="589">
        <v>1750</v>
      </c>
      <c r="N589" s="589">
        <v>1750</v>
      </c>
      <c r="O589" s="726"/>
      <c r="P589" s="726"/>
      <c r="Q589" s="726"/>
      <c r="R589" s="726"/>
      <c r="S589" s="745"/>
      <c r="T589" s="745"/>
      <c r="U589" s="1"/>
    </row>
    <row r="590" spans="1:21" s="139" customFormat="1">
      <c r="A590" s="510" t="s">
        <v>192</v>
      </c>
      <c r="B590" s="510" t="s">
        <v>192</v>
      </c>
      <c r="C590" s="510">
        <v>2011</v>
      </c>
      <c r="D590" s="582" t="s">
        <v>441</v>
      </c>
      <c r="E590" s="667">
        <v>1</v>
      </c>
      <c r="F590" s="583" t="s">
        <v>868</v>
      </c>
      <c r="G590" s="403"/>
      <c r="H590" s="583" t="s">
        <v>597</v>
      </c>
      <c r="I590" s="583" t="s">
        <v>597</v>
      </c>
      <c r="J590" s="584" t="s">
        <v>280</v>
      </c>
      <c r="K590" s="402" t="s">
        <v>556</v>
      </c>
      <c r="L590" s="539">
        <v>2.5000000000000001E-2</v>
      </c>
      <c r="M590" s="589">
        <v>1750</v>
      </c>
      <c r="N590" s="589">
        <v>1750</v>
      </c>
      <c r="O590" s="726"/>
      <c r="P590" s="726"/>
      <c r="Q590" s="726"/>
      <c r="R590" s="726"/>
      <c r="S590" s="745"/>
      <c r="T590" s="745"/>
      <c r="U590" s="1"/>
    </row>
    <row r="591" spans="1:21" s="139" customFormat="1">
      <c r="A591" s="510" t="s">
        <v>192</v>
      </c>
      <c r="B591" s="510" t="s">
        <v>192</v>
      </c>
      <c r="C591" s="510">
        <v>2011</v>
      </c>
      <c r="D591" s="582" t="s">
        <v>441</v>
      </c>
      <c r="E591" s="667">
        <v>1</v>
      </c>
      <c r="F591" s="583" t="s">
        <v>868</v>
      </c>
      <c r="G591" s="403"/>
      <c r="H591" s="583" t="s">
        <v>597</v>
      </c>
      <c r="I591" s="583" t="s">
        <v>597</v>
      </c>
      <c r="J591" s="584" t="s">
        <v>285</v>
      </c>
      <c r="K591" s="402" t="s">
        <v>556</v>
      </c>
      <c r="L591" s="539">
        <v>2.5000000000000001E-2</v>
      </c>
      <c r="M591" s="589">
        <v>1750</v>
      </c>
      <c r="N591" s="589">
        <v>1750</v>
      </c>
      <c r="O591" s="726"/>
      <c r="P591" s="726"/>
      <c r="Q591" s="726"/>
      <c r="R591" s="726"/>
      <c r="S591" s="745"/>
      <c r="T591" s="745"/>
      <c r="U591" s="1"/>
    </row>
    <row r="592" spans="1:21" s="139" customFormat="1">
      <c r="A592" s="510" t="s">
        <v>192</v>
      </c>
      <c r="B592" s="510" t="s">
        <v>192</v>
      </c>
      <c r="C592" s="510">
        <v>2011</v>
      </c>
      <c r="D592" s="582" t="s">
        <v>441</v>
      </c>
      <c r="E592" s="667">
        <v>1</v>
      </c>
      <c r="F592" s="583" t="s">
        <v>868</v>
      </c>
      <c r="G592" s="403"/>
      <c r="H592" s="583" t="s">
        <v>597</v>
      </c>
      <c r="I592" s="583" t="s">
        <v>597</v>
      </c>
      <c r="J592" s="584" t="s">
        <v>279</v>
      </c>
      <c r="K592" s="402" t="s">
        <v>556</v>
      </c>
      <c r="L592" s="539">
        <v>2.5000000000000001E-2</v>
      </c>
      <c r="M592" s="589">
        <v>1750</v>
      </c>
      <c r="N592" s="589">
        <v>1750</v>
      </c>
      <c r="O592" s="726"/>
      <c r="P592" s="726"/>
      <c r="Q592" s="726"/>
      <c r="R592" s="726"/>
      <c r="S592" s="745"/>
      <c r="T592" s="745"/>
      <c r="U592" s="1"/>
    </row>
    <row r="593" spans="1:21" s="139" customFormat="1">
      <c r="A593" s="510" t="s">
        <v>192</v>
      </c>
      <c r="B593" s="510" t="s">
        <v>192</v>
      </c>
      <c r="C593" s="510">
        <v>2011</v>
      </c>
      <c r="D593" s="585" t="s">
        <v>422</v>
      </c>
      <c r="E593" s="667">
        <v>1</v>
      </c>
      <c r="F593" s="177" t="s">
        <v>868</v>
      </c>
      <c r="G593" s="402"/>
      <c r="H593" s="177" t="s">
        <v>597</v>
      </c>
      <c r="I593" s="177" t="s">
        <v>597</v>
      </c>
      <c r="J593" s="402" t="s">
        <v>277</v>
      </c>
      <c r="K593" s="402" t="s">
        <v>556</v>
      </c>
      <c r="L593" s="539">
        <v>2.5000000000000001E-2</v>
      </c>
      <c r="M593" s="403">
        <v>750</v>
      </c>
      <c r="N593" s="403">
        <v>750</v>
      </c>
      <c r="O593" s="726"/>
      <c r="P593" s="726"/>
      <c r="Q593" s="726"/>
      <c r="R593" s="726"/>
      <c r="S593" s="745"/>
      <c r="T593" s="745"/>
      <c r="U593" s="1"/>
    </row>
    <row r="594" spans="1:21" s="139" customFormat="1">
      <c r="A594" s="510" t="s">
        <v>192</v>
      </c>
      <c r="B594" s="510" t="s">
        <v>192</v>
      </c>
      <c r="C594" s="510">
        <v>2011</v>
      </c>
      <c r="D594" s="585" t="s">
        <v>422</v>
      </c>
      <c r="E594" s="667">
        <v>1</v>
      </c>
      <c r="F594" s="177" t="s">
        <v>868</v>
      </c>
      <c r="G594" s="402"/>
      <c r="H594" s="177" t="s">
        <v>597</v>
      </c>
      <c r="I594" s="177" t="s">
        <v>597</v>
      </c>
      <c r="J594" s="584" t="s">
        <v>284</v>
      </c>
      <c r="K594" s="402" t="s">
        <v>556</v>
      </c>
      <c r="L594" s="539">
        <v>2.5000000000000001E-2</v>
      </c>
      <c r="M594" s="403">
        <v>750</v>
      </c>
      <c r="N594" s="403">
        <v>750</v>
      </c>
      <c r="O594" s="726"/>
      <c r="P594" s="726"/>
      <c r="Q594" s="726"/>
      <c r="R594" s="726"/>
      <c r="S594" s="745"/>
      <c r="T594" s="745"/>
      <c r="U594" s="1"/>
    </row>
    <row r="595" spans="1:21" s="139" customFormat="1">
      <c r="A595" s="510" t="s">
        <v>192</v>
      </c>
      <c r="B595" s="510" t="s">
        <v>192</v>
      </c>
      <c r="C595" s="510">
        <v>2011</v>
      </c>
      <c r="D595" s="585" t="s">
        <v>422</v>
      </c>
      <c r="E595" s="667">
        <v>1</v>
      </c>
      <c r="F595" s="177" t="s">
        <v>868</v>
      </c>
      <c r="G595" s="402"/>
      <c r="H595" s="177" t="s">
        <v>597</v>
      </c>
      <c r="I595" s="177" t="s">
        <v>597</v>
      </c>
      <c r="J595" s="584" t="s">
        <v>278</v>
      </c>
      <c r="K595" s="402" t="s">
        <v>556</v>
      </c>
      <c r="L595" s="539">
        <v>2.5000000000000001E-2</v>
      </c>
      <c r="M595" s="403">
        <v>750</v>
      </c>
      <c r="N595" s="403">
        <v>750</v>
      </c>
      <c r="O595" s="726"/>
      <c r="P595" s="726"/>
      <c r="Q595" s="726"/>
      <c r="R595" s="726"/>
      <c r="S595" s="745"/>
      <c r="T595" s="745"/>
      <c r="U595" s="1"/>
    </row>
    <row r="596" spans="1:21" s="139" customFormat="1">
      <c r="A596" s="510" t="s">
        <v>192</v>
      </c>
      <c r="B596" s="510" t="s">
        <v>192</v>
      </c>
      <c r="C596" s="510">
        <v>2011</v>
      </c>
      <c r="D596" s="585" t="s">
        <v>422</v>
      </c>
      <c r="E596" s="667">
        <v>1</v>
      </c>
      <c r="F596" s="177" t="s">
        <v>868</v>
      </c>
      <c r="G596" s="402"/>
      <c r="H596" s="177" t="s">
        <v>597</v>
      </c>
      <c r="I596" s="177" t="s">
        <v>597</v>
      </c>
      <c r="J596" s="584" t="s">
        <v>757</v>
      </c>
      <c r="K596" s="402" t="s">
        <v>556</v>
      </c>
      <c r="L596" s="539">
        <v>2.5000000000000001E-2</v>
      </c>
      <c r="M596" s="403">
        <v>750</v>
      </c>
      <c r="N596" s="403">
        <v>750</v>
      </c>
      <c r="O596" s="726"/>
      <c r="P596" s="726"/>
      <c r="Q596" s="726"/>
      <c r="R596" s="726"/>
      <c r="S596" s="745"/>
      <c r="T596" s="745"/>
      <c r="U596" s="1"/>
    </row>
    <row r="597" spans="1:21" s="139" customFormat="1">
      <c r="A597" s="510" t="s">
        <v>192</v>
      </c>
      <c r="B597" s="510" t="s">
        <v>192</v>
      </c>
      <c r="C597" s="510">
        <v>2011</v>
      </c>
      <c r="D597" s="585" t="s">
        <v>422</v>
      </c>
      <c r="E597" s="667">
        <v>1</v>
      </c>
      <c r="F597" s="177" t="s">
        <v>868</v>
      </c>
      <c r="G597" s="402"/>
      <c r="H597" s="177" t="s">
        <v>597</v>
      </c>
      <c r="I597" s="177" t="s">
        <v>597</v>
      </c>
      <c r="J597" s="584" t="s">
        <v>280</v>
      </c>
      <c r="K597" s="402" t="s">
        <v>556</v>
      </c>
      <c r="L597" s="539">
        <v>2.5000000000000001E-2</v>
      </c>
      <c r="M597" s="403">
        <v>750</v>
      </c>
      <c r="N597" s="403">
        <v>750</v>
      </c>
      <c r="O597" s="726"/>
      <c r="P597" s="726"/>
      <c r="Q597" s="726"/>
      <c r="R597" s="726"/>
      <c r="S597" s="745"/>
      <c r="T597" s="745"/>
      <c r="U597" s="1"/>
    </row>
    <row r="598" spans="1:21" s="139" customFormat="1">
      <c r="A598" s="510" t="s">
        <v>192</v>
      </c>
      <c r="B598" s="510" t="s">
        <v>192</v>
      </c>
      <c r="C598" s="510">
        <v>2011</v>
      </c>
      <c r="D598" s="585" t="s">
        <v>422</v>
      </c>
      <c r="E598" s="667">
        <v>1</v>
      </c>
      <c r="F598" s="177" t="s">
        <v>868</v>
      </c>
      <c r="G598" s="402"/>
      <c r="H598" s="177" t="s">
        <v>597</v>
      </c>
      <c r="I598" s="177" t="s">
        <v>597</v>
      </c>
      <c r="J598" s="584" t="s">
        <v>285</v>
      </c>
      <c r="K598" s="402" t="s">
        <v>556</v>
      </c>
      <c r="L598" s="539">
        <v>2.5000000000000001E-2</v>
      </c>
      <c r="M598" s="403">
        <v>750</v>
      </c>
      <c r="N598" s="403">
        <v>750</v>
      </c>
      <c r="O598" s="726"/>
      <c r="P598" s="726"/>
      <c r="Q598" s="726"/>
      <c r="R598" s="726"/>
      <c r="S598" s="745"/>
      <c r="T598" s="745"/>
      <c r="U598" s="1"/>
    </row>
    <row r="599" spans="1:21" s="139" customFormat="1">
      <c r="A599" s="510" t="s">
        <v>192</v>
      </c>
      <c r="B599" s="510" t="s">
        <v>192</v>
      </c>
      <c r="C599" s="510">
        <v>2011</v>
      </c>
      <c r="D599" s="585" t="s">
        <v>422</v>
      </c>
      <c r="E599" s="667">
        <v>1</v>
      </c>
      <c r="F599" s="177" t="s">
        <v>868</v>
      </c>
      <c r="G599" s="402"/>
      <c r="H599" s="177" t="s">
        <v>597</v>
      </c>
      <c r="I599" s="177" t="s">
        <v>597</v>
      </c>
      <c r="J599" s="584" t="s">
        <v>279</v>
      </c>
      <c r="K599" s="402" t="s">
        <v>556</v>
      </c>
      <c r="L599" s="539">
        <v>2.5000000000000001E-2</v>
      </c>
      <c r="M599" s="403">
        <v>750</v>
      </c>
      <c r="N599" s="403">
        <v>750</v>
      </c>
      <c r="O599" s="726"/>
      <c r="P599" s="726"/>
      <c r="Q599" s="726"/>
      <c r="R599" s="726"/>
      <c r="S599" s="745"/>
      <c r="T599" s="745"/>
      <c r="U599" s="1"/>
    </row>
    <row r="600" spans="1:21" s="139" customFormat="1">
      <c r="A600" s="510" t="s">
        <v>192</v>
      </c>
      <c r="B600" s="510" t="s">
        <v>192</v>
      </c>
      <c r="C600" s="510">
        <v>2011</v>
      </c>
      <c r="D600" s="585" t="s">
        <v>523</v>
      </c>
      <c r="E600" s="180">
        <v>1</v>
      </c>
      <c r="F600" s="177" t="s">
        <v>868</v>
      </c>
      <c r="G600" s="403"/>
      <c r="H600" s="177" t="s">
        <v>597</v>
      </c>
      <c r="I600" s="177" t="s">
        <v>597</v>
      </c>
      <c r="J600" s="402" t="s">
        <v>277</v>
      </c>
      <c r="K600" s="402" t="s">
        <v>556</v>
      </c>
      <c r="L600" s="539">
        <v>2.5000000000000001E-2</v>
      </c>
      <c r="M600" s="403">
        <v>750</v>
      </c>
      <c r="N600" s="403">
        <v>750</v>
      </c>
      <c r="O600" s="726"/>
      <c r="P600" s="726"/>
      <c r="Q600" s="726"/>
      <c r="R600" s="726"/>
      <c r="S600" s="745"/>
      <c r="T600" s="745"/>
      <c r="U600" s="1"/>
    </row>
    <row r="601" spans="1:21" s="139" customFormat="1">
      <c r="A601" s="510" t="s">
        <v>192</v>
      </c>
      <c r="B601" s="510" t="s">
        <v>192</v>
      </c>
      <c r="C601" s="510">
        <v>2011</v>
      </c>
      <c r="D601" s="585" t="s">
        <v>523</v>
      </c>
      <c r="E601" s="180">
        <v>1</v>
      </c>
      <c r="F601" s="177" t="s">
        <v>868</v>
      </c>
      <c r="G601" s="403"/>
      <c r="H601" s="177" t="s">
        <v>597</v>
      </c>
      <c r="I601" s="177" t="s">
        <v>597</v>
      </c>
      <c r="J601" s="584" t="s">
        <v>284</v>
      </c>
      <c r="K601" s="402" t="s">
        <v>556</v>
      </c>
      <c r="L601" s="539">
        <v>2.5000000000000001E-2</v>
      </c>
      <c r="M601" s="403">
        <v>750</v>
      </c>
      <c r="N601" s="403">
        <v>750</v>
      </c>
      <c r="O601" s="726"/>
      <c r="P601" s="726"/>
      <c r="Q601" s="726"/>
      <c r="R601" s="726"/>
      <c r="S601" s="745"/>
      <c r="T601" s="745"/>
      <c r="U601" s="1"/>
    </row>
    <row r="602" spans="1:21" s="139" customFormat="1">
      <c r="A602" s="510" t="s">
        <v>192</v>
      </c>
      <c r="B602" s="510" t="s">
        <v>192</v>
      </c>
      <c r="C602" s="510">
        <v>2011</v>
      </c>
      <c r="D602" s="585" t="s">
        <v>523</v>
      </c>
      <c r="E602" s="180">
        <v>1</v>
      </c>
      <c r="F602" s="177" t="s">
        <v>868</v>
      </c>
      <c r="G602" s="403"/>
      <c r="H602" s="177" t="s">
        <v>597</v>
      </c>
      <c r="I602" s="177" t="s">
        <v>597</v>
      </c>
      <c r="J602" s="584" t="s">
        <v>278</v>
      </c>
      <c r="K602" s="402" t="s">
        <v>556</v>
      </c>
      <c r="L602" s="539">
        <v>2.5000000000000001E-2</v>
      </c>
      <c r="M602" s="403">
        <v>750</v>
      </c>
      <c r="N602" s="403">
        <v>750</v>
      </c>
      <c r="O602" s="726"/>
      <c r="P602" s="726"/>
      <c r="Q602" s="726"/>
      <c r="R602" s="726"/>
      <c r="S602" s="745"/>
      <c r="T602" s="745"/>
      <c r="U602" s="1"/>
    </row>
    <row r="603" spans="1:21" s="139" customFormat="1">
      <c r="A603" s="510" t="s">
        <v>192</v>
      </c>
      <c r="B603" s="510" t="s">
        <v>192</v>
      </c>
      <c r="C603" s="510">
        <v>2011</v>
      </c>
      <c r="D603" s="585" t="s">
        <v>523</v>
      </c>
      <c r="E603" s="180">
        <v>1</v>
      </c>
      <c r="F603" s="177" t="s">
        <v>868</v>
      </c>
      <c r="G603" s="403"/>
      <c r="H603" s="177" t="s">
        <v>597</v>
      </c>
      <c r="I603" s="177" t="s">
        <v>597</v>
      </c>
      <c r="J603" s="584" t="s">
        <v>757</v>
      </c>
      <c r="K603" s="402" t="s">
        <v>556</v>
      </c>
      <c r="L603" s="539">
        <v>2.5000000000000001E-2</v>
      </c>
      <c r="M603" s="403">
        <v>750</v>
      </c>
      <c r="N603" s="403">
        <v>750</v>
      </c>
      <c r="O603" s="726"/>
      <c r="P603" s="726"/>
      <c r="Q603" s="726"/>
      <c r="R603" s="726"/>
      <c r="S603" s="745"/>
      <c r="T603" s="745"/>
      <c r="U603" s="1"/>
    </row>
    <row r="604" spans="1:21" s="139" customFormat="1">
      <c r="A604" s="510" t="s">
        <v>192</v>
      </c>
      <c r="B604" s="510" t="s">
        <v>192</v>
      </c>
      <c r="C604" s="510">
        <v>2011</v>
      </c>
      <c r="D604" s="585" t="s">
        <v>523</v>
      </c>
      <c r="E604" s="180">
        <v>1</v>
      </c>
      <c r="F604" s="177" t="s">
        <v>868</v>
      </c>
      <c r="G604" s="403"/>
      <c r="H604" s="177" t="s">
        <v>597</v>
      </c>
      <c r="I604" s="177" t="s">
        <v>597</v>
      </c>
      <c r="J604" s="584" t="s">
        <v>280</v>
      </c>
      <c r="K604" s="402" t="s">
        <v>556</v>
      </c>
      <c r="L604" s="539">
        <v>2.5000000000000001E-2</v>
      </c>
      <c r="M604" s="403">
        <v>750</v>
      </c>
      <c r="N604" s="403">
        <v>750</v>
      </c>
      <c r="O604" s="726"/>
      <c r="P604" s="726"/>
      <c r="Q604" s="726"/>
      <c r="R604" s="726"/>
      <c r="S604" s="745"/>
      <c r="T604" s="745"/>
      <c r="U604" s="1"/>
    </row>
    <row r="605" spans="1:21" s="139" customFormat="1">
      <c r="A605" s="510" t="s">
        <v>192</v>
      </c>
      <c r="B605" s="510" t="s">
        <v>192</v>
      </c>
      <c r="C605" s="510">
        <v>2011</v>
      </c>
      <c r="D605" s="585" t="s">
        <v>523</v>
      </c>
      <c r="E605" s="180">
        <v>1</v>
      </c>
      <c r="F605" s="177" t="s">
        <v>868</v>
      </c>
      <c r="G605" s="403"/>
      <c r="H605" s="177" t="s">
        <v>597</v>
      </c>
      <c r="I605" s="177" t="s">
        <v>597</v>
      </c>
      <c r="J605" s="584" t="s">
        <v>285</v>
      </c>
      <c r="K605" s="402" t="s">
        <v>556</v>
      </c>
      <c r="L605" s="539">
        <v>2.5000000000000001E-2</v>
      </c>
      <c r="M605" s="403">
        <v>750</v>
      </c>
      <c r="N605" s="403">
        <v>750</v>
      </c>
      <c r="O605" s="726"/>
      <c r="P605" s="726"/>
      <c r="Q605" s="726"/>
      <c r="R605" s="726"/>
      <c r="S605" s="745"/>
      <c r="T605" s="745"/>
      <c r="U605" s="1"/>
    </row>
    <row r="606" spans="1:21" s="139" customFormat="1">
      <c r="A606" s="510" t="s">
        <v>192</v>
      </c>
      <c r="B606" s="510" t="s">
        <v>192</v>
      </c>
      <c r="C606" s="510">
        <v>2011</v>
      </c>
      <c r="D606" s="585" t="s">
        <v>523</v>
      </c>
      <c r="E606" s="180">
        <v>1</v>
      </c>
      <c r="F606" s="177" t="s">
        <v>868</v>
      </c>
      <c r="G606" s="403"/>
      <c r="H606" s="177" t="s">
        <v>597</v>
      </c>
      <c r="I606" s="177" t="s">
        <v>597</v>
      </c>
      <c r="J606" s="584" t="s">
        <v>279</v>
      </c>
      <c r="K606" s="402" t="s">
        <v>556</v>
      </c>
      <c r="L606" s="539">
        <v>2.5000000000000001E-2</v>
      </c>
      <c r="M606" s="403">
        <v>750</v>
      </c>
      <c r="N606" s="403">
        <v>750</v>
      </c>
      <c r="O606" s="726"/>
      <c r="P606" s="726"/>
      <c r="Q606" s="726"/>
      <c r="R606" s="726"/>
      <c r="S606" s="745"/>
      <c r="T606" s="745"/>
      <c r="U606" s="1"/>
    </row>
    <row r="607" spans="1:21" s="139" customFormat="1">
      <c r="A607" s="510" t="s">
        <v>192</v>
      </c>
      <c r="B607" s="510" t="s">
        <v>192</v>
      </c>
      <c r="C607" s="510">
        <v>2011</v>
      </c>
      <c r="D607" s="582" t="s">
        <v>421</v>
      </c>
      <c r="E607" s="180">
        <v>1</v>
      </c>
      <c r="F607" s="177" t="s">
        <v>868</v>
      </c>
      <c r="G607" s="403"/>
      <c r="H607" s="177" t="s">
        <v>597</v>
      </c>
      <c r="I607" s="177" t="s">
        <v>597</v>
      </c>
      <c r="J607" s="584" t="s">
        <v>284</v>
      </c>
      <c r="K607" s="402" t="s">
        <v>556</v>
      </c>
      <c r="L607" s="539">
        <v>2.5000000000000001E-2</v>
      </c>
      <c r="M607" s="403">
        <v>250</v>
      </c>
      <c r="N607" s="403">
        <v>250</v>
      </c>
      <c r="O607" s="726"/>
      <c r="P607" s="726"/>
      <c r="Q607" s="726"/>
      <c r="R607" s="726"/>
      <c r="S607" s="745"/>
      <c r="T607" s="745"/>
      <c r="U607" s="1"/>
    </row>
    <row r="608" spans="1:21" s="139" customFormat="1">
      <c r="A608" s="510" t="s">
        <v>192</v>
      </c>
      <c r="B608" s="510" t="s">
        <v>192</v>
      </c>
      <c r="C608" s="510">
        <v>2011</v>
      </c>
      <c r="D608" s="582" t="s">
        <v>421</v>
      </c>
      <c r="E608" s="180">
        <v>1</v>
      </c>
      <c r="F608" s="177" t="s">
        <v>868</v>
      </c>
      <c r="G608" s="403"/>
      <c r="H608" s="177" t="s">
        <v>597</v>
      </c>
      <c r="I608" s="177" t="s">
        <v>597</v>
      </c>
      <c r="J608" s="584" t="s">
        <v>757</v>
      </c>
      <c r="K608" s="402" t="s">
        <v>556</v>
      </c>
      <c r="L608" s="539">
        <v>2.5000000000000001E-2</v>
      </c>
      <c r="M608" s="403">
        <v>250</v>
      </c>
      <c r="N608" s="403">
        <v>250</v>
      </c>
      <c r="O608" s="726"/>
      <c r="P608" s="726"/>
      <c r="Q608" s="726"/>
      <c r="R608" s="726"/>
      <c r="S608" s="745"/>
      <c r="T608" s="745"/>
      <c r="U608" s="1"/>
    </row>
    <row r="609" spans="1:21" s="139" customFormat="1">
      <c r="A609" s="510" t="s">
        <v>192</v>
      </c>
      <c r="B609" s="510" t="s">
        <v>192</v>
      </c>
      <c r="C609" s="510">
        <v>2011</v>
      </c>
      <c r="D609" s="582" t="s">
        <v>421</v>
      </c>
      <c r="E609" s="180">
        <v>1</v>
      </c>
      <c r="F609" s="177" t="s">
        <v>868</v>
      </c>
      <c r="G609" s="403"/>
      <c r="H609" s="177" t="s">
        <v>597</v>
      </c>
      <c r="I609" s="177" t="s">
        <v>597</v>
      </c>
      <c r="J609" s="584" t="s">
        <v>285</v>
      </c>
      <c r="K609" s="402" t="s">
        <v>556</v>
      </c>
      <c r="L609" s="539">
        <v>2.5000000000000001E-2</v>
      </c>
      <c r="M609" s="403">
        <v>250</v>
      </c>
      <c r="N609" s="403">
        <v>250</v>
      </c>
      <c r="O609" s="726"/>
      <c r="P609" s="726"/>
      <c r="Q609" s="726"/>
      <c r="R609" s="726"/>
      <c r="S609" s="745"/>
      <c r="T609" s="745"/>
      <c r="U609" s="1"/>
    </row>
    <row r="610" spans="1:21" s="139" customFormat="1">
      <c r="A610" s="510" t="s">
        <v>192</v>
      </c>
      <c r="B610" s="510" t="s">
        <v>192</v>
      </c>
      <c r="C610" s="510">
        <v>2011</v>
      </c>
      <c r="D610" s="582" t="s">
        <v>575</v>
      </c>
      <c r="E610" s="180">
        <v>1</v>
      </c>
      <c r="F610" s="177" t="s">
        <v>868</v>
      </c>
      <c r="G610" s="403"/>
      <c r="H610" s="177" t="s">
        <v>597</v>
      </c>
      <c r="I610" s="177" t="s">
        <v>597</v>
      </c>
      <c r="J610" s="584" t="s">
        <v>284</v>
      </c>
      <c r="K610" s="402" t="s">
        <v>885</v>
      </c>
      <c r="L610" s="539">
        <v>2.5000000000000001E-2</v>
      </c>
      <c r="M610" s="403">
        <v>250</v>
      </c>
      <c r="N610" s="403">
        <v>250</v>
      </c>
      <c r="O610" s="726"/>
      <c r="P610" s="726"/>
      <c r="Q610" s="726"/>
      <c r="R610" s="726"/>
      <c r="S610" s="745"/>
      <c r="T610" s="745"/>
      <c r="U610" s="1"/>
    </row>
    <row r="611" spans="1:21" s="139" customFormat="1">
      <c r="A611" s="510" t="s">
        <v>192</v>
      </c>
      <c r="B611" s="510" t="s">
        <v>192</v>
      </c>
      <c r="C611" s="510">
        <v>2011</v>
      </c>
      <c r="D611" s="582" t="s">
        <v>575</v>
      </c>
      <c r="E611" s="180">
        <v>1</v>
      </c>
      <c r="F611" s="177" t="s">
        <v>868</v>
      </c>
      <c r="G611" s="403"/>
      <c r="H611" s="177" t="s">
        <v>597</v>
      </c>
      <c r="I611" s="177" t="s">
        <v>597</v>
      </c>
      <c r="J611" s="586" t="s">
        <v>285</v>
      </c>
      <c r="K611" s="402" t="s">
        <v>885</v>
      </c>
      <c r="L611" s="539">
        <v>2.5000000000000001E-2</v>
      </c>
      <c r="M611" s="403">
        <v>250</v>
      </c>
      <c r="N611" s="403">
        <v>250</v>
      </c>
      <c r="O611" s="726"/>
      <c r="P611" s="726"/>
      <c r="Q611" s="726"/>
      <c r="R611" s="726"/>
      <c r="S611" s="745"/>
      <c r="T611" s="745"/>
      <c r="U611" s="1"/>
    </row>
    <row r="612" spans="1:21" s="139" customFormat="1">
      <c r="A612" s="914" t="s">
        <v>192</v>
      </c>
      <c r="B612" s="914" t="s">
        <v>192</v>
      </c>
      <c r="C612" s="914">
        <v>2011</v>
      </c>
      <c r="D612" s="915" t="s">
        <v>580</v>
      </c>
      <c r="E612" s="914">
        <v>1</v>
      </c>
      <c r="F612" s="916" t="s">
        <v>868</v>
      </c>
      <c r="G612" s="917"/>
      <c r="H612" s="916" t="s">
        <v>597</v>
      </c>
      <c r="I612" s="916" t="s">
        <v>597</v>
      </c>
      <c r="J612" s="918" t="s">
        <v>284</v>
      </c>
      <c r="K612" s="919" t="s">
        <v>759</v>
      </c>
      <c r="L612" s="920">
        <v>0.125</v>
      </c>
      <c r="M612" s="917">
        <v>100</v>
      </c>
      <c r="N612" s="917">
        <v>100</v>
      </c>
      <c r="O612" s="921"/>
      <c r="P612" s="921"/>
      <c r="Q612" s="921"/>
      <c r="R612" s="921"/>
      <c r="S612" s="922"/>
      <c r="T612" s="922"/>
      <c r="U612" s="1"/>
    </row>
    <row r="613" spans="1:21" s="139" customFormat="1">
      <c r="A613" s="914" t="s">
        <v>192</v>
      </c>
      <c r="B613" s="914" t="s">
        <v>192</v>
      </c>
      <c r="C613" s="914">
        <v>2011</v>
      </c>
      <c r="D613" s="915" t="s">
        <v>580</v>
      </c>
      <c r="E613" s="914">
        <v>1</v>
      </c>
      <c r="F613" s="916" t="s">
        <v>868</v>
      </c>
      <c r="G613" s="917"/>
      <c r="H613" s="916" t="s">
        <v>597</v>
      </c>
      <c r="I613" s="916" t="s">
        <v>597</v>
      </c>
      <c r="J613" s="918" t="s">
        <v>285</v>
      </c>
      <c r="K613" s="919" t="s">
        <v>759</v>
      </c>
      <c r="L613" s="920">
        <v>0.125</v>
      </c>
      <c r="M613" s="917">
        <v>100</v>
      </c>
      <c r="N613" s="917">
        <v>100</v>
      </c>
      <c r="O613" s="921"/>
      <c r="P613" s="921"/>
      <c r="Q613" s="921"/>
      <c r="R613" s="921"/>
      <c r="S613" s="922"/>
      <c r="T613" s="922"/>
      <c r="U613" s="1"/>
    </row>
    <row r="614" spans="1:21" s="139" customFormat="1">
      <c r="A614" s="914" t="s">
        <v>192</v>
      </c>
      <c r="B614" s="914" t="s">
        <v>192</v>
      </c>
      <c r="C614" s="914">
        <v>2011</v>
      </c>
      <c r="D614" s="915" t="s">
        <v>580</v>
      </c>
      <c r="E614" s="914">
        <v>1</v>
      </c>
      <c r="F614" s="916" t="s">
        <v>868</v>
      </c>
      <c r="G614" s="917"/>
      <c r="H614" s="916" t="s">
        <v>597</v>
      </c>
      <c r="I614" s="916" t="s">
        <v>597</v>
      </c>
      <c r="J614" s="918" t="s">
        <v>757</v>
      </c>
      <c r="K614" s="919" t="s">
        <v>759</v>
      </c>
      <c r="L614" s="920">
        <v>0.125</v>
      </c>
      <c r="M614" s="917">
        <v>100</v>
      </c>
      <c r="N614" s="917">
        <v>100</v>
      </c>
      <c r="O614" s="921"/>
      <c r="P614" s="921"/>
      <c r="Q614" s="921"/>
      <c r="R614" s="921"/>
      <c r="S614" s="922"/>
      <c r="T614" s="922"/>
      <c r="U614" s="1"/>
    </row>
    <row r="615" spans="1:21" s="139" customFormat="1">
      <c r="A615" s="914" t="s">
        <v>192</v>
      </c>
      <c r="B615" s="914" t="s">
        <v>192</v>
      </c>
      <c r="C615" s="914">
        <v>2011</v>
      </c>
      <c r="D615" s="915" t="s">
        <v>527</v>
      </c>
      <c r="E615" s="914">
        <v>1</v>
      </c>
      <c r="F615" s="916" t="s">
        <v>868</v>
      </c>
      <c r="G615" s="917"/>
      <c r="H615" s="916" t="s">
        <v>597</v>
      </c>
      <c r="I615" s="916" t="s">
        <v>597</v>
      </c>
      <c r="J615" s="918" t="s">
        <v>284</v>
      </c>
      <c r="K615" s="919" t="s">
        <v>759</v>
      </c>
      <c r="L615" s="920">
        <v>0.125</v>
      </c>
      <c r="M615" s="917">
        <v>150</v>
      </c>
      <c r="N615" s="917">
        <v>150</v>
      </c>
      <c r="O615" s="921"/>
      <c r="P615" s="921"/>
      <c r="Q615" s="921"/>
      <c r="R615" s="921"/>
      <c r="S615" s="922"/>
      <c r="T615" s="922"/>
      <c r="U615" s="1"/>
    </row>
    <row r="616" spans="1:21" s="139" customFormat="1">
      <c r="A616" s="914" t="s">
        <v>192</v>
      </c>
      <c r="B616" s="914" t="s">
        <v>192</v>
      </c>
      <c r="C616" s="914">
        <v>2011</v>
      </c>
      <c r="D616" s="915" t="s">
        <v>527</v>
      </c>
      <c r="E616" s="914">
        <v>1</v>
      </c>
      <c r="F616" s="916" t="s">
        <v>868</v>
      </c>
      <c r="G616" s="917"/>
      <c r="H616" s="916" t="s">
        <v>597</v>
      </c>
      <c r="I616" s="916" t="s">
        <v>597</v>
      </c>
      <c r="J616" s="918" t="s">
        <v>285</v>
      </c>
      <c r="K616" s="919" t="s">
        <v>759</v>
      </c>
      <c r="L616" s="920">
        <v>0.125</v>
      </c>
      <c r="M616" s="917">
        <v>150</v>
      </c>
      <c r="N616" s="917">
        <v>150</v>
      </c>
      <c r="O616" s="921"/>
      <c r="P616" s="921"/>
      <c r="Q616" s="921"/>
      <c r="R616" s="921"/>
      <c r="S616" s="922"/>
      <c r="T616" s="922"/>
      <c r="U616" s="1"/>
    </row>
    <row r="617" spans="1:21" s="139" customFormat="1">
      <c r="A617" s="914" t="s">
        <v>192</v>
      </c>
      <c r="B617" s="914" t="s">
        <v>192</v>
      </c>
      <c r="C617" s="914">
        <v>2011</v>
      </c>
      <c r="D617" s="915" t="s">
        <v>527</v>
      </c>
      <c r="E617" s="914">
        <v>1</v>
      </c>
      <c r="F617" s="916" t="s">
        <v>868</v>
      </c>
      <c r="G617" s="917"/>
      <c r="H617" s="916" t="s">
        <v>597</v>
      </c>
      <c r="I617" s="916" t="s">
        <v>597</v>
      </c>
      <c r="J617" s="918" t="s">
        <v>757</v>
      </c>
      <c r="K617" s="919" t="s">
        <v>759</v>
      </c>
      <c r="L617" s="920">
        <v>0.125</v>
      </c>
      <c r="M617" s="917">
        <v>150</v>
      </c>
      <c r="N617" s="917">
        <v>150</v>
      </c>
      <c r="O617" s="921"/>
      <c r="P617" s="921"/>
      <c r="Q617" s="921"/>
      <c r="R617" s="921"/>
      <c r="S617" s="922"/>
      <c r="T617" s="922"/>
      <c r="U617" s="1"/>
    </row>
    <row r="618" spans="1:21" s="139" customFormat="1">
      <c r="A618" s="510" t="s">
        <v>192</v>
      </c>
      <c r="B618" s="510" t="s">
        <v>192</v>
      </c>
      <c r="C618" s="510">
        <v>2012</v>
      </c>
      <c r="D618" s="582" t="s">
        <v>441</v>
      </c>
      <c r="E618" s="667">
        <v>1</v>
      </c>
      <c r="F618" s="583" t="s">
        <v>868</v>
      </c>
      <c r="G618" s="403"/>
      <c r="H618" s="583" t="s">
        <v>597</v>
      </c>
      <c r="I618" s="583" t="s">
        <v>597</v>
      </c>
      <c r="J618" s="402" t="s">
        <v>277</v>
      </c>
      <c r="K618" s="402" t="s">
        <v>556</v>
      </c>
      <c r="L618" s="539">
        <v>2.5000000000000001E-2</v>
      </c>
      <c r="M618" s="403">
        <v>1750</v>
      </c>
      <c r="N618" s="403">
        <v>750</v>
      </c>
      <c r="O618" s="726"/>
      <c r="P618" s="726"/>
      <c r="Q618" s="726"/>
      <c r="R618" s="726"/>
      <c r="S618" s="745"/>
      <c r="T618" s="745"/>
      <c r="U618" s="1"/>
    </row>
    <row r="619" spans="1:21" s="139" customFormat="1">
      <c r="A619" s="510" t="s">
        <v>192</v>
      </c>
      <c r="B619" s="510" t="s">
        <v>192</v>
      </c>
      <c r="C619" s="510">
        <v>2012</v>
      </c>
      <c r="D619" s="582" t="s">
        <v>441</v>
      </c>
      <c r="E619" s="667">
        <v>1</v>
      </c>
      <c r="F619" s="583" t="s">
        <v>868</v>
      </c>
      <c r="G619" s="403"/>
      <c r="H619" s="583" t="s">
        <v>597</v>
      </c>
      <c r="I619" s="583" t="s">
        <v>597</v>
      </c>
      <c r="J619" s="584" t="s">
        <v>284</v>
      </c>
      <c r="K619" s="402" t="s">
        <v>556</v>
      </c>
      <c r="L619" s="539">
        <v>2.5000000000000001E-2</v>
      </c>
      <c r="M619" s="589">
        <v>1750</v>
      </c>
      <c r="N619" s="589">
        <v>1750</v>
      </c>
      <c r="O619" s="726"/>
      <c r="P619" s="726"/>
      <c r="Q619" s="726"/>
      <c r="R619" s="726"/>
      <c r="S619" s="745"/>
      <c r="T619" s="745"/>
      <c r="U619" s="1"/>
    </row>
    <row r="620" spans="1:21" s="139" customFormat="1">
      <c r="A620" s="510" t="s">
        <v>192</v>
      </c>
      <c r="B620" s="510" t="s">
        <v>192</v>
      </c>
      <c r="C620" s="510">
        <v>2012</v>
      </c>
      <c r="D620" s="582" t="s">
        <v>441</v>
      </c>
      <c r="E620" s="667">
        <v>1</v>
      </c>
      <c r="F620" s="583" t="s">
        <v>868</v>
      </c>
      <c r="G620" s="403"/>
      <c r="H620" s="583" t="s">
        <v>597</v>
      </c>
      <c r="I620" s="583" t="s">
        <v>597</v>
      </c>
      <c r="J620" s="584" t="s">
        <v>278</v>
      </c>
      <c r="K620" s="402" t="s">
        <v>556</v>
      </c>
      <c r="L620" s="539">
        <v>2.5000000000000001E-2</v>
      </c>
      <c r="M620" s="589">
        <v>1750</v>
      </c>
      <c r="N620" s="589">
        <v>1750</v>
      </c>
      <c r="O620" s="726"/>
      <c r="P620" s="726"/>
      <c r="Q620" s="726"/>
      <c r="R620" s="726"/>
      <c r="S620" s="745"/>
      <c r="T620" s="745"/>
      <c r="U620" s="1"/>
    </row>
    <row r="621" spans="1:21" s="139" customFormat="1">
      <c r="A621" s="510" t="s">
        <v>192</v>
      </c>
      <c r="B621" s="510" t="s">
        <v>192</v>
      </c>
      <c r="C621" s="510">
        <v>2012</v>
      </c>
      <c r="D621" s="582" t="s">
        <v>441</v>
      </c>
      <c r="E621" s="667">
        <v>1</v>
      </c>
      <c r="F621" s="583" t="s">
        <v>868</v>
      </c>
      <c r="G621" s="403"/>
      <c r="H621" s="583" t="s">
        <v>597</v>
      </c>
      <c r="I621" s="583" t="s">
        <v>597</v>
      </c>
      <c r="J621" s="584" t="s">
        <v>757</v>
      </c>
      <c r="K621" s="402" t="s">
        <v>556</v>
      </c>
      <c r="L621" s="539">
        <v>2.5000000000000001E-2</v>
      </c>
      <c r="M621" s="589">
        <v>1750</v>
      </c>
      <c r="N621" s="589">
        <v>1750</v>
      </c>
      <c r="O621" s="726"/>
      <c r="P621" s="726"/>
      <c r="Q621" s="726"/>
      <c r="R621" s="726"/>
      <c r="S621" s="745"/>
      <c r="T621" s="745"/>
      <c r="U621" s="1"/>
    </row>
    <row r="622" spans="1:21" s="139" customFormat="1">
      <c r="A622" s="510" t="s">
        <v>192</v>
      </c>
      <c r="B622" s="510" t="s">
        <v>192</v>
      </c>
      <c r="C622" s="510">
        <v>2012</v>
      </c>
      <c r="D622" s="582" t="s">
        <v>441</v>
      </c>
      <c r="E622" s="667">
        <v>1</v>
      </c>
      <c r="F622" s="583" t="s">
        <v>868</v>
      </c>
      <c r="G622" s="403"/>
      <c r="H622" s="583" t="s">
        <v>597</v>
      </c>
      <c r="I622" s="583" t="s">
        <v>597</v>
      </c>
      <c r="J622" s="584" t="s">
        <v>280</v>
      </c>
      <c r="K622" s="402" t="s">
        <v>556</v>
      </c>
      <c r="L622" s="539">
        <v>2.5000000000000001E-2</v>
      </c>
      <c r="M622" s="589">
        <v>1750</v>
      </c>
      <c r="N622" s="589">
        <v>1750</v>
      </c>
      <c r="O622" s="726"/>
      <c r="P622" s="726"/>
      <c r="Q622" s="726"/>
      <c r="R622" s="726"/>
      <c r="S622" s="745"/>
      <c r="T622" s="745"/>
      <c r="U622" s="1"/>
    </row>
    <row r="623" spans="1:21" s="139" customFormat="1">
      <c r="A623" s="510" t="s">
        <v>192</v>
      </c>
      <c r="B623" s="510" t="s">
        <v>192</v>
      </c>
      <c r="C623" s="510">
        <v>2012</v>
      </c>
      <c r="D623" s="582" t="s">
        <v>441</v>
      </c>
      <c r="E623" s="667">
        <v>1</v>
      </c>
      <c r="F623" s="583" t="s">
        <v>868</v>
      </c>
      <c r="G623" s="403"/>
      <c r="H623" s="583" t="s">
        <v>597</v>
      </c>
      <c r="I623" s="583" t="s">
        <v>597</v>
      </c>
      <c r="J623" s="584" t="s">
        <v>285</v>
      </c>
      <c r="K623" s="402" t="s">
        <v>556</v>
      </c>
      <c r="L623" s="539">
        <v>2.5000000000000001E-2</v>
      </c>
      <c r="M623" s="589">
        <v>1750</v>
      </c>
      <c r="N623" s="589">
        <v>1750</v>
      </c>
      <c r="O623" s="726"/>
      <c r="P623" s="726"/>
      <c r="Q623" s="726"/>
      <c r="R623" s="726"/>
      <c r="S623" s="745"/>
      <c r="T623" s="745"/>
      <c r="U623" s="1"/>
    </row>
    <row r="624" spans="1:21" s="139" customFormat="1">
      <c r="A624" s="510" t="s">
        <v>192</v>
      </c>
      <c r="B624" s="510" t="s">
        <v>192</v>
      </c>
      <c r="C624" s="510">
        <v>2012</v>
      </c>
      <c r="D624" s="582" t="s">
        <v>441</v>
      </c>
      <c r="E624" s="667">
        <v>1</v>
      </c>
      <c r="F624" s="583" t="s">
        <v>868</v>
      </c>
      <c r="G624" s="403"/>
      <c r="H624" s="583" t="s">
        <v>597</v>
      </c>
      <c r="I624" s="583" t="s">
        <v>597</v>
      </c>
      <c r="J624" s="584" t="s">
        <v>279</v>
      </c>
      <c r="K624" s="402" t="s">
        <v>556</v>
      </c>
      <c r="L624" s="539">
        <v>2.5000000000000001E-2</v>
      </c>
      <c r="M624" s="589">
        <v>1750</v>
      </c>
      <c r="N624" s="589">
        <v>1750</v>
      </c>
      <c r="O624" s="726"/>
      <c r="P624" s="726"/>
      <c r="Q624" s="726"/>
      <c r="R624" s="726"/>
      <c r="S624" s="745"/>
      <c r="T624" s="745"/>
      <c r="U624" s="1"/>
    </row>
    <row r="625" spans="1:21" s="139" customFormat="1">
      <c r="A625" s="510" t="s">
        <v>192</v>
      </c>
      <c r="B625" s="510" t="s">
        <v>192</v>
      </c>
      <c r="C625" s="510">
        <v>2012</v>
      </c>
      <c r="D625" s="585" t="s">
        <v>422</v>
      </c>
      <c r="E625" s="667">
        <v>1</v>
      </c>
      <c r="F625" s="177" t="s">
        <v>868</v>
      </c>
      <c r="G625" s="402"/>
      <c r="H625" s="177" t="s">
        <v>597</v>
      </c>
      <c r="I625" s="177" t="s">
        <v>597</v>
      </c>
      <c r="J625" s="402" t="s">
        <v>277</v>
      </c>
      <c r="K625" s="402" t="s">
        <v>556</v>
      </c>
      <c r="L625" s="539">
        <v>2.5000000000000001E-2</v>
      </c>
      <c r="M625" s="589">
        <v>750</v>
      </c>
      <c r="N625" s="589">
        <v>1750</v>
      </c>
      <c r="O625" s="726"/>
      <c r="P625" s="726"/>
      <c r="Q625" s="726"/>
      <c r="R625" s="726"/>
      <c r="S625" s="745"/>
      <c r="T625" s="745"/>
      <c r="U625" s="1"/>
    </row>
    <row r="626" spans="1:21" s="139" customFormat="1">
      <c r="A626" s="510" t="s">
        <v>192</v>
      </c>
      <c r="B626" s="510" t="s">
        <v>192</v>
      </c>
      <c r="C626" s="510">
        <v>2012</v>
      </c>
      <c r="D626" s="585" t="s">
        <v>422</v>
      </c>
      <c r="E626" s="667">
        <v>1</v>
      </c>
      <c r="F626" s="177" t="s">
        <v>868</v>
      </c>
      <c r="G626" s="402"/>
      <c r="H626" s="177" t="s">
        <v>597</v>
      </c>
      <c r="I626" s="177" t="s">
        <v>597</v>
      </c>
      <c r="J626" s="584" t="s">
        <v>284</v>
      </c>
      <c r="K626" s="402" t="s">
        <v>556</v>
      </c>
      <c r="L626" s="539">
        <v>2.5000000000000001E-2</v>
      </c>
      <c r="M626" s="589">
        <v>750</v>
      </c>
      <c r="N626" s="403">
        <v>750</v>
      </c>
      <c r="O626" s="726"/>
      <c r="P626" s="726"/>
      <c r="Q626" s="726"/>
      <c r="R626" s="726"/>
      <c r="S626" s="745"/>
      <c r="T626" s="745"/>
      <c r="U626" s="1"/>
    </row>
    <row r="627" spans="1:21" s="139" customFormat="1">
      <c r="A627" s="510" t="s">
        <v>192</v>
      </c>
      <c r="B627" s="510" t="s">
        <v>192</v>
      </c>
      <c r="C627" s="510">
        <v>2012</v>
      </c>
      <c r="D627" s="585" t="s">
        <v>422</v>
      </c>
      <c r="E627" s="667">
        <v>1</v>
      </c>
      <c r="F627" s="177" t="s">
        <v>868</v>
      </c>
      <c r="G627" s="402"/>
      <c r="H627" s="177" t="s">
        <v>597</v>
      </c>
      <c r="I627" s="177" t="s">
        <v>597</v>
      </c>
      <c r="J627" s="584" t="s">
        <v>278</v>
      </c>
      <c r="K627" s="402" t="s">
        <v>556</v>
      </c>
      <c r="L627" s="539">
        <v>2.5000000000000001E-2</v>
      </c>
      <c r="M627" s="589">
        <v>750</v>
      </c>
      <c r="N627" s="403">
        <v>750</v>
      </c>
      <c r="O627" s="726"/>
      <c r="P627" s="726"/>
      <c r="Q627" s="726"/>
      <c r="R627" s="726"/>
      <c r="S627" s="745"/>
      <c r="T627" s="745"/>
      <c r="U627" s="1"/>
    </row>
    <row r="628" spans="1:21" s="139" customFormat="1">
      <c r="A628" s="510" t="s">
        <v>192</v>
      </c>
      <c r="B628" s="510" t="s">
        <v>192</v>
      </c>
      <c r="C628" s="510">
        <v>2012</v>
      </c>
      <c r="D628" s="585" t="s">
        <v>422</v>
      </c>
      <c r="E628" s="667">
        <v>1</v>
      </c>
      <c r="F628" s="177" t="s">
        <v>868</v>
      </c>
      <c r="G628" s="402"/>
      <c r="H628" s="177" t="s">
        <v>597</v>
      </c>
      <c r="I628" s="177" t="s">
        <v>597</v>
      </c>
      <c r="J628" s="584" t="s">
        <v>757</v>
      </c>
      <c r="K628" s="402" t="s">
        <v>556</v>
      </c>
      <c r="L628" s="539">
        <v>2.5000000000000001E-2</v>
      </c>
      <c r="M628" s="589">
        <v>750</v>
      </c>
      <c r="N628" s="403">
        <v>750</v>
      </c>
      <c r="O628" s="726"/>
      <c r="P628" s="726"/>
      <c r="Q628" s="726"/>
      <c r="R628" s="726"/>
      <c r="S628" s="745"/>
      <c r="T628" s="745"/>
      <c r="U628" s="1"/>
    </row>
    <row r="629" spans="1:21" s="139" customFormat="1">
      <c r="A629" s="510" t="s">
        <v>192</v>
      </c>
      <c r="B629" s="510" t="s">
        <v>192</v>
      </c>
      <c r="C629" s="510">
        <v>2012</v>
      </c>
      <c r="D629" s="585" t="s">
        <v>422</v>
      </c>
      <c r="E629" s="667">
        <v>1</v>
      </c>
      <c r="F629" s="177" t="s">
        <v>868</v>
      </c>
      <c r="G629" s="402"/>
      <c r="H629" s="177" t="s">
        <v>597</v>
      </c>
      <c r="I629" s="177" t="s">
        <v>597</v>
      </c>
      <c r="J629" s="584" t="s">
        <v>280</v>
      </c>
      <c r="K629" s="402" t="s">
        <v>556</v>
      </c>
      <c r="L629" s="539">
        <v>2.5000000000000001E-2</v>
      </c>
      <c r="M629" s="589">
        <v>750</v>
      </c>
      <c r="N629" s="403">
        <v>750</v>
      </c>
      <c r="O629" s="726"/>
      <c r="P629" s="726"/>
      <c r="Q629" s="726"/>
      <c r="R629" s="726"/>
      <c r="S629" s="745"/>
      <c r="T629" s="745"/>
      <c r="U629" s="1"/>
    </row>
    <row r="630" spans="1:21" s="139" customFormat="1">
      <c r="A630" s="510" t="s">
        <v>192</v>
      </c>
      <c r="B630" s="510" t="s">
        <v>192</v>
      </c>
      <c r="C630" s="510">
        <v>2012</v>
      </c>
      <c r="D630" s="585" t="s">
        <v>422</v>
      </c>
      <c r="E630" s="667">
        <v>1</v>
      </c>
      <c r="F630" s="177" t="s">
        <v>868</v>
      </c>
      <c r="G630" s="402"/>
      <c r="H630" s="177" t="s">
        <v>597</v>
      </c>
      <c r="I630" s="177" t="s">
        <v>597</v>
      </c>
      <c r="J630" s="584" t="s">
        <v>285</v>
      </c>
      <c r="K630" s="402" t="s">
        <v>556</v>
      </c>
      <c r="L630" s="539">
        <v>2.5000000000000001E-2</v>
      </c>
      <c r="M630" s="589">
        <v>750</v>
      </c>
      <c r="N630" s="403">
        <v>750</v>
      </c>
      <c r="O630" s="726"/>
      <c r="P630" s="726"/>
      <c r="Q630" s="726"/>
      <c r="R630" s="726"/>
      <c r="S630" s="745"/>
      <c r="T630" s="745"/>
      <c r="U630" s="1"/>
    </row>
    <row r="631" spans="1:21" s="139" customFormat="1">
      <c r="A631" s="510" t="s">
        <v>192</v>
      </c>
      <c r="B631" s="510" t="s">
        <v>192</v>
      </c>
      <c r="C631" s="510">
        <v>2012</v>
      </c>
      <c r="D631" s="585" t="s">
        <v>422</v>
      </c>
      <c r="E631" s="667">
        <v>1</v>
      </c>
      <c r="F631" s="177" t="s">
        <v>868</v>
      </c>
      <c r="G631" s="402"/>
      <c r="H631" s="177" t="s">
        <v>597</v>
      </c>
      <c r="I631" s="177" t="s">
        <v>597</v>
      </c>
      <c r="J631" s="584" t="s">
        <v>279</v>
      </c>
      <c r="K631" s="402" t="s">
        <v>556</v>
      </c>
      <c r="L631" s="539">
        <v>2.5000000000000001E-2</v>
      </c>
      <c r="M631" s="589">
        <v>750</v>
      </c>
      <c r="N631" s="403">
        <v>750</v>
      </c>
      <c r="O631" s="726"/>
      <c r="P631" s="726"/>
      <c r="Q631" s="726"/>
      <c r="R631" s="726"/>
      <c r="S631" s="745"/>
      <c r="T631" s="745"/>
      <c r="U631" s="1"/>
    </row>
    <row r="632" spans="1:21" s="139" customFormat="1">
      <c r="A632" s="510" t="s">
        <v>192</v>
      </c>
      <c r="B632" s="510" t="s">
        <v>192</v>
      </c>
      <c r="C632" s="510">
        <v>2012</v>
      </c>
      <c r="D632" s="585" t="s">
        <v>523</v>
      </c>
      <c r="E632" s="180">
        <v>1</v>
      </c>
      <c r="F632" s="177" t="s">
        <v>868</v>
      </c>
      <c r="G632" s="403"/>
      <c r="H632" s="177" t="s">
        <v>597</v>
      </c>
      <c r="I632" s="177" t="s">
        <v>597</v>
      </c>
      <c r="J632" s="402" t="s">
        <v>277</v>
      </c>
      <c r="K632" s="402" t="s">
        <v>556</v>
      </c>
      <c r="L632" s="539">
        <v>2.5000000000000001E-2</v>
      </c>
      <c r="M632" s="589">
        <v>750</v>
      </c>
      <c r="N632" s="403">
        <v>750</v>
      </c>
      <c r="O632" s="726"/>
      <c r="P632" s="726"/>
      <c r="Q632" s="726"/>
      <c r="R632" s="726"/>
      <c r="S632" s="745"/>
      <c r="T632" s="745"/>
      <c r="U632" s="1"/>
    </row>
    <row r="633" spans="1:21" s="139" customFormat="1">
      <c r="A633" s="510" t="s">
        <v>192</v>
      </c>
      <c r="B633" s="510" t="s">
        <v>192</v>
      </c>
      <c r="C633" s="510">
        <v>2012</v>
      </c>
      <c r="D633" s="585" t="s">
        <v>523</v>
      </c>
      <c r="E633" s="180">
        <v>1</v>
      </c>
      <c r="F633" s="177" t="s">
        <v>868</v>
      </c>
      <c r="G633" s="403"/>
      <c r="H633" s="177" t="s">
        <v>597</v>
      </c>
      <c r="I633" s="177" t="s">
        <v>597</v>
      </c>
      <c r="J633" s="584" t="s">
        <v>284</v>
      </c>
      <c r="K633" s="402" t="s">
        <v>556</v>
      </c>
      <c r="L633" s="539">
        <v>2.5000000000000001E-2</v>
      </c>
      <c r="M633" s="589">
        <v>750</v>
      </c>
      <c r="N633" s="403">
        <v>750</v>
      </c>
      <c r="O633" s="726"/>
      <c r="P633" s="726"/>
      <c r="Q633" s="726"/>
      <c r="R633" s="726"/>
      <c r="S633" s="745"/>
      <c r="T633" s="745"/>
      <c r="U633" s="1"/>
    </row>
    <row r="634" spans="1:21" s="139" customFormat="1">
      <c r="A634" s="510" t="s">
        <v>192</v>
      </c>
      <c r="B634" s="510" t="s">
        <v>192</v>
      </c>
      <c r="C634" s="510">
        <v>2012</v>
      </c>
      <c r="D634" s="585" t="s">
        <v>523</v>
      </c>
      <c r="E634" s="180">
        <v>1</v>
      </c>
      <c r="F634" s="177" t="s">
        <v>868</v>
      </c>
      <c r="G634" s="403"/>
      <c r="H634" s="177" t="s">
        <v>597</v>
      </c>
      <c r="I634" s="177" t="s">
        <v>597</v>
      </c>
      <c r="J634" s="584" t="s">
        <v>278</v>
      </c>
      <c r="K634" s="402" t="s">
        <v>556</v>
      </c>
      <c r="L634" s="539">
        <v>2.5000000000000001E-2</v>
      </c>
      <c r="M634" s="589">
        <v>750</v>
      </c>
      <c r="N634" s="403">
        <v>750</v>
      </c>
      <c r="O634" s="726"/>
      <c r="P634" s="726"/>
      <c r="Q634" s="726"/>
      <c r="R634" s="726"/>
      <c r="S634" s="745"/>
      <c r="T634" s="745"/>
      <c r="U634" s="1"/>
    </row>
    <row r="635" spans="1:21" s="139" customFormat="1">
      <c r="A635" s="510" t="s">
        <v>192</v>
      </c>
      <c r="B635" s="510" t="s">
        <v>192</v>
      </c>
      <c r="C635" s="510">
        <v>2012</v>
      </c>
      <c r="D635" s="585" t="s">
        <v>523</v>
      </c>
      <c r="E635" s="180">
        <v>1</v>
      </c>
      <c r="F635" s="177" t="s">
        <v>868</v>
      </c>
      <c r="G635" s="403"/>
      <c r="H635" s="177" t="s">
        <v>597</v>
      </c>
      <c r="I635" s="177" t="s">
        <v>597</v>
      </c>
      <c r="J635" s="584" t="s">
        <v>757</v>
      </c>
      <c r="K635" s="402" t="s">
        <v>556</v>
      </c>
      <c r="L635" s="539">
        <v>2.5000000000000001E-2</v>
      </c>
      <c r="M635" s="589">
        <v>750</v>
      </c>
      <c r="N635" s="403">
        <v>750</v>
      </c>
      <c r="O635" s="726"/>
      <c r="P635" s="726"/>
      <c r="Q635" s="726"/>
      <c r="R635" s="726"/>
      <c r="S635" s="745"/>
      <c r="T635" s="745"/>
      <c r="U635" s="1"/>
    </row>
    <row r="636" spans="1:21" s="139" customFormat="1">
      <c r="A636" s="510" t="s">
        <v>192</v>
      </c>
      <c r="B636" s="510" t="s">
        <v>192</v>
      </c>
      <c r="C636" s="510">
        <v>2012</v>
      </c>
      <c r="D636" s="585" t="s">
        <v>523</v>
      </c>
      <c r="E636" s="180">
        <v>1</v>
      </c>
      <c r="F636" s="177" t="s">
        <v>868</v>
      </c>
      <c r="G636" s="403"/>
      <c r="H636" s="177" t="s">
        <v>597</v>
      </c>
      <c r="I636" s="177" t="s">
        <v>597</v>
      </c>
      <c r="J636" s="584" t="s">
        <v>280</v>
      </c>
      <c r="K636" s="402" t="s">
        <v>556</v>
      </c>
      <c r="L636" s="539">
        <v>2.5000000000000001E-2</v>
      </c>
      <c r="M636" s="589">
        <v>750</v>
      </c>
      <c r="N636" s="403">
        <v>750</v>
      </c>
      <c r="O636" s="726"/>
      <c r="P636" s="726"/>
      <c r="Q636" s="726"/>
      <c r="R636" s="726"/>
      <c r="S636" s="745"/>
      <c r="T636" s="745"/>
      <c r="U636" s="1"/>
    </row>
    <row r="637" spans="1:21" s="139" customFormat="1">
      <c r="A637" s="510" t="s">
        <v>192</v>
      </c>
      <c r="B637" s="510" t="s">
        <v>192</v>
      </c>
      <c r="C637" s="510">
        <v>2012</v>
      </c>
      <c r="D637" s="585" t="s">
        <v>523</v>
      </c>
      <c r="E637" s="180">
        <v>1</v>
      </c>
      <c r="F637" s="177" t="s">
        <v>868</v>
      </c>
      <c r="G637" s="403"/>
      <c r="H637" s="177" t="s">
        <v>597</v>
      </c>
      <c r="I637" s="177" t="s">
        <v>597</v>
      </c>
      <c r="J637" s="584" t="s">
        <v>285</v>
      </c>
      <c r="K637" s="402" t="s">
        <v>556</v>
      </c>
      <c r="L637" s="539">
        <v>2.5000000000000001E-2</v>
      </c>
      <c r="M637" s="589">
        <v>750</v>
      </c>
      <c r="N637" s="403">
        <v>750</v>
      </c>
      <c r="O637" s="726"/>
      <c r="P637" s="726"/>
      <c r="Q637" s="726"/>
      <c r="R637" s="726"/>
      <c r="S637" s="745"/>
      <c r="T637" s="745"/>
      <c r="U637" s="1"/>
    </row>
    <row r="638" spans="1:21" s="139" customFormat="1">
      <c r="A638" s="510" t="s">
        <v>192</v>
      </c>
      <c r="B638" s="510" t="s">
        <v>192</v>
      </c>
      <c r="C638" s="510">
        <v>2012</v>
      </c>
      <c r="D638" s="585" t="s">
        <v>523</v>
      </c>
      <c r="E638" s="180">
        <v>1</v>
      </c>
      <c r="F638" s="177" t="s">
        <v>868</v>
      </c>
      <c r="G638" s="403"/>
      <c r="H638" s="177" t="s">
        <v>597</v>
      </c>
      <c r="I638" s="177" t="s">
        <v>597</v>
      </c>
      <c r="J638" s="584" t="s">
        <v>279</v>
      </c>
      <c r="K638" s="402" t="s">
        <v>556</v>
      </c>
      <c r="L638" s="539">
        <v>2.5000000000000001E-2</v>
      </c>
      <c r="M638" s="589">
        <v>750</v>
      </c>
      <c r="N638" s="403">
        <v>750</v>
      </c>
      <c r="O638" s="726"/>
      <c r="P638" s="726"/>
      <c r="Q638" s="726"/>
      <c r="R638" s="726"/>
      <c r="S638" s="745"/>
      <c r="T638" s="745"/>
      <c r="U638" s="1"/>
    </row>
    <row r="639" spans="1:21" s="139" customFormat="1">
      <c r="A639" s="510" t="s">
        <v>192</v>
      </c>
      <c r="B639" s="510" t="s">
        <v>192</v>
      </c>
      <c r="C639" s="510">
        <v>2012</v>
      </c>
      <c r="D639" s="582" t="s">
        <v>421</v>
      </c>
      <c r="E639" s="180">
        <v>1</v>
      </c>
      <c r="F639" s="177" t="s">
        <v>868</v>
      </c>
      <c r="G639" s="403"/>
      <c r="H639" s="177" t="s">
        <v>597</v>
      </c>
      <c r="I639" s="177" t="s">
        <v>597</v>
      </c>
      <c r="J639" s="584" t="s">
        <v>284</v>
      </c>
      <c r="K639" s="402" t="s">
        <v>556</v>
      </c>
      <c r="L639" s="539">
        <v>2.5000000000000001E-2</v>
      </c>
      <c r="M639" s="403">
        <v>250</v>
      </c>
      <c r="N639" s="403">
        <v>250</v>
      </c>
      <c r="O639" s="726"/>
      <c r="P639" s="726"/>
      <c r="Q639" s="726"/>
      <c r="R639" s="726"/>
      <c r="S639" s="745"/>
      <c r="T639" s="745"/>
      <c r="U639" s="1"/>
    </row>
    <row r="640" spans="1:21" s="139" customFormat="1">
      <c r="A640" s="510" t="s">
        <v>192</v>
      </c>
      <c r="B640" s="510" t="s">
        <v>192</v>
      </c>
      <c r="C640" s="510">
        <v>2012</v>
      </c>
      <c r="D640" s="582" t="s">
        <v>421</v>
      </c>
      <c r="E640" s="180">
        <v>1</v>
      </c>
      <c r="F640" s="177" t="s">
        <v>868</v>
      </c>
      <c r="G640" s="403"/>
      <c r="H640" s="177" t="s">
        <v>597</v>
      </c>
      <c r="I640" s="177" t="s">
        <v>597</v>
      </c>
      <c r="J640" s="584" t="s">
        <v>757</v>
      </c>
      <c r="K640" s="402" t="s">
        <v>556</v>
      </c>
      <c r="L640" s="539">
        <v>2.5000000000000001E-2</v>
      </c>
      <c r="M640" s="403">
        <v>250</v>
      </c>
      <c r="N640" s="403">
        <v>250</v>
      </c>
      <c r="O640" s="726"/>
      <c r="P640" s="726"/>
      <c r="Q640" s="726"/>
      <c r="R640" s="726"/>
      <c r="S640" s="745"/>
      <c r="T640" s="745"/>
      <c r="U640" s="1"/>
    </row>
    <row r="641" spans="1:21" s="139" customFormat="1">
      <c r="A641" s="510" t="s">
        <v>192</v>
      </c>
      <c r="B641" s="510" t="s">
        <v>192</v>
      </c>
      <c r="C641" s="510">
        <v>2012</v>
      </c>
      <c r="D641" s="582" t="s">
        <v>421</v>
      </c>
      <c r="E641" s="180">
        <v>1</v>
      </c>
      <c r="F641" s="177" t="s">
        <v>868</v>
      </c>
      <c r="G641" s="403"/>
      <c r="H641" s="177" t="s">
        <v>597</v>
      </c>
      <c r="I641" s="177" t="s">
        <v>597</v>
      </c>
      <c r="J641" s="584" t="s">
        <v>285</v>
      </c>
      <c r="K641" s="402" t="s">
        <v>556</v>
      </c>
      <c r="L641" s="539">
        <v>2.5000000000000001E-2</v>
      </c>
      <c r="M641" s="403">
        <v>250</v>
      </c>
      <c r="N641" s="403">
        <v>250</v>
      </c>
      <c r="O641" s="726"/>
      <c r="P641" s="726"/>
      <c r="Q641" s="726"/>
      <c r="R641" s="726"/>
      <c r="S641" s="745"/>
      <c r="T641" s="745"/>
      <c r="U641" s="1"/>
    </row>
    <row r="642" spans="1:21" s="139" customFormat="1">
      <c r="A642" s="510" t="s">
        <v>192</v>
      </c>
      <c r="B642" s="510" t="s">
        <v>192</v>
      </c>
      <c r="C642" s="510">
        <v>2012</v>
      </c>
      <c r="D642" s="582" t="s">
        <v>575</v>
      </c>
      <c r="E642" s="180">
        <v>1</v>
      </c>
      <c r="F642" s="177" t="s">
        <v>868</v>
      </c>
      <c r="G642" s="403"/>
      <c r="H642" s="177" t="s">
        <v>597</v>
      </c>
      <c r="I642" s="177" t="s">
        <v>597</v>
      </c>
      <c r="J642" s="584" t="s">
        <v>284</v>
      </c>
      <c r="K642" s="402" t="s">
        <v>885</v>
      </c>
      <c r="L642" s="539">
        <v>2.5000000000000001E-2</v>
      </c>
      <c r="M642" s="403">
        <v>250</v>
      </c>
      <c r="N642" s="403">
        <v>250</v>
      </c>
      <c r="O642" s="726"/>
      <c r="P642" s="726"/>
      <c r="Q642" s="726"/>
      <c r="R642" s="726"/>
      <c r="S642" s="745"/>
      <c r="T642" s="745"/>
      <c r="U642" s="1"/>
    </row>
    <row r="643" spans="1:21" s="139" customFormat="1" ht="15" customHeight="1">
      <c r="A643" s="510" t="s">
        <v>192</v>
      </c>
      <c r="B643" s="510" t="s">
        <v>192</v>
      </c>
      <c r="C643" s="510">
        <v>2012</v>
      </c>
      <c r="D643" s="582" t="s">
        <v>575</v>
      </c>
      <c r="E643" s="180">
        <v>1</v>
      </c>
      <c r="F643" s="177" t="s">
        <v>868</v>
      </c>
      <c r="G643" s="403"/>
      <c r="H643" s="177" t="s">
        <v>597</v>
      </c>
      <c r="I643" s="177" t="s">
        <v>597</v>
      </c>
      <c r="J643" s="923" t="s">
        <v>285</v>
      </c>
      <c r="K643" s="402" t="s">
        <v>885</v>
      </c>
      <c r="L643" s="539">
        <v>2.5000000000000001E-2</v>
      </c>
      <c r="M643" s="403">
        <v>250</v>
      </c>
      <c r="N643" s="403">
        <v>250</v>
      </c>
      <c r="O643" s="726"/>
      <c r="P643" s="726"/>
      <c r="Q643" s="726"/>
      <c r="R643" s="726"/>
      <c r="S643" s="745"/>
      <c r="T643" s="745"/>
      <c r="U643" s="1"/>
    </row>
    <row r="644" spans="1:21" s="139" customFormat="1">
      <c r="A644" s="510" t="s">
        <v>192</v>
      </c>
      <c r="B644" s="510" t="s">
        <v>192</v>
      </c>
      <c r="C644" s="510">
        <v>2013</v>
      </c>
      <c r="D644" s="582" t="s">
        <v>441</v>
      </c>
      <c r="E644" s="667">
        <v>1</v>
      </c>
      <c r="F644" s="583" t="s">
        <v>868</v>
      </c>
      <c r="G644" s="510"/>
      <c r="H644" s="583" t="s">
        <v>597</v>
      </c>
      <c r="I644" s="583" t="s">
        <v>597</v>
      </c>
      <c r="J644" s="536" t="s">
        <v>277</v>
      </c>
      <c r="K644" s="536" t="s">
        <v>556</v>
      </c>
      <c r="L644" s="587">
        <v>2.5000000000000001E-2</v>
      </c>
      <c r="M644" s="510">
        <v>1750</v>
      </c>
      <c r="N644" s="510">
        <v>750</v>
      </c>
      <c r="O644" s="724"/>
      <c r="P644" s="724"/>
      <c r="Q644" s="724"/>
      <c r="R644" s="724"/>
      <c r="S644" s="742"/>
      <c r="T644" s="742"/>
      <c r="U644" s="1"/>
    </row>
    <row r="645" spans="1:21" s="139" customFormat="1">
      <c r="A645" s="510" t="s">
        <v>192</v>
      </c>
      <c r="B645" s="510" t="s">
        <v>192</v>
      </c>
      <c r="C645" s="510">
        <v>2013</v>
      </c>
      <c r="D645" s="582" t="s">
        <v>441</v>
      </c>
      <c r="E645" s="667">
        <v>1</v>
      </c>
      <c r="F645" s="583" t="s">
        <v>868</v>
      </c>
      <c r="G645" s="403"/>
      <c r="H645" s="583" t="s">
        <v>597</v>
      </c>
      <c r="I645" s="583" t="s">
        <v>597</v>
      </c>
      <c r="J645" s="584" t="s">
        <v>284</v>
      </c>
      <c r="K645" s="402" t="s">
        <v>556</v>
      </c>
      <c r="L645" s="539">
        <v>2.5000000000000001E-2</v>
      </c>
      <c r="M645" s="403">
        <v>1750</v>
      </c>
      <c r="N645" s="403">
        <v>750</v>
      </c>
      <c r="O645" s="726"/>
      <c r="P645" s="726"/>
      <c r="Q645" s="726"/>
      <c r="R645" s="726"/>
      <c r="S645" s="745"/>
      <c r="T645" s="745"/>
      <c r="U645" s="1"/>
    </row>
    <row r="646" spans="1:21" s="139" customFormat="1">
      <c r="A646" s="510" t="s">
        <v>192</v>
      </c>
      <c r="B646" s="510" t="s">
        <v>192</v>
      </c>
      <c r="C646" s="510">
        <v>2013</v>
      </c>
      <c r="D646" s="582" t="s">
        <v>441</v>
      </c>
      <c r="E646" s="667">
        <v>1</v>
      </c>
      <c r="F646" s="583" t="s">
        <v>868</v>
      </c>
      <c r="G646" s="403"/>
      <c r="H646" s="583" t="s">
        <v>597</v>
      </c>
      <c r="I646" s="583" t="s">
        <v>597</v>
      </c>
      <c r="J646" s="584" t="s">
        <v>278</v>
      </c>
      <c r="K646" s="402" t="s">
        <v>556</v>
      </c>
      <c r="L646" s="539">
        <v>2.5000000000000001E-2</v>
      </c>
      <c r="M646" s="589">
        <v>1750</v>
      </c>
      <c r="N646" s="589">
        <v>1750</v>
      </c>
      <c r="O646" s="726"/>
      <c r="P646" s="726"/>
      <c r="Q646" s="726"/>
      <c r="R646" s="726"/>
      <c r="S646" s="745"/>
      <c r="T646" s="745"/>
      <c r="U646" s="1"/>
    </row>
    <row r="647" spans="1:21" s="139" customFormat="1">
      <c r="A647" s="510" t="s">
        <v>192</v>
      </c>
      <c r="B647" s="510" t="s">
        <v>192</v>
      </c>
      <c r="C647" s="510">
        <v>2013</v>
      </c>
      <c r="D647" s="582" t="s">
        <v>441</v>
      </c>
      <c r="E647" s="667">
        <v>1</v>
      </c>
      <c r="F647" s="583" t="s">
        <v>868</v>
      </c>
      <c r="G647" s="403"/>
      <c r="H647" s="583" t="s">
        <v>597</v>
      </c>
      <c r="I647" s="583" t="s">
        <v>597</v>
      </c>
      <c r="J647" s="584" t="s">
        <v>757</v>
      </c>
      <c r="K647" s="402" t="s">
        <v>556</v>
      </c>
      <c r="L647" s="539">
        <v>2.5000000000000001E-2</v>
      </c>
      <c r="M647" s="589">
        <v>1750</v>
      </c>
      <c r="N647" s="589">
        <v>1750</v>
      </c>
      <c r="O647" s="726"/>
      <c r="P647" s="726"/>
      <c r="Q647" s="726"/>
      <c r="R647" s="726"/>
      <c r="S647" s="745"/>
      <c r="T647" s="745"/>
      <c r="U647" s="1"/>
    </row>
    <row r="648" spans="1:21" s="139" customFormat="1">
      <c r="A648" s="510" t="s">
        <v>192</v>
      </c>
      <c r="B648" s="510" t="s">
        <v>192</v>
      </c>
      <c r="C648" s="510">
        <v>2013</v>
      </c>
      <c r="D648" s="582" t="s">
        <v>441</v>
      </c>
      <c r="E648" s="667">
        <v>1</v>
      </c>
      <c r="F648" s="583" t="s">
        <v>868</v>
      </c>
      <c r="G648" s="403"/>
      <c r="H648" s="583" t="s">
        <v>597</v>
      </c>
      <c r="I648" s="583" t="s">
        <v>597</v>
      </c>
      <c r="J648" s="584" t="s">
        <v>280</v>
      </c>
      <c r="K648" s="402" t="s">
        <v>556</v>
      </c>
      <c r="L648" s="539">
        <v>2.5000000000000001E-2</v>
      </c>
      <c r="M648" s="589">
        <v>1750</v>
      </c>
      <c r="N648" s="589">
        <v>1750</v>
      </c>
      <c r="O648" s="726"/>
      <c r="P648" s="726"/>
      <c r="Q648" s="726"/>
      <c r="R648" s="726"/>
      <c r="S648" s="745"/>
      <c r="T648" s="745"/>
      <c r="U648" s="1"/>
    </row>
    <row r="649" spans="1:21" s="139" customFormat="1">
      <c r="A649" s="510" t="s">
        <v>192</v>
      </c>
      <c r="B649" s="510" t="s">
        <v>192</v>
      </c>
      <c r="C649" s="510">
        <v>2013</v>
      </c>
      <c r="D649" s="582" t="s">
        <v>441</v>
      </c>
      <c r="E649" s="667">
        <v>1</v>
      </c>
      <c r="F649" s="583" t="s">
        <v>868</v>
      </c>
      <c r="G649" s="403"/>
      <c r="H649" s="583" t="s">
        <v>597</v>
      </c>
      <c r="I649" s="583" t="s">
        <v>597</v>
      </c>
      <c r="J649" s="584" t="s">
        <v>285</v>
      </c>
      <c r="K649" s="402" t="s">
        <v>556</v>
      </c>
      <c r="L649" s="539">
        <v>2.5000000000000001E-2</v>
      </c>
      <c r="M649" s="589">
        <v>1750</v>
      </c>
      <c r="N649" s="589">
        <v>1750</v>
      </c>
      <c r="O649" s="726"/>
      <c r="P649" s="726"/>
      <c r="Q649" s="726"/>
      <c r="R649" s="726"/>
      <c r="S649" s="745"/>
      <c r="T649" s="745"/>
      <c r="U649" s="1"/>
    </row>
    <row r="650" spans="1:21" s="139" customFormat="1">
      <c r="A650" s="510" t="s">
        <v>192</v>
      </c>
      <c r="B650" s="510" t="s">
        <v>192</v>
      </c>
      <c r="C650" s="510">
        <v>2013</v>
      </c>
      <c r="D650" s="582" t="s">
        <v>441</v>
      </c>
      <c r="E650" s="667">
        <v>1</v>
      </c>
      <c r="F650" s="583" t="s">
        <v>868</v>
      </c>
      <c r="G650" s="403"/>
      <c r="H650" s="583" t="s">
        <v>597</v>
      </c>
      <c r="I650" s="583" t="s">
        <v>597</v>
      </c>
      <c r="J650" s="584" t="s">
        <v>279</v>
      </c>
      <c r="K650" s="402" t="s">
        <v>556</v>
      </c>
      <c r="L650" s="539">
        <v>2.5000000000000001E-2</v>
      </c>
      <c r="M650" s="589">
        <v>1750</v>
      </c>
      <c r="N650" s="589">
        <v>1750</v>
      </c>
      <c r="O650" s="726"/>
      <c r="P650" s="726"/>
      <c r="Q650" s="726"/>
      <c r="R650" s="726"/>
      <c r="S650" s="745"/>
      <c r="T650" s="745"/>
      <c r="U650" s="1"/>
    </row>
    <row r="651" spans="1:21" s="139" customFormat="1">
      <c r="A651" s="510" t="s">
        <v>192</v>
      </c>
      <c r="B651" s="510" t="s">
        <v>192</v>
      </c>
      <c r="C651" s="510">
        <v>2013</v>
      </c>
      <c r="D651" s="585" t="s">
        <v>422</v>
      </c>
      <c r="E651" s="667">
        <v>1</v>
      </c>
      <c r="F651" s="177" t="s">
        <v>868</v>
      </c>
      <c r="G651" s="402"/>
      <c r="H651" s="177" t="s">
        <v>597</v>
      </c>
      <c r="I651" s="177" t="s">
        <v>597</v>
      </c>
      <c r="J651" s="402" t="s">
        <v>277</v>
      </c>
      <c r="K651" s="402" t="s">
        <v>556</v>
      </c>
      <c r="L651" s="539">
        <v>2.5000000000000001E-2</v>
      </c>
      <c r="M651" s="589">
        <v>750</v>
      </c>
      <c r="N651" s="589">
        <v>1750</v>
      </c>
      <c r="O651" s="726"/>
      <c r="P651" s="726"/>
      <c r="Q651" s="726"/>
      <c r="R651" s="726"/>
      <c r="S651" s="745"/>
      <c r="T651" s="745"/>
      <c r="U651" s="1"/>
    </row>
    <row r="652" spans="1:21" s="139" customFormat="1">
      <c r="A652" s="510" t="s">
        <v>192</v>
      </c>
      <c r="B652" s="510" t="s">
        <v>192</v>
      </c>
      <c r="C652" s="510">
        <v>2013</v>
      </c>
      <c r="D652" s="585" t="s">
        <v>422</v>
      </c>
      <c r="E652" s="667">
        <v>1</v>
      </c>
      <c r="F652" s="177" t="s">
        <v>868</v>
      </c>
      <c r="G652" s="402"/>
      <c r="H652" s="177" t="s">
        <v>597</v>
      </c>
      <c r="I652" s="177" t="s">
        <v>597</v>
      </c>
      <c r="J652" s="584" t="s">
        <v>284</v>
      </c>
      <c r="K652" s="402" t="s">
        <v>556</v>
      </c>
      <c r="L652" s="539">
        <v>2.5000000000000001E-2</v>
      </c>
      <c r="M652" s="589">
        <v>750</v>
      </c>
      <c r="N652" s="589">
        <v>1750</v>
      </c>
      <c r="O652" s="726"/>
      <c r="P652" s="726"/>
      <c r="Q652" s="726"/>
      <c r="R652" s="726"/>
      <c r="S652" s="745"/>
      <c r="T652" s="745"/>
      <c r="U652" s="1"/>
    </row>
    <row r="653" spans="1:21" s="139" customFormat="1">
      <c r="A653" s="510" t="s">
        <v>192</v>
      </c>
      <c r="B653" s="510" t="s">
        <v>192</v>
      </c>
      <c r="C653" s="510">
        <v>2013</v>
      </c>
      <c r="D653" s="585" t="s">
        <v>422</v>
      </c>
      <c r="E653" s="667">
        <v>1</v>
      </c>
      <c r="F653" s="177" t="s">
        <v>868</v>
      </c>
      <c r="G653" s="402"/>
      <c r="H653" s="177" t="s">
        <v>597</v>
      </c>
      <c r="I653" s="177" t="s">
        <v>597</v>
      </c>
      <c r="J653" s="584" t="s">
        <v>278</v>
      </c>
      <c r="K653" s="402" t="s">
        <v>556</v>
      </c>
      <c r="L653" s="539">
        <v>2.5000000000000001E-2</v>
      </c>
      <c r="M653" s="589">
        <v>750</v>
      </c>
      <c r="N653" s="403">
        <v>750</v>
      </c>
      <c r="O653" s="726"/>
      <c r="P653" s="726"/>
      <c r="Q653" s="726"/>
      <c r="R653" s="726"/>
      <c r="S653" s="745"/>
      <c r="T653" s="745"/>
      <c r="U653" s="1"/>
    </row>
    <row r="654" spans="1:21" s="139" customFormat="1">
      <c r="A654" s="510" t="s">
        <v>192</v>
      </c>
      <c r="B654" s="510" t="s">
        <v>192</v>
      </c>
      <c r="C654" s="510">
        <v>2013</v>
      </c>
      <c r="D654" s="585" t="s">
        <v>422</v>
      </c>
      <c r="E654" s="667">
        <v>1</v>
      </c>
      <c r="F654" s="177" t="s">
        <v>868</v>
      </c>
      <c r="G654" s="402"/>
      <c r="H654" s="177" t="s">
        <v>597</v>
      </c>
      <c r="I654" s="177" t="s">
        <v>597</v>
      </c>
      <c r="J654" s="584" t="s">
        <v>757</v>
      </c>
      <c r="K654" s="402" t="s">
        <v>556</v>
      </c>
      <c r="L654" s="539">
        <v>2.5000000000000001E-2</v>
      </c>
      <c r="M654" s="589">
        <v>750</v>
      </c>
      <c r="N654" s="403">
        <v>750</v>
      </c>
      <c r="O654" s="726"/>
      <c r="P654" s="726"/>
      <c r="Q654" s="726"/>
      <c r="R654" s="726"/>
      <c r="S654" s="745"/>
      <c r="T654" s="745"/>
      <c r="U654" s="1"/>
    </row>
    <row r="655" spans="1:21" s="139" customFormat="1">
      <c r="A655" s="510" t="s">
        <v>192</v>
      </c>
      <c r="B655" s="510" t="s">
        <v>192</v>
      </c>
      <c r="C655" s="510">
        <v>2013</v>
      </c>
      <c r="D655" s="585" t="s">
        <v>422</v>
      </c>
      <c r="E655" s="667">
        <v>1</v>
      </c>
      <c r="F655" s="177" t="s">
        <v>868</v>
      </c>
      <c r="G655" s="402"/>
      <c r="H655" s="177" t="s">
        <v>597</v>
      </c>
      <c r="I655" s="177" t="s">
        <v>597</v>
      </c>
      <c r="J655" s="584" t="s">
        <v>280</v>
      </c>
      <c r="K655" s="402" t="s">
        <v>556</v>
      </c>
      <c r="L655" s="539">
        <v>2.5000000000000001E-2</v>
      </c>
      <c r="M655" s="589">
        <v>750</v>
      </c>
      <c r="N655" s="403">
        <v>750</v>
      </c>
      <c r="O655" s="726"/>
      <c r="P655" s="726"/>
      <c r="Q655" s="726"/>
      <c r="R655" s="726"/>
      <c r="S655" s="745"/>
      <c r="T655" s="745"/>
      <c r="U655" s="1"/>
    </row>
    <row r="656" spans="1:21" s="139" customFormat="1">
      <c r="A656" s="510" t="s">
        <v>192</v>
      </c>
      <c r="B656" s="510" t="s">
        <v>192</v>
      </c>
      <c r="C656" s="510">
        <v>2013</v>
      </c>
      <c r="D656" s="585" t="s">
        <v>422</v>
      </c>
      <c r="E656" s="667">
        <v>1</v>
      </c>
      <c r="F656" s="177" t="s">
        <v>868</v>
      </c>
      <c r="G656" s="402"/>
      <c r="H656" s="177" t="s">
        <v>597</v>
      </c>
      <c r="I656" s="177" t="s">
        <v>597</v>
      </c>
      <c r="J656" s="584" t="s">
        <v>285</v>
      </c>
      <c r="K656" s="402" t="s">
        <v>556</v>
      </c>
      <c r="L656" s="539">
        <v>2.5000000000000001E-2</v>
      </c>
      <c r="M656" s="589">
        <v>750</v>
      </c>
      <c r="N656" s="403">
        <v>750</v>
      </c>
      <c r="O656" s="726"/>
      <c r="P656" s="726"/>
      <c r="Q656" s="726"/>
      <c r="R656" s="726"/>
      <c r="S656" s="745"/>
      <c r="T656" s="745"/>
      <c r="U656" s="1"/>
    </row>
    <row r="657" spans="1:21" s="139" customFormat="1">
      <c r="A657" s="510" t="s">
        <v>192</v>
      </c>
      <c r="B657" s="510" t="s">
        <v>192</v>
      </c>
      <c r="C657" s="510">
        <v>2013</v>
      </c>
      <c r="D657" s="585" t="s">
        <v>422</v>
      </c>
      <c r="E657" s="667">
        <v>1</v>
      </c>
      <c r="F657" s="177" t="s">
        <v>868</v>
      </c>
      <c r="G657" s="402"/>
      <c r="H657" s="177" t="s">
        <v>597</v>
      </c>
      <c r="I657" s="177" t="s">
        <v>597</v>
      </c>
      <c r="J657" s="584" t="s">
        <v>279</v>
      </c>
      <c r="K657" s="402" t="s">
        <v>556</v>
      </c>
      <c r="L657" s="539">
        <v>2.5000000000000001E-2</v>
      </c>
      <c r="M657" s="589">
        <v>750</v>
      </c>
      <c r="N657" s="403">
        <v>750</v>
      </c>
      <c r="O657" s="726"/>
      <c r="P657" s="726"/>
      <c r="Q657" s="726"/>
      <c r="R657" s="726"/>
      <c r="S657" s="745"/>
      <c r="T657" s="745"/>
      <c r="U657" s="1"/>
    </row>
    <row r="658" spans="1:21" s="139" customFormat="1">
      <c r="A658" s="510" t="s">
        <v>192</v>
      </c>
      <c r="B658" s="510" t="s">
        <v>192</v>
      </c>
      <c r="C658" s="510">
        <v>2013</v>
      </c>
      <c r="D658" s="585" t="s">
        <v>523</v>
      </c>
      <c r="E658" s="180">
        <v>1</v>
      </c>
      <c r="F658" s="177" t="s">
        <v>868</v>
      </c>
      <c r="G658" s="403"/>
      <c r="H658" s="177" t="s">
        <v>597</v>
      </c>
      <c r="I658" s="177" t="s">
        <v>597</v>
      </c>
      <c r="J658" s="402" t="s">
        <v>277</v>
      </c>
      <c r="K658" s="402" t="s">
        <v>556</v>
      </c>
      <c r="L658" s="539">
        <v>2.5000000000000001E-2</v>
      </c>
      <c r="M658" s="589">
        <v>750</v>
      </c>
      <c r="N658" s="403">
        <v>750</v>
      </c>
      <c r="O658" s="726"/>
      <c r="P658" s="726"/>
      <c r="Q658" s="726"/>
      <c r="R658" s="726"/>
      <c r="S658" s="745"/>
      <c r="T658" s="745"/>
      <c r="U658" s="1"/>
    </row>
    <row r="659" spans="1:21" s="139" customFormat="1">
      <c r="A659" s="510" t="s">
        <v>192</v>
      </c>
      <c r="B659" s="510" t="s">
        <v>192</v>
      </c>
      <c r="C659" s="510">
        <v>2013</v>
      </c>
      <c r="D659" s="585" t="s">
        <v>523</v>
      </c>
      <c r="E659" s="180">
        <v>1</v>
      </c>
      <c r="F659" s="177" t="s">
        <v>868</v>
      </c>
      <c r="G659" s="403"/>
      <c r="H659" s="177" t="s">
        <v>597</v>
      </c>
      <c r="I659" s="177" t="s">
        <v>597</v>
      </c>
      <c r="J659" s="584" t="s">
        <v>284</v>
      </c>
      <c r="K659" s="402" t="s">
        <v>556</v>
      </c>
      <c r="L659" s="539">
        <v>2.5000000000000001E-2</v>
      </c>
      <c r="M659" s="589">
        <v>750</v>
      </c>
      <c r="N659" s="403">
        <v>750</v>
      </c>
      <c r="O659" s="726"/>
      <c r="P659" s="726"/>
      <c r="Q659" s="726"/>
      <c r="R659" s="726"/>
      <c r="S659" s="745"/>
      <c r="T659" s="745"/>
      <c r="U659" s="1"/>
    </row>
    <row r="660" spans="1:21" s="139" customFormat="1">
      <c r="A660" s="510" t="s">
        <v>192</v>
      </c>
      <c r="B660" s="510" t="s">
        <v>192</v>
      </c>
      <c r="C660" s="510">
        <v>2013</v>
      </c>
      <c r="D660" s="585" t="s">
        <v>523</v>
      </c>
      <c r="E660" s="180">
        <v>1</v>
      </c>
      <c r="F660" s="177" t="s">
        <v>868</v>
      </c>
      <c r="G660" s="403"/>
      <c r="H660" s="177" t="s">
        <v>597</v>
      </c>
      <c r="I660" s="177" t="s">
        <v>597</v>
      </c>
      <c r="J660" s="584" t="s">
        <v>278</v>
      </c>
      <c r="K660" s="402" t="s">
        <v>556</v>
      </c>
      <c r="L660" s="539">
        <v>2.5000000000000001E-2</v>
      </c>
      <c r="M660" s="589">
        <v>750</v>
      </c>
      <c r="N660" s="403">
        <v>750</v>
      </c>
      <c r="O660" s="726"/>
      <c r="P660" s="726"/>
      <c r="Q660" s="726"/>
      <c r="R660" s="726"/>
      <c r="S660" s="745"/>
      <c r="T660" s="745"/>
      <c r="U660" s="1"/>
    </row>
    <row r="661" spans="1:21" s="139" customFormat="1">
      <c r="A661" s="510" t="s">
        <v>192</v>
      </c>
      <c r="B661" s="510" t="s">
        <v>192</v>
      </c>
      <c r="C661" s="510">
        <v>2013</v>
      </c>
      <c r="D661" s="585" t="s">
        <v>523</v>
      </c>
      <c r="E661" s="180">
        <v>1</v>
      </c>
      <c r="F661" s="177" t="s">
        <v>868</v>
      </c>
      <c r="G661" s="403"/>
      <c r="H661" s="177" t="s">
        <v>597</v>
      </c>
      <c r="I661" s="177" t="s">
        <v>597</v>
      </c>
      <c r="J661" s="584" t="s">
        <v>757</v>
      </c>
      <c r="K661" s="402" t="s">
        <v>556</v>
      </c>
      <c r="L661" s="539">
        <v>2.5000000000000001E-2</v>
      </c>
      <c r="M661" s="589">
        <v>750</v>
      </c>
      <c r="N661" s="403">
        <v>750</v>
      </c>
      <c r="O661" s="726"/>
      <c r="P661" s="726"/>
      <c r="Q661" s="726"/>
      <c r="R661" s="726"/>
      <c r="S661" s="745"/>
      <c r="T661" s="745"/>
      <c r="U661" s="1"/>
    </row>
    <row r="662" spans="1:21" s="139" customFormat="1">
      <c r="A662" s="510" t="s">
        <v>192</v>
      </c>
      <c r="B662" s="510" t="s">
        <v>192</v>
      </c>
      <c r="C662" s="510">
        <v>2013</v>
      </c>
      <c r="D662" s="585" t="s">
        <v>523</v>
      </c>
      <c r="E662" s="180">
        <v>1</v>
      </c>
      <c r="F662" s="177" t="s">
        <v>868</v>
      </c>
      <c r="G662" s="403"/>
      <c r="H662" s="177" t="s">
        <v>597</v>
      </c>
      <c r="I662" s="177" t="s">
        <v>597</v>
      </c>
      <c r="J662" s="584" t="s">
        <v>280</v>
      </c>
      <c r="K662" s="402" t="s">
        <v>556</v>
      </c>
      <c r="L662" s="539">
        <v>2.5000000000000001E-2</v>
      </c>
      <c r="M662" s="589">
        <v>750</v>
      </c>
      <c r="N662" s="403">
        <v>750</v>
      </c>
      <c r="O662" s="726"/>
      <c r="P662" s="726"/>
      <c r="Q662" s="726"/>
      <c r="R662" s="726"/>
      <c r="S662" s="745"/>
      <c r="T662" s="745"/>
      <c r="U662" s="1"/>
    </row>
    <row r="663" spans="1:21" s="139" customFormat="1">
      <c r="A663" s="510" t="s">
        <v>192</v>
      </c>
      <c r="B663" s="510" t="s">
        <v>192</v>
      </c>
      <c r="C663" s="510">
        <v>2013</v>
      </c>
      <c r="D663" s="585" t="s">
        <v>523</v>
      </c>
      <c r="E663" s="180">
        <v>1</v>
      </c>
      <c r="F663" s="177" t="s">
        <v>868</v>
      </c>
      <c r="G663" s="403"/>
      <c r="H663" s="177" t="s">
        <v>597</v>
      </c>
      <c r="I663" s="177" t="s">
        <v>597</v>
      </c>
      <c r="J663" s="584" t="s">
        <v>285</v>
      </c>
      <c r="K663" s="402" t="s">
        <v>556</v>
      </c>
      <c r="L663" s="539">
        <v>2.5000000000000001E-2</v>
      </c>
      <c r="M663" s="589">
        <v>750</v>
      </c>
      <c r="N663" s="403">
        <v>750</v>
      </c>
      <c r="O663" s="726"/>
      <c r="P663" s="726"/>
      <c r="Q663" s="726"/>
      <c r="R663" s="726"/>
      <c r="S663" s="745"/>
      <c r="T663" s="745"/>
      <c r="U663" s="1"/>
    </row>
    <row r="664" spans="1:21" s="139" customFormat="1">
      <c r="A664" s="510" t="s">
        <v>192</v>
      </c>
      <c r="B664" s="510" t="s">
        <v>192</v>
      </c>
      <c r="C664" s="510">
        <v>2013</v>
      </c>
      <c r="D664" s="585" t="s">
        <v>523</v>
      </c>
      <c r="E664" s="180">
        <v>1</v>
      </c>
      <c r="F664" s="177" t="s">
        <v>868</v>
      </c>
      <c r="G664" s="403"/>
      <c r="H664" s="177" t="s">
        <v>597</v>
      </c>
      <c r="I664" s="177" t="s">
        <v>597</v>
      </c>
      <c r="J664" s="584" t="s">
        <v>279</v>
      </c>
      <c r="K664" s="402" t="s">
        <v>556</v>
      </c>
      <c r="L664" s="539">
        <v>2.5000000000000001E-2</v>
      </c>
      <c r="M664" s="589">
        <v>750</v>
      </c>
      <c r="N664" s="403">
        <v>750</v>
      </c>
      <c r="O664" s="726"/>
      <c r="P664" s="726"/>
      <c r="Q664" s="726"/>
      <c r="R664" s="726"/>
      <c r="S664" s="745"/>
      <c r="T664" s="745"/>
      <c r="U664" s="1"/>
    </row>
    <row r="665" spans="1:21" s="139" customFormat="1">
      <c r="A665" s="510" t="s">
        <v>192</v>
      </c>
      <c r="B665" s="510" t="s">
        <v>192</v>
      </c>
      <c r="C665" s="510">
        <v>2013</v>
      </c>
      <c r="D665" s="582" t="s">
        <v>421</v>
      </c>
      <c r="E665" s="180">
        <v>1</v>
      </c>
      <c r="F665" s="177" t="s">
        <v>868</v>
      </c>
      <c r="G665" s="403"/>
      <c r="H665" s="177" t="s">
        <v>597</v>
      </c>
      <c r="I665" s="177" t="s">
        <v>597</v>
      </c>
      <c r="J665" s="584" t="s">
        <v>284</v>
      </c>
      <c r="K665" s="402" t="s">
        <v>556</v>
      </c>
      <c r="L665" s="539">
        <v>2.5000000000000001E-2</v>
      </c>
      <c r="M665" s="403">
        <v>250</v>
      </c>
      <c r="N665" s="403">
        <v>250</v>
      </c>
      <c r="O665" s="726"/>
      <c r="P665" s="726"/>
      <c r="Q665" s="726"/>
      <c r="R665" s="726"/>
      <c r="S665" s="745"/>
      <c r="T665" s="745"/>
      <c r="U665" s="1"/>
    </row>
    <row r="666" spans="1:21" s="139" customFormat="1">
      <c r="A666" s="510" t="s">
        <v>192</v>
      </c>
      <c r="B666" s="510" t="s">
        <v>192</v>
      </c>
      <c r="C666" s="510">
        <v>2013</v>
      </c>
      <c r="D666" s="582" t="s">
        <v>421</v>
      </c>
      <c r="E666" s="180">
        <v>1</v>
      </c>
      <c r="F666" s="177" t="s">
        <v>868</v>
      </c>
      <c r="G666" s="403"/>
      <c r="H666" s="177" t="s">
        <v>597</v>
      </c>
      <c r="I666" s="177" t="s">
        <v>597</v>
      </c>
      <c r="J666" s="584" t="s">
        <v>757</v>
      </c>
      <c r="K666" s="402" t="s">
        <v>556</v>
      </c>
      <c r="L666" s="539">
        <v>2.5000000000000001E-2</v>
      </c>
      <c r="M666" s="403">
        <v>250</v>
      </c>
      <c r="N666" s="403">
        <v>250</v>
      </c>
      <c r="O666" s="726"/>
      <c r="P666" s="726"/>
      <c r="Q666" s="726"/>
      <c r="R666" s="726"/>
      <c r="S666" s="745"/>
      <c r="T666" s="745"/>
      <c r="U666" s="1"/>
    </row>
    <row r="667" spans="1:21" s="139" customFormat="1">
      <c r="A667" s="510" t="s">
        <v>192</v>
      </c>
      <c r="B667" s="510" t="s">
        <v>192</v>
      </c>
      <c r="C667" s="510">
        <v>2013</v>
      </c>
      <c r="D667" s="582" t="s">
        <v>421</v>
      </c>
      <c r="E667" s="180">
        <v>1</v>
      </c>
      <c r="F667" s="177" t="s">
        <v>868</v>
      </c>
      <c r="G667" s="403"/>
      <c r="H667" s="177" t="s">
        <v>597</v>
      </c>
      <c r="I667" s="177" t="s">
        <v>597</v>
      </c>
      <c r="J667" s="584" t="s">
        <v>285</v>
      </c>
      <c r="K667" s="402" t="s">
        <v>556</v>
      </c>
      <c r="L667" s="539">
        <v>2.5000000000000001E-2</v>
      </c>
      <c r="M667" s="403">
        <v>250</v>
      </c>
      <c r="N667" s="403">
        <v>250</v>
      </c>
      <c r="O667" s="726"/>
      <c r="P667" s="726"/>
      <c r="Q667" s="726"/>
      <c r="R667" s="726"/>
      <c r="S667" s="745"/>
      <c r="T667" s="745"/>
      <c r="U667" s="1"/>
    </row>
    <row r="668" spans="1:21" s="541" customFormat="1">
      <c r="A668" s="510" t="s">
        <v>192</v>
      </c>
      <c r="B668" s="510" t="s">
        <v>192</v>
      </c>
      <c r="C668" s="510">
        <v>2013</v>
      </c>
      <c r="D668" s="582" t="s">
        <v>575</v>
      </c>
      <c r="E668" s="180">
        <v>1</v>
      </c>
      <c r="F668" s="177" t="s">
        <v>868</v>
      </c>
      <c r="G668" s="403"/>
      <c r="H668" s="177" t="s">
        <v>597</v>
      </c>
      <c r="I668" s="177" t="s">
        <v>597</v>
      </c>
      <c r="J668" s="584" t="s">
        <v>284</v>
      </c>
      <c r="K668" s="402" t="s">
        <v>885</v>
      </c>
      <c r="L668" s="539">
        <v>2.5000000000000001E-2</v>
      </c>
      <c r="M668" s="403">
        <v>250</v>
      </c>
      <c r="N668" s="403">
        <v>250</v>
      </c>
      <c r="O668" s="726"/>
      <c r="P668" s="726"/>
      <c r="Q668" s="726"/>
      <c r="R668" s="726"/>
      <c r="S668" s="745"/>
      <c r="T668" s="745"/>
      <c r="U668" s="1"/>
    </row>
    <row r="669" spans="1:21" s="541" customFormat="1">
      <c r="A669" s="510" t="s">
        <v>192</v>
      </c>
      <c r="B669" s="510" t="s">
        <v>192</v>
      </c>
      <c r="C669" s="510">
        <v>2013</v>
      </c>
      <c r="D669" s="582" t="s">
        <v>575</v>
      </c>
      <c r="E669" s="180">
        <v>1</v>
      </c>
      <c r="F669" s="177" t="s">
        <v>868</v>
      </c>
      <c r="G669" s="403"/>
      <c r="H669" s="177" t="s">
        <v>597</v>
      </c>
      <c r="I669" s="177" t="s">
        <v>597</v>
      </c>
      <c r="J669" s="586" t="s">
        <v>285</v>
      </c>
      <c r="K669" s="402" t="s">
        <v>885</v>
      </c>
      <c r="L669" s="539">
        <v>2.5000000000000001E-2</v>
      </c>
      <c r="M669" s="403">
        <v>250</v>
      </c>
      <c r="N669" s="403">
        <v>250</v>
      </c>
      <c r="O669" s="726"/>
      <c r="P669" s="726"/>
      <c r="Q669" s="726"/>
      <c r="R669" s="726"/>
      <c r="S669" s="745"/>
      <c r="T669" s="745"/>
      <c r="U669" s="1"/>
    </row>
    <row r="670" spans="1:21" s="69" customFormat="1">
      <c r="A670" s="139"/>
      <c r="B670" s="139"/>
      <c r="C670" s="141"/>
      <c r="D670" s="197"/>
      <c r="E670" s="141"/>
      <c r="F670" s="141"/>
      <c r="G670" s="139"/>
      <c r="H670" s="141"/>
      <c r="I670" s="139"/>
      <c r="J670" s="140"/>
      <c r="K670" s="140"/>
      <c r="L670" s="89"/>
      <c r="M670" s="198"/>
      <c r="N670" s="89"/>
      <c r="O670" s="139"/>
      <c r="P670" s="139"/>
      <c r="Q670" s="139"/>
      <c r="R670" s="139"/>
      <c r="S670" s="588"/>
      <c r="T670" s="588"/>
    </row>
    <row r="671" spans="1:21">
      <c r="A671" s="64" t="s">
        <v>282</v>
      </c>
      <c r="B671" s="187" t="s">
        <v>283</v>
      </c>
      <c r="J671" s="1"/>
      <c r="L671" s="27"/>
      <c r="M671" s="27"/>
      <c r="N671" s="27"/>
      <c r="O671" s="27"/>
      <c r="P671" s="27"/>
      <c r="Q671" s="27"/>
      <c r="R671" s="27"/>
      <c r="S671" s="27"/>
      <c r="T671" s="27"/>
    </row>
    <row r="672" spans="1:21">
      <c r="B672" s="225" t="s">
        <v>277</v>
      </c>
      <c r="L672" s="27"/>
      <c r="M672" s="27"/>
      <c r="N672" s="27"/>
      <c r="O672" s="27"/>
      <c r="P672" s="27"/>
      <c r="Q672" s="27"/>
      <c r="R672" s="27"/>
      <c r="S672" s="27"/>
      <c r="T672" s="27"/>
    </row>
    <row r="673" spans="2:20">
      <c r="B673" s="225" t="s">
        <v>284</v>
      </c>
      <c r="L673" s="27"/>
      <c r="M673" s="27"/>
      <c r="N673" s="27"/>
      <c r="O673" s="27"/>
      <c r="P673" s="27"/>
      <c r="Q673" s="27"/>
      <c r="R673" s="27"/>
      <c r="S673" s="27"/>
      <c r="T673" s="27"/>
    </row>
    <row r="674" spans="2:20">
      <c r="B674" s="225" t="s">
        <v>278</v>
      </c>
      <c r="L674" s="27"/>
      <c r="M674" s="27"/>
      <c r="N674" s="27"/>
      <c r="O674" s="27"/>
      <c r="P674" s="27"/>
      <c r="Q674" s="27"/>
      <c r="R674" s="27"/>
      <c r="S674" s="27"/>
      <c r="T674" s="27"/>
    </row>
    <row r="675" spans="2:20">
      <c r="B675" s="225" t="s">
        <v>561</v>
      </c>
      <c r="L675" s="27"/>
      <c r="M675" s="27"/>
      <c r="N675" s="27"/>
      <c r="O675" s="27"/>
      <c r="P675" s="27"/>
      <c r="Q675" s="27"/>
      <c r="R675" s="27"/>
      <c r="S675" s="27"/>
      <c r="T675" s="27"/>
    </row>
    <row r="676" spans="2:20">
      <c r="B676" s="225" t="s">
        <v>280</v>
      </c>
      <c r="L676" s="27"/>
      <c r="M676" s="27"/>
      <c r="N676" s="27"/>
      <c r="O676" s="27"/>
      <c r="P676" s="27"/>
      <c r="Q676" s="27"/>
      <c r="R676" s="27"/>
      <c r="S676" s="27"/>
      <c r="T676" s="27"/>
    </row>
    <row r="677" spans="2:20">
      <c r="B677" s="225" t="s">
        <v>285</v>
      </c>
      <c r="L677" s="27"/>
      <c r="M677" s="27"/>
      <c r="N677" s="27"/>
      <c r="O677" s="27"/>
      <c r="P677" s="27"/>
      <c r="Q677" s="27"/>
      <c r="R677" s="27"/>
      <c r="S677" s="27"/>
      <c r="T677" s="27"/>
    </row>
    <row r="678" spans="2:20">
      <c r="B678" s="225" t="s">
        <v>279</v>
      </c>
      <c r="L678" s="27"/>
      <c r="M678" s="27"/>
      <c r="N678" s="27"/>
      <c r="O678" s="27"/>
      <c r="P678" s="27"/>
      <c r="Q678" s="27"/>
      <c r="R678" s="27"/>
      <c r="S678" s="27"/>
      <c r="T678" s="27"/>
    </row>
    <row r="679" spans="2:20">
      <c r="B679" s="225" t="s">
        <v>286</v>
      </c>
      <c r="L679" s="27"/>
      <c r="M679" s="27"/>
      <c r="N679" s="27"/>
      <c r="O679" s="27"/>
      <c r="P679" s="27"/>
      <c r="Q679" s="27"/>
      <c r="R679" s="27"/>
      <c r="S679" s="27"/>
      <c r="T679" s="27"/>
    </row>
    <row r="680" spans="2:20">
      <c r="B680" s="225" t="s">
        <v>287</v>
      </c>
      <c r="L680" s="27"/>
      <c r="M680" s="27"/>
      <c r="N680" s="27"/>
      <c r="O680" s="27"/>
      <c r="P680" s="27"/>
      <c r="Q680" s="27"/>
      <c r="R680" s="27"/>
      <c r="S680" s="27"/>
      <c r="T680" s="27"/>
    </row>
    <row r="681" spans="2:20">
      <c r="B681" s="54" t="s">
        <v>288</v>
      </c>
      <c r="L681" s="27"/>
      <c r="M681" s="27"/>
      <c r="N681" s="27"/>
      <c r="O681" s="27"/>
      <c r="P681" s="27"/>
      <c r="Q681" s="27"/>
      <c r="R681" s="27"/>
      <c r="S681" s="27"/>
      <c r="T681" s="27"/>
    </row>
    <row r="682" spans="2:20">
      <c r="B682" s="54" t="s">
        <v>289</v>
      </c>
      <c r="L682" s="27"/>
      <c r="M682" s="27"/>
      <c r="N682" s="27"/>
      <c r="O682" s="27"/>
      <c r="P682" s="27"/>
      <c r="Q682" s="27"/>
      <c r="R682" s="27"/>
      <c r="S682" s="27"/>
      <c r="T682" s="27"/>
    </row>
    <row r="683" spans="2:20">
      <c r="B683" s="54" t="s">
        <v>290</v>
      </c>
      <c r="L683" s="27"/>
      <c r="M683" s="27"/>
      <c r="N683" s="27"/>
      <c r="O683" s="27"/>
      <c r="P683" s="27"/>
      <c r="Q683" s="27"/>
      <c r="R683" s="27"/>
      <c r="S683" s="27"/>
      <c r="T683" s="27"/>
    </row>
    <row r="684" spans="2:20">
      <c r="B684" s="54"/>
      <c r="L684" s="27"/>
      <c r="M684" s="27"/>
      <c r="N684" s="27"/>
      <c r="O684" s="27"/>
      <c r="P684" s="27"/>
      <c r="Q684" s="27"/>
      <c r="R684" s="27"/>
      <c r="S684" s="27"/>
      <c r="T684" s="27"/>
    </row>
    <row r="685" spans="2:20">
      <c r="B685" s="148" t="s">
        <v>89</v>
      </c>
      <c r="L685" s="27"/>
      <c r="M685" s="27"/>
      <c r="N685" s="27"/>
      <c r="O685" s="27"/>
      <c r="P685" s="27"/>
      <c r="Q685" s="27"/>
      <c r="R685" s="27"/>
      <c r="S685" s="27"/>
      <c r="T685" s="27"/>
    </row>
    <row r="686" spans="2:20">
      <c r="B686" s="148" t="s">
        <v>549</v>
      </c>
      <c r="L686" s="27"/>
      <c r="M686" s="27"/>
      <c r="N686" s="27"/>
      <c r="O686" s="27"/>
      <c r="P686" s="27"/>
      <c r="Q686" s="27"/>
      <c r="R686" s="27"/>
      <c r="S686" s="27"/>
      <c r="T686" s="27"/>
    </row>
    <row r="687" spans="2:20">
      <c r="B687" s="1"/>
      <c r="E687" s="1"/>
      <c r="L687" s="27"/>
      <c r="M687" s="27"/>
      <c r="N687" s="27"/>
      <c r="O687" s="27"/>
      <c r="P687" s="27"/>
      <c r="Q687" s="27"/>
      <c r="R687" s="27"/>
      <c r="S687" s="27"/>
      <c r="T687" s="27"/>
    </row>
    <row r="688" spans="2:20">
      <c r="B688" s="148"/>
      <c r="L688" s="27"/>
      <c r="M688" s="27"/>
      <c r="N688" s="27"/>
      <c r="O688" s="27"/>
      <c r="P688" s="27"/>
      <c r="Q688" s="27"/>
      <c r="R688" s="27"/>
      <c r="S688" s="27"/>
      <c r="T688" s="27"/>
    </row>
    <row r="689" spans="12:20">
      <c r="L689" s="27"/>
      <c r="M689" s="27"/>
      <c r="N689" s="27"/>
      <c r="O689" s="27"/>
      <c r="P689" s="27"/>
      <c r="Q689" s="27"/>
      <c r="R689" s="27"/>
      <c r="S689" s="27"/>
      <c r="T689" s="27"/>
    </row>
    <row r="690" spans="12:20">
      <c r="L690" s="27"/>
      <c r="M690" s="27"/>
      <c r="N690" s="27"/>
      <c r="O690" s="27"/>
      <c r="P690" s="27"/>
      <c r="Q690" s="27"/>
      <c r="R690" s="27"/>
      <c r="S690" s="27"/>
      <c r="T690" s="27"/>
    </row>
    <row r="691" spans="12:20">
      <c r="L691" s="27"/>
      <c r="M691" s="27"/>
      <c r="N691" s="27"/>
      <c r="O691" s="27"/>
      <c r="P691" s="27"/>
      <c r="Q691" s="27"/>
      <c r="R691" s="27"/>
      <c r="S691" s="27"/>
      <c r="T691" s="27"/>
    </row>
    <row r="692" spans="12:20">
      <c r="L692" s="27"/>
      <c r="M692" s="27"/>
      <c r="N692" s="27"/>
      <c r="O692" s="27"/>
      <c r="P692" s="27"/>
      <c r="Q692" s="27"/>
      <c r="R692" s="27"/>
      <c r="S692" s="27"/>
      <c r="T692" s="27"/>
    </row>
    <row r="693" spans="12:20">
      <c r="L693" s="27"/>
      <c r="M693" s="27"/>
      <c r="N693" s="27"/>
      <c r="O693" s="27"/>
      <c r="P693" s="27"/>
      <c r="Q693" s="27"/>
      <c r="R693" s="27"/>
      <c r="S693" s="27"/>
      <c r="T693" s="27"/>
    </row>
    <row r="694" spans="12:20">
      <c r="L694" s="27"/>
      <c r="M694" s="27"/>
      <c r="N694" s="27"/>
      <c r="O694" s="27"/>
      <c r="P694" s="27"/>
      <c r="Q694" s="27"/>
      <c r="R694" s="27"/>
      <c r="S694" s="27"/>
      <c r="T694" s="27"/>
    </row>
    <row r="695" spans="12:20">
      <c r="L695" s="27"/>
      <c r="M695" s="27"/>
      <c r="N695" s="27"/>
      <c r="O695" s="27"/>
      <c r="P695" s="27"/>
      <c r="Q695" s="27"/>
      <c r="R695" s="27"/>
      <c r="S695" s="27"/>
      <c r="T695" s="27"/>
    </row>
    <row r="696" spans="12:20">
      <c r="L696" s="27"/>
      <c r="M696" s="27"/>
      <c r="N696" s="27"/>
      <c r="O696" s="27"/>
      <c r="P696" s="27"/>
      <c r="Q696" s="27"/>
      <c r="R696" s="27"/>
      <c r="S696" s="27"/>
      <c r="T696" s="27"/>
    </row>
    <row r="697" spans="12:20">
      <c r="L697" s="27"/>
      <c r="M697" s="27"/>
      <c r="N697" s="27"/>
      <c r="O697" s="27"/>
      <c r="P697" s="27"/>
      <c r="Q697" s="27"/>
      <c r="R697" s="27"/>
      <c r="S697" s="27"/>
      <c r="T697" s="27"/>
    </row>
    <row r="698" spans="12:20">
      <c r="L698" s="27"/>
      <c r="M698" s="27"/>
      <c r="N698" s="27"/>
      <c r="O698" s="27"/>
      <c r="P698" s="27"/>
      <c r="Q698" s="27"/>
      <c r="R698" s="27"/>
      <c r="S698" s="27"/>
      <c r="T698" s="27"/>
    </row>
  </sheetData>
  <sheetProtection selectLockedCells="1" selectUnlockedCells="1"/>
  <autoFilter ref="A3:IN669"/>
  <phoneticPr fontId="37" type="noConversion"/>
  <hyperlinks>
    <hyperlink ref="J47" r:id="rId1"/>
    <hyperlink ref="J50" r:id="rId2"/>
    <hyperlink ref="J78" r:id="rId3"/>
    <hyperlink ref="J79" r:id="rId4"/>
    <hyperlink ref="J81" r:id="rId5"/>
    <hyperlink ref="J86" r:id="rId6"/>
    <hyperlink ref="J91" r:id="rId7"/>
    <hyperlink ref="J94" r:id="rId8"/>
    <hyperlink ref="J100" r:id="rId9"/>
    <hyperlink ref="J109" r:id="rId10"/>
    <hyperlink ref="J110" r:id="rId11"/>
    <hyperlink ref="J188" r:id="rId12"/>
    <hyperlink ref="J191" r:id="rId13"/>
    <hyperlink ref="J219" r:id="rId14"/>
    <hyperlink ref="J220" r:id="rId15"/>
    <hyperlink ref="J222" r:id="rId16"/>
    <hyperlink ref="J227" r:id="rId17"/>
    <hyperlink ref="J232" r:id="rId18"/>
    <hyperlink ref="J235" r:id="rId19"/>
    <hyperlink ref="J241" r:id="rId20"/>
    <hyperlink ref="J250" r:id="rId21"/>
    <hyperlink ref="J251" r:id="rId22"/>
    <hyperlink ref="J329" r:id="rId23"/>
    <hyperlink ref="J332" r:id="rId24"/>
    <hyperlink ref="J360" r:id="rId25"/>
    <hyperlink ref="J361" r:id="rId26"/>
    <hyperlink ref="J363" r:id="rId27"/>
    <hyperlink ref="J368" r:id="rId28"/>
    <hyperlink ref="J373" r:id="rId29"/>
    <hyperlink ref="J376" r:id="rId30"/>
    <hyperlink ref="J382" r:id="rId31"/>
    <hyperlink ref="J391" r:id="rId32"/>
    <hyperlink ref="J392" r:id="rId33"/>
  </hyperlinks>
  <pageMargins left="0.98402777777777772" right="0.78749999999999998" top="0.78749999999999998" bottom="0.59097222222222223" header="0.39374999999999999" footer="0.31527777777777777"/>
  <pageSetup paperSize="9" scale="27" firstPageNumber="0" orientation="landscape" horizontalDpi="300" verticalDpi="300" r:id="rId34"/>
  <headerFooter alignWithMargins="0">
    <oddHeader>&amp;C&amp;A</oddHeader>
    <oddFooter>&amp;CPage &amp;P</oddFooter>
  </headerFooter>
  <rowBreaks count="4" manualBreakCount="4">
    <brk id="134" max="19" man="1"/>
    <brk id="402" max="19" man="1"/>
    <brk id="508" max="16383" man="1"/>
    <brk id="58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view="pageBreakPreview" topLeftCell="A58" zoomScale="75" zoomScaleSheetLayoutView="75" workbookViewId="0">
      <selection activeCell="C12" sqref="C12"/>
    </sheetView>
  </sheetViews>
  <sheetFormatPr defaultColWidth="11.5703125" defaultRowHeight="12.75"/>
  <cols>
    <col min="1" max="1" width="11.5703125" style="453" customWidth="1"/>
    <col min="2" max="2" width="29" style="453" customWidth="1"/>
    <col min="3" max="3" width="11.5703125" style="453" customWidth="1"/>
    <col min="4" max="4" width="35.140625" style="453" customWidth="1"/>
    <col min="5" max="5" width="21.42578125" style="453" customWidth="1"/>
    <col min="6" max="6" width="14.140625" style="453" customWidth="1"/>
    <col min="7" max="7" width="12.7109375" style="453" customWidth="1"/>
    <col min="8" max="8" width="11.85546875" style="453" customWidth="1"/>
    <col min="9" max="9" width="19.7109375" style="622" customWidth="1"/>
    <col min="10" max="10" width="13.7109375" style="453" customWidth="1"/>
    <col min="11" max="11" width="13" style="453" customWidth="1"/>
    <col min="12" max="16384" width="11.5703125" style="453"/>
  </cols>
  <sheetData>
    <row r="1" spans="1:11" ht="20.100000000000001" customHeight="1">
      <c r="A1" s="48" t="s">
        <v>291</v>
      </c>
      <c r="B1" s="48"/>
      <c r="C1" s="48"/>
      <c r="D1" s="48"/>
      <c r="E1" s="48"/>
      <c r="F1" s="48"/>
      <c r="G1" s="48"/>
      <c r="H1" s="86"/>
      <c r="I1" s="592"/>
      <c r="J1" s="87" t="s">
        <v>160</v>
      </c>
      <c r="K1" s="593" t="s">
        <v>103</v>
      </c>
    </row>
    <row r="2" spans="1:11" ht="20.100000000000001" customHeight="1">
      <c r="A2" s="49"/>
      <c r="B2" s="49"/>
      <c r="C2" s="49"/>
      <c r="D2" s="49"/>
      <c r="E2" s="49"/>
      <c r="F2" s="49"/>
      <c r="G2" s="49"/>
      <c r="H2" s="86"/>
      <c r="I2" s="594"/>
      <c r="J2" s="87" t="s">
        <v>107</v>
      </c>
      <c r="K2" s="595"/>
    </row>
    <row r="3" spans="1:11" ht="43.5" customHeight="1" thickBot="1">
      <c r="A3" s="50" t="s">
        <v>94</v>
      </c>
      <c r="B3" s="46" t="s">
        <v>108</v>
      </c>
      <c r="C3" s="50" t="s">
        <v>161</v>
      </c>
      <c r="D3" s="50" t="s">
        <v>162</v>
      </c>
      <c r="E3" s="50" t="s">
        <v>163</v>
      </c>
      <c r="F3" s="50" t="s">
        <v>137</v>
      </c>
      <c r="G3" s="50" t="s">
        <v>164</v>
      </c>
      <c r="H3" s="51" t="s">
        <v>165</v>
      </c>
      <c r="I3" s="50" t="s">
        <v>292</v>
      </c>
      <c r="J3" s="51" t="s">
        <v>166</v>
      </c>
      <c r="K3" s="51" t="s">
        <v>167</v>
      </c>
    </row>
    <row r="4" spans="1:11" ht="25.5" customHeight="1">
      <c r="A4" s="1030" t="s">
        <v>6</v>
      </c>
      <c r="B4" s="1031"/>
      <c r="C4" s="1031"/>
      <c r="D4" s="1031"/>
      <c r="E4" s="1031"/>
      <c r="F4" s="411"/>
      <c r="G4" s="411"/>
      <c r="H4" s="411"/>
      <c r="I4" s="411"/>
      <c r="J4" s="411"/>
      <c r="K4" s="410"/>
    </row>
    <row r="5" spans="1:11" s="602" customFormat="1" ht="28.5" customHeight="1">
      <c r="A5" s="596" t="s">
        <v>192</v>
      </c>
      <c r="B5" s="597" t="s">
        <v>1046</v>
      </c>
      <c r="C5" s="598" t="s">
        <v>293</v>
      </c>
      <c r="D5" s="599" t="s">
        <v>294</v>
      </c>
      <c r="E5" s="599" t="s">
        <v>1047</v>
      </c>
      <c r="F5" s="398" t="s">
        <v>141</v>
      </c>
      <c r="G5" s="600"/>
      <c r="H5" s="376"/>
      <c r="I5" s="369" t="s">
        <v>1048</v>
      </c>
      <c r="J5" s="601" t="s">
        <v>1049</v>
      </c>
      <c r="K5" s="376"/>
    </row>
    <row r="6" spans="1:11" s="602" customFormat="1" ht="24.75" customHeight="1">
      <c r="A6" s="603" t="s">
        <v>192</v>
      </c>
      <c r="B6" s="604" t="s">
        <v>1046</v>
      </c>
      <c r="C6" s="605" t="s">
        <v>293</v>
      </c>
      <c r="D6" s="351" t="s">
        <v>295</v>
      </c>
      <c r="E6" s="351" t="s">
        <v>1047</v>
      </c>
      <c r="F6" s="343" t="s">
        <v>141</v>
      </c>
      <c r="G6" s="355"/>
      <c r="H6" s="346"/>
      <c r="I6" s="352" t="s">
        <v>1048</v>
      </c>
      <c r="J6" s="356" t="s">
        <v>1049</v>
      </c>
      <c r="K6" s="346"/>
    </row>
    <row r="7" spans="1:11" s="602" customFormat="1" ht="24.75" customHeight="1">
      <c r="A7" s="603" t="s">
        <v>192</v>
      </c>
      <c r="B7" s="604" t="s">
        <v>1046</v>
      </c>
      <c r="C7" s="605" t="s">
        <v>296</v>
      </c>
      <c r="D7" s="351" t="s">
        <v>294</v>
      </c>
      <c r="E7" s="351" t="s">
        <v>1050</v>
      </c>
      <c r="F7" s="343" t="s">
        <v>141</v>
      </c>
      <c r="G7" s="355"/>
      <c r="H7" s="346"/>
      <c r="I7" s="352" t="s">
        <v>1051</v>
      </c>
      <c r="J7" s="601" t="s">
        <v>1049</v>
      </c>
      <c r="K7" s="346"/>
    </row>
    <row r="8" spans="1:11" s="602" customFormat="1" ht="24.75" customHeight="1">
      <c r="A8" s="603" t="s">
        <v>192</v>
      </c>
      <c r="B8" s="604" t="s">
        <v>1046</v>
      </c>
      <c r="C8" s="605" t="s">
        <v>296</v>
      </c>
      <c r="D8" s="351" t="s">
        <v>297</v>
      </c>
      <c r="E8" s="351" t="s">
        <v>1050</v>
      </c>
      <c r="F8" s="343" t="s">
        <v>141</v>
      </c>
      <c r="G8" s="355"/>
      <c r="H8" s="356"/>
      <c r="I8" s="352" t="s">
        <v>1051</v>
      </c>
      <c r="J8" s="356" t="s">
        <v>1049</v>
      </c>
      <c r="K8" s="356"/>
    </row>
    <row r="9" spans="1:11" s="602" customFormat="1" ht="24.75" customHeight="1">
      <c r="A9" s="603" t="s">
        <v>192</v>
      </c>
      <c r="B9" s="604" t="s">
        <v>1046</v>
      </c>
      <c r="C9" s="605" t="s">
        <v>296</v>
      </c>
      <c r="D9" s="351" t="s">
        <v>1052</v>
      </c>
      <c r="E9" s="351" t="s">
        <v>886</v>
      </c>
      <c r="F9" s="343" t="s">
        <v>141</v>
      </c>
      <c r="G9" s="355"/>
      <c r="H9" s="356"/>
      <c r="I9" s="352" t="s">
        <v>1051</v>
      </c>
      <c r="J9" s="601" t="s">
        <v>1049</v>
      </c>
      <c r="K9" s="356"/>
    </row>
    <row r="10" spans="1:11" s="602" customFormat="1" ht="24.75" customHeight="1">
      <c r="A10" s="603" t="s">
        <v>192</v>
      </c>
      <c r="B10" s="604" t="s">
        <v>1046</v>
      </c>
      <c r="C10" s="605" t="s">
        <v>296</v>
      </c>
      <c r="D10" s="351" t="s">
        <v>298</v>
      </c>
      <c r="E10" s="351" t="s">
        <v>886</v>
      </c>
      <c r="F10" s="343" t="s">
        <v>141</v>
      </c>
      <c r="G10" s="355"/>
      <c r="H10" s="356"/>
      <c r="I10" s="352" t="s">
        <v>1051</v>
      </c>
      <c r="J10" s="356" t="s">
        <v>1049</v>
      </c>
      <c r="K10" s="356"/>
    </row>
    <row r="11" spans="1:11" s="602" customFormat="1" ht="24.75" customHeight="1">
      <c r="A11" s="603" t="s">
        <v>192</v>
      </c>
      <c r="B11" s="604" t="s">
        <v>1046</v>
      </c>
      <c r="C11" s="605" t="s">
        <v>296</v>
      </c>
      <c r="D11" s="351" t="s">
        <v>1053</v>
      </c>
      <c r="E11" s="351" t="s">
        <v>886</v>
      </c>
      <c r="F11" s="343" t="s">
        <v>141</v>
      </c>
      <c r="G11" s="355"/>
      <c r="H11" s="356"/>
      <c r="I11" s="352" t="s">
        <v>1051</v>
      </c>
      <c r="J11" s="601" t="s">
        <v>1049</v>
      </c>
      <c r="K11" s="356"/>
    </row>
    <row r="12" spans="1:11" s="602" customFormat="1" ht="24.75" customHeight="1">
      <c r="A12" s="603" t="s">
        <v>192</v>
      </c>
      <c r="B12" s="604" t="s">
        <v>1046</v>
      </c>
      <c r="C12" s="605" t="s">
        <v>296</v>
      </c>
      <c r="D12" s="351" t="s">
        <v>1054</v>
      </c>
      <c r="E12" s="351" t="s">
        <v>886</v>
      </c>
      <c r="F12" s="343" t="s">
        <v>141</v>
      </c>
      <c r="G12" s="355"/>
      <c r="H12" s="356"/>
      <c r="I12" s="352" t="s">
        <v>1051</v>
      </c>
      <c r="J12" s="356" t="s">
        <v>1049</v>
      </c>
      <c r="K12" s="356"/>
    </row>
    <row r="13" spans="1:11" s="602" customFormat="1" ht="24.75" customHeight="1">
      <c r="A13" s="603" t="s">
        <v>192</v>
      </c>
      <c r="B13" s="604" t="s">
        <v>1046</v>
      </c>
      <c r="C13" s="605" t="s">
        <v>296</v>
      </c>
      <c r="D13" s="351" t="s">
        <v>1055</v>
      </c>
      <c r="E13" s="351" t="s">
        <v>886</v>
      </c>
      <c r="F13" s="343" t="s">
        <v>141</v>
      </c>
      <c r="G13" s="355"/>
      <c r="H13" s="356"/>
      <c r="I13" s="352" t="s">
        <v>1051</v>
      </c>
      <c r="J13" s="601" t="s">
        <v>1049</v>
      </c>
      <c r="K13" s="356"/>
    </row>
    <row r="14" spans="1:11" s="602" customFormat="1" ht="24.75" customHeight="1">
      <c r="A14" s="603" t="s">
        <v>192</v>
      </c>
      <c r="B14" s="604" t="s">
        <v>1046</v>
      </c>
      <c r="C14" s="605" t="s">
        <v>296</v>
      </c>
      <c r="D14" s="351" t="s">
        <v>1056</v>
      </c>
      <c r="E14" s="351" t="s">
        <v>886</v>
      </c>
      <c r="F14" s="343" t="s">
        <v>141</v>
      </c>
      <c r="G14" s="355"/>
      <c r="H14" s="356"/>
      <c r="I14" s="352" t="s">
        <v>1051</v>
      </c>
      <c r="J14" s="356" t="s">
        <v>1049</v>
      </c>
      <c r="K14" s="356"/>
    </row>
    <row r="15" spans="1:11" s="602" customFormat="1" ht="24.75" customHeight="1">
      <c r="A15" s="603" t="s">
        <v>192</v>
      </c>
      <c r="B15" s="604" t="s">
        <v>1046</v>
      </c>
      <c r="C15" s="605" t="s">
        <v>296</v>
      </c>
      <c r="D15" s="351" t="s">
        <v>1057</v>
      </c>
      <c r="E15" s="351" t="s">
        <v>886</v>
      </c>
      <c r="F15" s="343" t="s">
        <v>141</v>
      </c>
      <c r="G15" s="355"/>
      <c r="H15" s="356"/>
      <c r="I15" s="352" t="s">
        <v>1051</v>
      </c>
      <c r="J15" s="601" t="s">
        <v>1049</v>
      </c>
      <c r="K15" s="356"/>
    </row>
    <row r="16" spans="1:11" s="602" customFormat="1" ht="24.75" customHeight="1">
      <c r="A16" s="603" t="s">
        <v>192</v>
      </c>
      <c r="B16" s="604" t="s">
        <v>1046</v>
      </c>
      <c r="C16" s="605" t="s">
        <v>296</v>
      </c>
      <c r="D16" s="351" t="s">
        <v>1058</v>
      </c>
      <c r="E16" s="351" t="s">
        <v>886</v>
      </c>
      <c r="F16" s="343" t="s">
        <v>141</v>
      </c>
      <c r="G16" s="355"/>
      <c r="H16" s="356"/>
      <c r="I16" s="352" t="s">
        <v>1051</v>
      </c>
      <c r="J16" s="356" t="s">
        <v>1049</v>
      </c>
      <c r="K16" s="356"/>
    </row>
    <row r="17" spans="1:11" s="602" customFormat="1" ht="24.75" customHeight="1">
      <c r="A17" s="603" t="s">
        <v>192</v>
      </c>
      <c r="B17" s="604" t="s">
        <v>1046</v>
      </c>
      <c r="C17" s="605" t="s">
        <v>296</v>
      </c>
      <c r="D17" s="351" t="s">
        <v>1059</v>
      </c>
      <c r="E17" s="351" t="s">
        <v>886</v>
      </c>
      <c r="F17" s="343" t="s">
        <v>141</v>
      </c>
      <c r="G17" s="355"/>
      <c r="H17" s="356"/>
      <c r="I17" s="352" t="s">
        <v>1051</v>
      </c>
      <c r="J17" s="601" t="s">
        <v>1049</v>
      </c>
      <c r="K17" s="356"/>
    </row>
    <row r="18" spans="1:11" s="602" customFormat="1" ht="24.75" customHeight="1">
      <c r="A18" s="603" t="s">
        <v>192</v>
      </c>
      <c r="B18" s="604" t="s">
        <v>1046</v>
      </c>
      <c r="C18" s="605" t="s">
        <v>296</v>
      </c>
      <c r="D18" s="351" t="s">
        <v>1060</v>
      </c>
      <c r="E18" s="351" t="s">
        <v>886</v>
      </c>
      <c r="F18" s="343" t="s">
        <v>141</v>
      </c>
      <c r="G18" s="355"/>
      <c r="H18" s="356"/>
      <c r="I18" s="352" t="s">
        <v>1051</v>
      </c>
      <c r="J18" s="356" t="s">
        <v>1049</v>
      </c>
      <c r="K18" s="356"/>
    </row>
    <row r="19" spans="1:11" s="602" customFormat="1" ht="24.75" customHeight="1">
      <c r="A19" s="603" t="s">
        <v>192</v>
      </c>
      <c r="B19" s="604" t="s">
        <v>1046</v>
      </c>
      <c r="C19" s="605" t="s">
        <v>296</v>
      </c>
      <c r="D19" s="351" t="s">
        <v>908</v>
      </c>
      <c r="E19" s="351" t="s">
        <v>886</v>
      </c>
      <c r="F19" s="343" t="s">
        <v>141</v>
      </c>
      <c r="G19" s="355"/>
      <c r="H19" s="356"/>
      <c r="I19" s="352" t="s">
        <v>1051</v>
      </c>
      <c r="J19" s="601" t="s">
        <v>1049</v>
      </c>
      <c r="K19" s="356"/>
    </row>
    <row r="20" spans="1:11" ht="24.75" customHeight="1">
      <c r="A20" s="606" t="s">
        <v>192</v>
      </c>
      <c r="B20" s="604" t="s">
        <v>1046</v>
      </c>
      <c r="C20" s="607" t="s">
        <v>299</v>
      </c>
      <c r="D20" s="351" t="s">
        <v>300</v>
      </c>
      <c r="E20" s="351" t="s">
        <v>1061</v>
      </c>
      <c r="F20" s="343" t="s">
        <v>141</v>
      </c>
      <c r="G20" s="355"/>
      <c r="H20" s="356"/>
      <c r="I20" s="352" t="s">
        <v>1048</v>
      </c>
      <c r="J20" s="356" t="s">
        <v>1049</v>
      </c>
      <c r="K20" s="356"/>
    </row>
    <row r="21" spans="1:11" ht="24.75" customHeight="1">
      <c r="A21" s="603" t="s">
        <v>192</v>
      </c>
      <c r="B21" s="604" t="s">
        <v>1046</v>
      </c>
      <c r="C21" s="607" t="s">
        <v>299</v>
      </c>
      <c r="D21" s="351" t="s">
        <v>301</v>
      </c>
      <c r="E21" s="351" t="s">
        <v>779</v>
      </c>
      <c r="F21" s="343" t="s">
        <v>141</v>
      </c>
      <c r="G21" s="355"/>
      <c r="H21" s="356"/>
      <c r="I21" s="352" t="s">
        <v>1048</v>
      </c>
      <c r="J21" s="601" t="s">
        <v>1049</v>
      </c>
      <c r="K21" s="356"/>
    </row>
    <row r="22" spans="1:11" ht="24.75" customHeight="1">
      <c r="A22" s="603" t="s">
        <v>192</v>
      </c>
      <c r="B22" s="604" t="s">
        <v>1046</v>
      </c>
      <c r="C22" s="607" t="s">
        <v>299</v>
      </c>
      <c r="D22" s="351" t="s">
        <v>1062</v>
      </c>
      <c r="E22" s="351" t="s">
        <v>779</v>
      </c>
      <c r="F22" s="343" t="s">
        <v>141</v>
      </c>
      <c r="G22" s="355"/>
      <c r="H22" s="356"/>
      <c r="I22" s="352" t="s">
        <v>1048</v>
      </c>
      <c r="J22" s="356" t="s">
        <v>1049</v>
      </c>
      <c r="K22" s="356"/>
    </row>
    <row r="23" spans="1:11" ht="24.75" customHeight="1">
      <c r="A23" s="603" t="s">
        <v>192</v>
      </c>
      <c r="B23" s="604" t="s">
        <v>1046</v>
      </c>
      <c r="C23" s="607" t="s">
        <v>299</v>
      </c>
      <c r="D23" s="351" t="s">
        <v>1063</v>
      </c>
      <c r="E23" s="351" t="s">
        <v>779</v>
      </c>
      <c r="F23" s="343" t="s">
        <v>141</v>
      </c>
      <c r="G23" s="355"/>
      <c r="H23" s="356"/>
      <c r="I23" s="352" t="s">
        <v>1048</v>
      </c>
      <c r="J23" s="601" t="s">
        <v>1049</v>
      </c>
      <c r="K23" s="356"/>
    </row>
    <row r="24" spans="1:11" ht="24.75" customHeight="1">
      <c r="A24" s="603" t="s">
        <v>192</v>
      </c>
      <c r="B24" s="608" t="s">
        <v>118</v>
      </c>
      <c r="C24" s="605" t="s">
        <v>296</v>
      </c>
      <c r="D24" s="352" t="s">
        <v>297</v>
      </c>
      <c r="E24" s="351" t="s">
        <v>1064</v>
      </c>
      <c r="F24" s="343" t="s">
        <v>142</v>
      </c>
      <c r="G24" s="343" t="s">
        <v>903</v>
      </c>
      <c r="H24" s="356"/>
      <c r="I24" s="352" t="s">
        <v>1065</v>
      </c>
      <c r="J24" s="356" t="s">
        <v>1049</v>
      </c>
      <c r="K24" s="356"/>
    </row>
    <row r="25" spans="1:11" ht="24.75" customHeight="1">
      <c r="A25" s="603" t="s">
        <v>192</v>
      </c>
      <c r="B25" s="608" t="s">
        <v>118</v>
      </c>
      <c r="C25" s="605" t="s">
        <v>296</v>
      </c>
      <c r="D25" s="352" t="s">
        <v>1066</v>
      </c>
      <c r="E25" s="351" t="s">
        <v>1064</v>
      </c>
      <c r="F25" s="343" t="s">
        <v>142</v>
      </c>
      <c r="G25" s="343" t="s">
        <v>903</v>
      </c>
      <c r="H25" s="356"/>
      <c r="I25" s="352" t="s">
        <v>1065</v>
      </c>
      <c r="J25" s="601" t="s">
        <v>1049</v>
      </c>
      <c r="K25" s="356"/>
    </row>
    <row r="26" spans="1:11" ht="24.75" customHeight="1">
      <c r="A26" s="603" t="s">
        <v>192</v>
      </c>
      <c r="B26" s="608" t="s">
        <v>118</v>
      </c>
      <c r="C26" s="605" t="s">
        <v>296</v>
      </c>
      <c r="D26" s="352" t="s">
        <v>298</v>
      </c>
      <c r="E26" s="351" t="s">
        <v>779</v>
      </c>
      <c r="F26" s="343" t="s">
        <v>141</v>
      </c>
      <c r="G26" s="343"/>
      <c r="H26" s="356"/>
      <c r="I26" s="352" t="s">
        <v>1065</v>
      </c>
      <c r="J26" s="356" t="s">
        <v>1049</v>
      </c>
      <c r="K26" s="356"/>
    </row>
    <row r="27" spans="1:11" ht="24.75" customHeight="1">
      <c r="A27" s="603" t="s">
        <v>192</v>
      </c>
      <c r="B27" s="608" t="s">
        <v>118</v>
      </c>
      <c r="C27" s="605" t="s">
        <v>296</v>
      </c>
      <c r="D27" s="352" t="s">
        <v>1067</v>
      </c>
      <c r="E27" s="351" t="s">
        <v>779</v>
      </c>
      <c r="F27" s="343" t="s">
        <v>141</v>
      </c>
      <c r="G27" s="343"/>
      <c r="H27" s="356"/>
      <c r="I27" s="352" t="s">
        <v>1065</v>
      </c>
      <c r="J27" s="601" t="s">
        <v>1049</v>
      </c>
      <c r="K27" s="356"/>
    </row>
    <row r="28" spans="1:11" ht="24.75" customHeight="1">
      <c r="A28" s="603" t="s">
        <v>192</v>
      </c>
      <c r="B28" s="608" t="s">
        <v>118</v>
      </c>
      <c r="C28" s="605" t="s">
        <v>296</v>
      </c>
      <c r="D28" s="352" t="s">
        <v>1068</v>
      </c>
      <c r="E28" s="351" t="s">
        <v>779</v>
      </c>
      <c r="F28" s="343" t="s">
        <v>141</v>
      </c>
      <c r="G28" s="343"/>
      <c r="H28" s="356"/>
      <c r="I28" s="352" t="s">
        <v>1065</v>
      </c>
      <c r="J28" s="356" t="s">
        <v>1049</v>
      </c>
      <c r="K28" s="356"/>
    </row>
    <row r="29" spans="1:11" ht="24.75" customHeight="1">
      <c r="A29" s="603" t="s">
        <v>192</v>
      </c>
      <c r="B29" s="608" t="s">
        <v>118</v>
      </c>
      <c r="C29" s="605" t="s">
        <v>296</v>
      </c>
      <c r="D29" s="352" t="s">
        <v>1069</v>
      </c>
      <c r="E29" s="351" t="s">
        <v>779</v>
      </c>
      <c r="F29" s="343" t="s">
        <v>141</v>
      </c>
      <c r="G29" s="343"/>
      <c r="H29" s="356"/>
      <c r="I29" s="352" t="s">
        <v>1065</v>
      </c>
      <c r="J29" s="601" t="s">
        <v>1049</v>
      </c>
      <c r="K29" s="356"/>
    </row>
    <row r="30" spans="1:11" ht="24.75" customHeight="1">
      <c r="A30" s="603" t="s">
        <v>192</v>
      </c>
      <c r="B30" s="608" t="s">
        <v>118</v>
      </c>
      <c r="C30" s="605" t="s">
        <v>296</v>
      </c>
      <c r="D30" s="352" t="s">
        <v>1070</v>
      </c>
      <c r="E30" s="351" t="s">
        <v>1064</v>
      </c>
      <c r="F30" s="343" t="s">
        <v>142</v>
      </c>
      <c r="G30" s="343" t="s">
        <v>903</v>
      </c>
      <c r="H30" s="356"/>
      <c r="I30" s="352" t="s">
        <v>1065</v>
      </c>
      <c r="J30" s="356" t="s">
        <v>1049</v>
      </c>
      <c r="K30" s="356"/>
    </row>
    <row r="31" spans="1:11" ht="24.75" customHeight="1">
      <c r="A31" s="603" t="s">
        <v>192</v>
      </c>
      <c r="B31" s="608" t="s">
        <v>118</v>
      </c>
      <c r="C31" s="605" t="s">
        <v>296</v>
      </c>
      <c r="D31" s="352" t="s">
        <v>1071</v>
      </c>
      <c r="E31" s="351" t="s">
        <v>1064</v>
      </c>
      <c r="F31" s="343" t="s">
        <v>142</v>
      </c>
      <c r="G31" s="343" t="s">
        <v>903</v>
      </c>
      <c r="H31" s="356"/>
      <c r="I31" s="352" t="s">
        <v>1065</v>
      </c>
      <c r="J31" s="601" t="s">
        <v>1049</v>
      </c>
      <c r="K31" s="356"/>
    </row>
    <row r="32" spans="1:11" ht="24.75" customHeight="1">
      <c r="A32" s="603" t="s">
        <v>192</v>
      </c>
      <c r="B32" s="608" t="s">
        <v>118</v>
      </c>
      <c r="C32" s="605" t="s">
        <v>296</v>
      </c>
      <c r="D32" s="352" t="s">
        <v>1072</v>
      </c>
      <c r="E32" s="351" t="s">
        <v>1064</v>
      </c>
      <c r="F32" s="343" t="s">
        <v>142</v>
      </c>
      <c r="G32" s="343" t="s">
        <v>903</v>
      </c>
      <c r="H32" s="356"/>
      <c r="I32" s="352" t="s">
        <v>1065</v>
      </c>
      <c r="J32" s="356" t="s">
        <v>1049</v>
      </c>
      <c r="K32" s="356"/>
    </row>
    <row r="33" spans="1:11" ht="24.75" customHeight="1">
      <c r="A33" s="603" t="s">
        <v>192</v>
      </c>
      <c r="B33" s="608" t="s">
        <v>118</v>
      </c>
      <c r="C33" s="605" t="s">
        <v>296</v>
      </c>
      <c r="D33" s="352" t="s">
        <v>15</v>
      </c>
      <c r="E33" s="351" t="s">
        <v>1064</v>
      </c>
      <c r="F33" s="343" t="s">
        <v>142</v>
      </c>
      <c r="G33" s="343" t="s">
        <v>903</v>
      </c>
      <c r="H33" s="356"/>
      <c r="I33" s="352" t="s">
        <v>1065</v>
      </c>
      <c r="J33" s="601" t="s">
        <v>1049</v>
      </c>
      <c r="K33" s="356"/>
    </row>
    <row r="34" spans="1:11" ht="24.75" customHeight="1">
      <c r="A34" s="603" t="s">
        <v>192</v>
      </c>
      <c r="B34" s="608" t="s">
        <v>118</v>
      </c>
      <c r="C34" s="605" t="s">
        <v>296</v>
      </c>
      <c r="D34" s="352" t="s">
        <v>1073</v>
      </c>
      <c r="E34" s="351" t="s">
        <v>1064</v>
      </c>
      <c r="F34" s="343" t="s">
        <v>142</v>
      </c>
      <c r="G34" s="343" t="s">
        <v>903</v>
      </c>
      <c r="H34" s="356"/>
      <c r="I34" s="352" t="s">
        <v>1065</v>
      </c>
      <c r="J34" s="356" t="s">
        <v>1049</v>
      </c>
      <c r="K34" s="356"/>
    </row>
    <row r="35" spans="1:11" ht="24.75" customHeight="1">
      <c r="A35" s="609" t="s">
        <v>192</v>
      </c>
      <c r="B35" s="610" t="s">
        <v>118</v>
      </c>
      <c r="C35" s="611" t="s">
        <v>296</v>
      </c>
      <c r="D35" s="612" t="s">
        <v>908</v>
      </c>
      <c r="E35" s="613" t="s">
        <v>1064</v>
      </c>
      <c r="F35" s="431" t="s">
        <v>142</v>
      </c>
      <c r="G35" s="431" t="s">
        <v>903</v>
      </c>
      <c r="H35" s="465"/>
      <c r="I35" s="612" t="s">
        <v>1065</v>
      </c>
      <c r="J35" s="614" t="s">
        <v>1049</v>
      </c>
      <c r="K35" s="465"/>
    </row>
    <row r="36" spans="1:11" ht="25.5" customHeight="1">
      <c r="A36" s="1032" t="s">
        <v>8</v>
      </c>
      <c r="B36" s="1033"/>
      <c r="C36" s="1033"/>
      <c r="D36" s="1033"/>
      <c r="E36" s="1033"/>
      <c r="F36" s="412"/>
      <c r="G36" s="412"/>
      <c r="H36" s="412"/>
      <c r="I36" s="412"/>
      <c r="J36" s="412"/>
      <c r="K36" s="413"/>
    </row>
    <row r="37" spans="1:11" ht="21.75" customHeight="1">
      <c r="A37" s="603" t="s">
        <v>192</v>
      </c>
      <c r="B37" s="608" t="s">
        <v>118</v>
      </c>
      <c r="C37" s="607" t="s">
        <v>296</v>
      </c>
      <c r="D37" s="352" t="s">
        <v>297</v>
      </c>
      <c r="E37" s="355" t="s">
        <v>886</v>
      </c>
      <c r="F37" s="344" t="s">
        <v>141</v>
      </c>
      <c r="G37" s="355"/>
      <c r="H37" s="356"/>
      <c r="I37" s="347" t="s">
        <v>887</v>
      </c>
      <c r="J37" s="356"/>
      <c r="K37" s="356"/>
    </row>
    <row r="38" spans="1:11" ht="21.75" customHeight="1">
      <c r="A38" s="603" t="s">
        <v>192</v>
      </c>
      <c r="B38" s="608" t="s">
        <v>118</v>
      </c>
      <c r="C38" s="607" t="s">
        <v>296</v>
      </c>
      <c r="D38" s="352" t="s">
        <v>298</v>
      </c>
      <c r="E38" s="355" t="s">
        <v>886</v>
      </c>
      <c r="F38" s="344" t="s">
        <v>141</v>
      </c>
      <c r="G38" s="355"/>
      <c r="H38" s="356"/>
      <c r="I38" s="347" t="s">
        <v>887</v>
      </c>
      <c r="J38" s="356"/>
      <c r="K38" s="356"/>
    </row>
    <row r="39" spans="1:11" ht="21.75" customHeight="1">
      <c r="A39" s="603" t="s">
        <v>192</v>
      </c>
      <c r="B39" s="608" t="s">
        <v>118</v>
      </c>
      <c r="C39" s="607" t="s">
        <v>296</v>
      </c>
      <c r="D39" s="352" t="s">
        <v>888</v>
      </c>
      <c r="E39" s="355" t="s">
        <v>886</v>
      </c>
      <c r="F39" s="344" t="s">
        <v>141</v>
      </c>
      <c r="G39" s="355"/>
      <c r="H39" s="356"/>
      <c r="I39" s="347" t="s">
        <v>887</v>
      </c>
      <c r="J39" s="356"/>
      <c r="K39" s="356"/>
    </row>
    <row r="40" spans="1:11" ht="21.75" customHeight="1">
      <c r="A40" s="603" t="s">
        <v>192</v>
      </c>
      <c r="B40" s="608" t="s">
        <v>118</v>
      </c>
      <c r="C40" s="607" t="s">
        <v>296</v>
      </c>
      <c r="D40" s="352" t="s">
        <v>889</v>
      </c>
      <c r="E40" s="355" t="s">
        <v>886</v>
      </c>
      <c r="F40" s="344" t="s">
        <v>141</v>
      </c>
      <c r="G40" s="355"/>
      <c r="H40" s="356"/>
      <c r="I40" s="347" t="s">
        <v>887</v>
      </c>
      <c r="J40" s="356"/>
      <c r="K40" s="356"/>
    </row>
    <row r="41" spans="1:11" ht="21.75" customHeight="1">
      <c r="A41" s="603" t="s">
        <v>192</v>
      </c>
      <c r="B41" s="608" t="s">
        <v>118</v>
      </c>
      <c r="C41" s="607" t="s">
        <v>296</v>
      </c>
      <c r="D41" s="352" t="s">
        <v>890</v>
      </c>
      <c r="E41" s="355" t="s">
        <v>886</v>
      </c>
      <c r="F41" s="344" t="s">
        <v>141</v>
      </c>
      <c r="G41" s="355"/>
      <c r="H41" s="356"/>
      <c r="I41" s="347" t="s">
        <v>887</v>
      </c>
      <c r="J41" s="356"/>
      <c r="K41" s="356"/>
    </row>
    <row r="42" spans="1:11" ht="21.75" customHeight="1">
      <c r="A42" s="603" t="s">
        <v>192</v>
      </c>
      <c r="B42" s="608" t="s">
        <v>118</v>
      </c>
      <c r="C42" s="607" t="s">
        <v>296</v>
      </c>
      <c r="D42" s="352" t="s">
        <v>891</v>
      </c>
      <c r="E42" s="355" t="s">
        <v>886</v>
      </c>
      <c r="F42" s="344" t="s">
        <v>141</v>
      </c>
      <c r="G42" s="355"/>
      <c r="H42" s="356"/>
      <c r="I42" s="347" t="s">
        <v>887</v>
      </c>
      <c r="J42" s="356"/>
      <c r="K42" s="356"/>
    </row>
    <row r="43" spans="1:11" ht="21.75" customHeight="1">
      <c r="A43" s="603" t="s">
        <v>192</v>
      </c>
      <c r="B43" s="608" t="s">
        <v>118</v>
      </c>
      <c r="C43" s="607" t="s">
        <v>296</v>
      </c>
      <c r="D43" s="352" t="s">
        <v>892</v>
      </c>
      <c r="E43" s="355" t="s">
        <v>886</v>
      </c>
      <c r="F43" s="344" t="s">
        <v>141</v>
      </c>
      <c r="G43" s="355"/>
      <c r="H43" s="356"/>
      <c r="I43" s="347" t="s">
        <v>887</v>
      </c>
      <c r="J43" s="356"/>
      <c r="K43" s="356"/>
    </row>
    <row r="44" spans="1:11" ht="21.75" customHeight="1">
      <c r="A44" s="615" t="s">
        <v>192</v>
      </c>
      <c r="B44" s="616" t="s">
        <v>118</v>
      </c>
      <c r="C44" s="617" t="s">
        <v>296</v>
      </c>
      <c r="D44" s="371" t="s">
        <v>893</v>
      </c>
      <c r="E44" s="355" t="s">
        <v>886</v>
      </c>
      <c r="F44" s="344" t="s">
        <v>141</v>
      </c>
      <c r="G44" s="355"/>
      <c r="H44" s="356"/>
      <c r="I44" s="347" t="s">
        <v>887</v>
      </c>
      <c r="J44" s="356"/>
      <c r="K44" s="356"/>
    </row>
    <row r="45" spans="1:11" ht="21.75" customHeight="1">
      <c r="A45" s="603" t="s">
        <v>192</v>
      </c>
      <c r="B45" s="608" t="s">
        <v>118</v>
      </c>
      <c r="C45" s="607" t="s">
        <v>296</v>
      </c>
      <c r="D45" s="352" t="s">
        <v>297</v>
      </c>
      <c r="E45" s="355" t="s">
        <v>894</v>
      </c>
      <c r="F45" s="344" t="s">
        <v>142</v>
      </c>
      <c r="G45" s="355"/>
      <c r="H45" s="356"/>
      <c r="I45" s="347" t="s">
        <v>895</v>
      </c>
      <c r="J45" s="356"/>
      <c r="K45" s="356"/>
    </row>
    <row r="46" spans="1:11" ht="21.75" customHeight="1">
      <c r="A46" s="603" t="s">
        <v>192</v>
      </c>
      <c r="B46" s="608" t="s">
        <v>118</v>
      </c>
      <c r="C46" s="607" t="s">
        <v>296</v>
      </c>
      <c r="D46" s="352" t="s">
        <v>298</v>
      </c>
      <c r="E46" s="355" t="s">
        <v>894</v>
      </c>
      <c r="F46" s="344" t="s">
        <v>142</v>
      </c>
      <c r="G46" s="355"/>
      <c r="H46" s="356"/>
      <c r="I46" s="347" t="s">
        <v>895</v>
      </c>
      <c r="J46" s="356"/>
      <c r="K46" s="356"/>
    </row>
    <row r="47" spans="1:11" ht="21.75" customHeight="1">
      <c r="A47" s="603" t="s">
        <v>192</v>
      </c>
      <c r="B47" s="608" t="s">
        <v>118</v>
      </c>
      <c r="C47" s="607" t="s">
        <v>296</v>
      </c>
      <c r="D47" s="352" t="s">
        <v>888</v>
      </c>
      <c r="E47" s="355" t="s">
        <v>894</v>
      </c>
      <c r="F47" s="344" t="s">
        <v>142</v>
      </c>
      <c r="G47" s="355"/>
      <c r="H47" s="356"/>
      <c r="I47" s="347" t="s">
        <v>895</v>
      </c>
      <c r="J47" s="356"/>
      <c r="K47" s="356"/>
    </row>
    <row r="48" spans="1:11" ht="21.75" customHeight="1">
      <c r="A48" s="603" t="s">
        <v>192</v>
      </c>
      <c r="B48" s="608" t="s">
        <v>118</v>
      </c>
      <c r="C48" s="607" t="s">
        <v>296</v>
      </c>
      <c r="D48" s="352" t="s">
        <v>889</v>
      </c>
      <c r="E48" s="355" t="s">
        <v>894</v>
      </c>
      <c r="F48" s="344" t="s">
        <v>142</v>
      </c>
      <c r="G48" s="355"/>
      <c r="H48" s="356"/>
      <c r="I48" s="347" t="s">
        <v>895</v>
      </c>
      <c r="J48" s="356"/>
      <c r="K48" s="356"/>
    </row>
    <row r="49" spans="1:11" ht="21.75" customHeight="1">
      <c r="A49" s="603" t="s">
        <v>192</v>
      </c>
      <c r="B49" s="608" t="s">
        <v>118</v>
      </c>
      <c r="C49" s="607" t="s">
        <v>296</v>
      </c>
      <c r="D49" s="352" t="s">
        <v>890</v>
      </c>
      <c r="E49" s="355" t="s">
        <v>894</v>
      </c>
      <c r="F49" s="344" t="s">
        <v>142</v>
      </c>
      <c r="G49" s="355"/>
      <c r="H49" s="356"/>
      <c r="I49" s="347" t="s">
        <v>895</v>
      </c>
      <c r="J49" s="356"/>
      <c r="K49" s="356"/>
    </row>
    <row r="50" spans="1:11" ht="21.75" customHeight="1">
      <c r="A50" s="603" t="s">
        <v>192</v>
      </c>
      <c r="B50" s="608" t="s">
        <v>118</v>
      </c>
      <c r="C50" s="607" t="s">
        <v>296</v>
      </c>
      <c r="D50" s="352" t="s">
        <v>891</v>
      </c>
      <c r="E50" s="355" t="s">
        <v>894</v>
      </c>
      <c r="F50" s="344" t="s">
        <v>142</v>
      </c>
      <c r="G50" s="355"/>
      <c r="H50" s="356"/>
      <c r="I50" s="347" t="s">
        <v>895</v>
      </c>
      <c r="J50" s="356"/>
      <c r="K50" s="356"/>
    </row>
    <row r="51" spans="1:11" ht="21.75" customHeight="1">
      <c r="A51" s="603" t="s">
        <v>192</v>
      </c>
      <c r="B51" s="608" t="s">
        <v>118</v>
      </c>
      <c r="C51" s="607" t="s">
        <v>296</v>
      </c>
      <c r="D51" s="352" t="s">
        <v>892</v>
      </c>
      <c r="E51" s="355" t="s">
        <v>894</v>
      </c>
      <c r="F51" s="344" t="s">
        <v>142</v>
      </c>
      <c r="G51" s="355"/>
      <c r="H51" s="356"/>
      <c r="I51" s="347" t="s">
        <v>895</v>
      </c>
      <c r="J51" s="356"/>
      <c r="K51" s="356"/>
    </row>
    <row r="52" spans="1:11" ht="21.75" customHeight="1">
      <c r="A52" s="615" t="s">
        <v>192</v>
      </c>
      <c r="B52" s="616" t="s">
        <v>118</v>
      </c>
      <c r="C52" s="617" t="s">
        <v>296</v>
      </c>
      <c r="D52" s="371" t="s">
        <v>893</v>
      </c>
      <c r="E52" s="355" t="s">
        <v>894</v>
      </c>
      <c r="F52" s="344" t="s">
        <v>142</v>
      </c>
      <c r="G52" s="355"/>
      <c r="H52" s="356"/>
      <c r="I52" s="347" t="s">
        <v>895</v>
      </c>
      <c r="J52" s="356"/>
      <c r="K52" s="356"/>
    </row>
    <row r="53" spans="1:11" ht="21.75" customHeight="1">
      <c r="A53" s="603" t="s">
        <v>192</v>
      </c>
      <c r="B53" s="608" t="s">
        <v>118</v>
      </c>
      <c r="C53" s="607" t="s">
        <v>296</v>
      </c>
      <c r="D53" s="352" t="s">
        <v>297</v>
      </c>
      <c r="E53" s="355" t="s">
        <v>779</v>
      </c>
      <c r="F53" s="344" t="s">
        <v>141</v>
      </c>
      <c r="G53" s="355"/>
      <c r="H53" s="356"/>
      <c r="I53" s="347" t="s">
        <v>895</v>
      </c>
      <c r="J53" s="356"/>
      <c r="K53" s="356"/>
    </row>
    <row r="54" spans="1:11" ht="21.75" customHeight="1">
      <c r="A54" s="603" t="s">
        <v>192</v>
      </c>
      <c r="B54" s="608" t="s">
        <v>118</v>
      </c>
      <c r="C54" s="607" t="s">
        <v>296</v>
      </c>
      <c r="D54" s="352" t="s">
        <v>298</v>
      </c>
      <c r="E54" s="355" t="s">
        <v>779</v>
      </c>
      <c r="F54" s="344" t="s">
        <v>141</v>
      </c>
      <c r="G54" s="355"/>
      <c r="H54" s="356"/>
      <c r="I54" s="347" t="s">
        <v>895</v>
      </c>
      <c r="J54" s="356"/>
      <c r="K54" s="356"/>
    </row>
    <row r="55" spans="1:11" ht="21.75" customHeight="1">
      <c r="A55" s="603" t="s">
        <v>192</v>
      </c>
      <c r="B55" s="608" t="s">
        <v>118</v>
      </c>
      <c r="C55" s="607" t="s">
        <v>296</v>
      </c>
      <c r="D55" s="352" t="s">
        <v>888</v>
      </c>
      <c r="E55" s="355" t="s">
        <v>779</v>
      </c>
      <c r="F55" s="344" t="s">
        <v>141</v>
      </c>
      <c r="G55" s="355"/>
      <c r="H55" s="356"/>
      <c r="I55" s="347" t="s">
        <v>895</v>
      </c>
      <c r="J55" s="356"/>
      <c r="K55" s="356"/>
    </row>
    <row r="56" spans="1:11" ht="24.75" customHeight="1">
      <c r="A56" s="603" t="s">
        <v>192</v>
      </c>
      <c r="B56" s="608" t="s">
        <v>118</v>
      </c>
      <c r="C56" s="607" t="s">
        <v>299</v>
      </c>
      <c r="D56" s="355" t="s">
        <v>896</v>
      </c>
      <c r="E56" s="352" t="s">
        <v>779</v>
      </c>
      <c r="F56" s="344" t="s">
        <v>141</v>
      </c>
      <c r="G56" s="355"/>
      <c r="H56" s="356"/>
      <c r="I56" s="347" t="s">
        <v>897</v>
      </c>
      <c r="J56" s="356"/>
      <c r="K56" s="356"/>
    </row>
    <row r="57" spans="1:11" ht="24.75" customHeight="1">
      <c r="A57" s="603" t="s">
        <v>192</v>
      </c>
      <c r="B57" s="608" t="s">
        <v>118</v>
      </c>
      <c r="C57" s="607" t="s">
        <v>299</v>
      </c>
      <c r="D57" s="352" t="s">
        <v>898</v>
      </c>
      <c r="E57" s="352" t="s">
        <v>779</v>
      </c>
      <c r="F57" s="344" t="s">
        <v>141</v>
      </c>
      <c r="G57" s="355"/>
      <c r="H57" s="356"/>
      <c r="I57" s="347" t="s">
        <v>897</v>
      </c>
      <c r="J57" s="356"/>
      <c r="K57" s="356"/>
    </row>
    <row r="58" spans="1:11" ht="24.75" customHeight="1">
      <c r="A58" s="603" t="s">
        <v>192</v>
      </c>
      <c r="B58" s="608" t="s">
        <v>118</v>
      </c>
      <c r="C58" s="607" t="s">
        <v>299</v>
      </c>
      <c r="D58" s="352" t="s">
        <v>899</v>
      </c>
      <c r="E58" s="352" t="s">
        <v>779</v>
      </c>
      <c r="F58" s="344" t="s">
        <v>141</v>
      </c>
      <c r="G58" s="355"/>
      <c r="H58" s="356"/>
      <c r="I58" s="347" t="s">
        <v>897</v>
      </c>
      <c r="J58" s="356"/>
      <c r="K58" s="356"/>
    </row>
    <row r="59" spans="1:11" ht="25.5" customHeight="1">
      <c r="A59" s="1032" t="s">
        <v>10</v>
      </c>
      <c r="B59" s="1033"/>
      <c r="C59" s="1033"/>
      <c r="D59" s="1033"/>
      <c r="E59" s="1033"/>
      <c r="F59" s="412"/>
      <c r="G59" s="412"/>
      <c r="H59" s="412"/>
      <c r="I59" s="412"/>
      <c r="J59" s="412"/>
      <c r="K59" s="413"/>
    </row>
    <row r="60" spans="1:11" s="602" customFormat="1" ht="21" customHeight="1">
      <c r="A60" s="603" t="s">
        <v>192</v>
      </c>
      <c r="B60" s="618" t="s">
        <v>868</v>
      </c>
      <c r="C60" s="605" t="s">
        <v>293</v>
      </c>
      <c r="D60" s="352" t="s">
        <v>294</v>
      </c>
      <c r="E60" s="347" t="s">
        <v>900</v>
      </c>
      <c r="F60" s="344" t="s">
        <v>141</v>
      </c>
      <c r="H60" s="356"/>
      <c r="I60" s="354" t="s">
        <v>901</v>
      </c>
      <c r="J60" s="601"/>
      <c r="K60" s="356"/>
    </row>
    <row r="61" spans="1:11" s="602" customFormat="1" ht="21" customHeight="1">
      <c r="A61" s="603" t="s">
        <v>192</v>
      </c>
      <c r="B61" s="618" t="s">
        <v>868</v>
      </c>
      <c r="C61" s="605" t="s">
        <v>293</v>
      </c>
      <c r="D61" s="352" t="s">
        <v>295</v>
      </c>
      <c r="E61" s="347" t="s">
        <v>900</v>
      </c>
      <c r="F61" s="344" t="s">
        <v>141</v>
      </c>
      <c r="G61" s="355"/>
      <c r="H61" s="346"/>
      <c r="I61" s="354" t="s">
        <v>901</v>
      </c>
      <c r="J61" s="356"/>
      <c r="K61" s="346"/>
    </row>
    <row r="62" spans="1:11" s="602" customFormat="1" ht="21" customHeight="1">
      <c r="A62" s="603" t="s">
        <v>192</v>
      </c>
      <c r="B62" s="618" t="s">
        <v>868</v>
      </c>
      <c r="C62" s="605" t="s">
        <v>296</v>
      </c>
      <c r="D62" s="352" t="s">
        <v>294</v>
      </c>
      <c r="E62" s="347" t="s">
        <v>900</v>
      </c>
      <c r="F62" s="344" t="s">
        <v>141</v>
      </c>
      <c r="G62" s="355"/>
      <c r="H62" s="346"/>
      <c r="I62" s="354" t="s">
        <v>901</v>
      </c>
      <c r="J62" s="346"/>
      <c r="K62" s="346"/>
    </row>
    <row r="63" spans="1:11" s="602" customFormat="1" ht="21" customHeight="1">
      <c r="A63" s="603" t="s">
        <v>192</v>
      </c>
      <c r="B63" s="618" t="s">
        <v>868</v>
      </c>
      <c r="C63" s="605" t="s">
        <v>296</v>
      </c>
      <c r="D63" s="352" t="s">
        <v>297</v>
      </c>
      <c r="E63" s="355" t="s">
        <v>902</v>
      </c>
      <c r="F63" s="344" t="s">
        <v>142</v>
      </c>
      <c r="G63" s="344" t="s">
        <v>903</v>
      </c>
      <c r="H63" s="356"/>
      <c r="I63" s="354" t="s">
        <v>901</v>
      </c>
      <c r="J63" s="356"/>
      <c r="K63" s="356"/>
    </row>
    <row r="64" spans="1:11" s="602" customFormat="1" ht="21" customHeight="1">
      <c r="A64" s="603" t="s">
        <v>192</v>
      </c>
      <c r="B64" s="618" t="s">
        <v>868</v>
      </c>
      <c r="C64" s="605" t="s">
        <v>296</v>
      </c>
      <c r="D64" s="352" t="s">
        <v>298</v>
      </c>
      <c r="E64" s="355" t="s">
        <v>904</v>
      </c>
      <c r="F64" s="344" t="s">
        <v>142</v>
      </c>
      <c r="G64" s="344" t="s">
        <v>903</v>
      </c>
      <c r="H64" s="356"/>
      <c r="I64" s="354" t="s">
        <v>901</v>
      </c>
      <c r="J64" s="356"/>
      <c r="K64" s="356"/>
    </row>
    <row r="65" spans="1:11" s="602" customFormat="1" ht="21" customHeight="1">
      <c r="A65" s="603" t="s">
        <v>192</v>
      </c>
      <c r="B65" s="618" t="s">
        <v>868</v>
      </c>
      <c r="C65" s="605" t="s">
        <v>296</v>
      </c>
      <c r="D65" s="352" t="s">
        <v>888</v>
      </c>
      <c r="E65" s="355" t="s">
        <v>904</v>
      </c>
      <c r="F65" s="344" t="s">
        <v>142</v>
      </c>
      <c r="G65" s="344" t="s">
        <v>903</v>
      </c>
      <c r="H65" s="356"/>
      <c r="I65" s="354" t="s">
        <v>901</v>
      </c>
      <c r="J65" s="356"/>
      <c r="K65" s="356"/>
    </row>
    <row r="66" spans="1:11" s="602" customFormat="1" ht="21" customHeight="1">
      <c r="A66" s="603" t="s">
        <v>192</v>
      </c>
      <c r="B66" s="618" t="s">
        <v>868</v>
      </c>
      <c r="C66" s="605" t="s">
        <v>296</v>
      </c>
      <c r="D66" s="352" t="s">
        <v>890</v>
      </c>
      <c r="E66" s="355" t="s">
        <v>904</v>
      </c>
      <c r="F66" s="344" t="s">
        <v>142</v>
      </c>
      <c r="G66" s="344" t="s">
        <v>903</v>
      </c>
      <c r="H66" s="356"/>
      <c r="I66" s="354" t="s">
        <v>901</v>
      </c>
      <c r="J66" s="356"/>
      <c r="K66" s="356"/>
    </row>
    <row r="67" spans="1:11" s="602" customFormat="1" ht="21" customHeight="1">
      <c r="A67" s="603" t="s">
        <v>192</v>
      </c>
      <c r="B67" s="618" t="s">
        <v>868</v>
      </c>
      <c r="C67" s="605" t="s">
        <v>296</v>
      </c>
      <c r="D67" s="352" t="s">
        <v>905</v>
      </c>
      <c r="E67" s="355" t="s">
        <v>904</v>
      </c>
      <c r="F67" s="344" t="s">
        <v>142</v>
      </c>
      <c r="G67" s="344" t="s">
        <v>903</v>
      </c>
      <c r="H67" s="356"/>
      <c r="I67" s="354" t="s">
        <v>901</v>
      </c>
      <c r="J67" s="356"/>
      <c r="K67" s="356"/>
    </row>
    <row r="68" spans="1:11" s="602" customFormat="1" ht="21" customHeight="1">
      <c r="A68" s="603" t="s">
        <v>192</v>
      </c>
      <c r="B68" s="618" t="s">
        <v>868</v>
      </c>
      <c r="C68" s="605" t="s">
        <v>296</v>
      </c>
      <c r="D68" s="352" t="s">
        <v>906</v>
      </c>
      <c r="E68" s="355" t="s">
        <v>904</v>
      </c>
      <c r="F68" s="344" t="s">
        <v>142</v>
      </c>
      <c r="G68" s="344" t="s">
        <v>903</v>
      </c>
      <c r="H68" s="356"/>
      <c r="I68" s="354" t="s">
        <v>901</v>
      </c>
      <c r="J68" s="356"/>
      <c r="K68" s="356"/>
    </row>
    <row r="69" spans="1:11" s="602" customFormat="1" ht="21" customHeight="1">
      <c r="A69" s="603" t="s">
        <v>192</v>
      </c>
      <c r="B69" s="618" t="s">
        <v>868</v>
      </c>
      <c r="C69" s="605" t="s">
        <v>296</v>
      </c>
      <c r="D69" s="352" t="s">
        <v>907</v>
      </c>
      <c r="E69" s="355" t="s">
        <v>904</v>
      </c>
      <c r="F69" s="344" t="s">
        <v>142</v>
      </c>
      <c r="G69" s="344" t="s">
        <v>903</v>
      </c>
      <c r="H69" s="356"/>
      <c r="I69" s="354" t="s">
        <v>901</v>
      </c>
      <c r="J69" s="356"/>
      <c r="K69" s="356"/>
    </row>
    <row r="70" spans="1:11" s="602" customFormat="1" ht="21" customHeight="1">
      <c r="A70" s="603" t="s">
        <v>192</v>
      </c>
      <c r="B70" s="618" t="s">
        <v>868</v>
      </c>
      <c r="C70" s="605" t="s">
        <v>296</v>
      </c>
      <c r="D70" s="352" t="s">
        <v>908</v>
      </c>
      <c r="E70" s="355" t="s">
        <v>904</v>
      </c>
      <c r="F70" s="344" t="s">
        <v>142</v>
      </c>
      <c r="G70" s="344" t="s">
        <v>903</v>
      </c>
      <c r="H70" s="356"/>
      <c r="I70" s="354" t="s">
        <v>901</v>
      </c>
      <c r="J70" s="356"/>
      <c r="K70" s="356"/>
    </row>
    <row r="71" spans="1:11" ht="21" customHeight="1">
      <c r="A71" s="603" t="s">
        <v>192</v>
      </c>
      <c r="B71" s="618" t="s">
        <v>868</v>
      </c>
      <c r="C71" s="607" t="s">
        <v>299</v>
      </c>
      <c r="D71" s="352" t="s">
        <v>300</v>
      </c>
      <c r="E71" s="355" t="s">
        <v>909</v>
      </c>
      <c r="F71" s="344" t="s">
        <v>141</v>
      </c>
      <c r="G71" s="355"/>
      <c r="H71" s="356"/>
      <c r="I71" s="354" t="s">
        <v>901</v>
      </c>
      <c r="J71" s="356"/>
      <c r="K71" s="356"/>
    </row>
    <row r="72" spans="1:11" ht="21" customHeight="1">
      <c r="A72" s="603" t="s">
        <v>192</v>
      </c>
      <c r="B72" s="618" t="s">
        <v>868</v>
      </c>
      <c r="C72" s="607" t="s">
        <v>299</v>
      </c>
      <c r="D72" s="352" t="s">
        <v>301</v>
      </c>
      <c r="E72" s="355" t="s">
        <v>909</v>
      </c>
      <c r="F72" s="344" t="s">
        <v>141</v>
      </c>
      <c r="G72" s="355"/>
      <c r="H72" s="356"/>
      <c r="I72" s="354" t="s">
        <v>901</v>
      </c>
      <c r="J72" s="356"/>
      <c r="K72" s="356"/>
    </row>
    <row r="73" spans="1:11" ht="21" customHeight="1">
      <c r="A73" s="603" t="s">
        <v>192</v>
      </c>
      <c r="B73" s="618" t="s">
        <v>868</v>
      </c>
      <c r="C73" s="605" t="s">
        <v>910</v>
      </c>
      <c r="D73" s="352" t="s">
        <v>816</v>
      </c>
      <c r="E73" s="355" t="s">
        <v>909</v>
      </c>
      <c r="F73" s="344" t="s">
        <v>141</v>
      </c>
      <c r="G73" s="355"/>
      <c r="H73" s="356"/>
      <c r="I73" s="354" t="s">
        <v>901</v>
      </c>
      <c r="J73" s="356"/>
      <c r="K73" s="356"/>
    </row>
    <row r="74" spans="1:11">
      <c r="A74" s="594"/>
      <c r="B74" s="489"/>
      <c r="C74" s="619"/>
      <c r="D74" s="620"/>
      <c r="E74" s="490"/>
      <c r="F74" s="621"/>
      <c r="G74" s="490"/>
      <c r="H74" s="490"/>
      <c r="I74" s="621"/>
      <c r="J74" s="490"/>
      <c r="K74" s="490"/>
    </row>
    <row r="75" spans="1:11" ht="13.15" customHeight="1">
      <c r="A75" s="620" t="s">
        <v>173</v>
      </c>
      <c r="E75" s="53"/>
      <c r="F75" s="53"/>
      <c r="G75" s="53"/>
      <c r="H75" s="91"/>
    </row>
    <row r="76" spans="1:11" ht="13.15" customHeight="1">
      <c r="A76" s="620" t="s">
        <v>302</v>
      </c>
      <c r="E76" s="53"/>
      <c r="F76" s="53"/>
      <c r="G76" s="53"/>
      <c r="H76" s="53"/>
    </row>
  </sheetData>
  <mergeCells count="3">
    <mergeCell ref="A4:E4"/>
    <mergeCell ref="A36:E36"/>
    <mergeCell ref="A59:E59"/>
  </mergeCells>
  <phoneticPr fontId="37" type="noConversion"/>
  <pageMargins left="0.70866141732283472" right="0.51181102362204722" top="0.35433070866141736" bottom="0.35433070866141736" header="0.70866141732283472" footer="0.51181102362204722"/>
  <pageSetup paperSize="9" scale="45" firstPageNumber="0" orientation="portrait" horizontalDpi="300" verticalDpi="300" r:id="rId1"/>
  <headerFooter alignWithMargins="0"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6"/>
  <sheetViews>
    <sheetView view="pageBreakPreview" zoomScaleSheetLayoutView="100" workbookViewId="0">
      <selection activeCell="D18" sqref="D18"/>
    </sheetView>
  </sheetViews>
  <sheetFormatPr defaultColWidth="11.42578125" defaultRowHeight="12.75"/>
  <cols>
    <col min="1" max="1" width="12.7109375" style="1" customWidth="1"/>
    <col min="2" max="2" width="50.7109375" style="1" customWidth="1"/>
    <col min="3" max="3" width="30.5703125" style="1" customWidth="1"/>
    <col min="4" max="4" width="26.42578125" style="1" customWidth="1"/>
  </cols>
  <sheetData>
    <row r="1" spans="1:4" ht="19.899999999999999" customHeight="1">
      <c r="A1" s="289" t="s">
        <v>303</v>
      </c>
      <c r="B1" s="92"/>
      <c r="C1" s="93" t="s">
        <v>160</v>
      </c>
      <c r="D1" s="94" t="s">
        <v>103</v>
      </c>
    </row>
    <row r="2" spans="1:4" ht="18.600000000000001" customHeight="1" thickBot="1">
      <c r="A2" s="30"/>
      <c r="B2" s="95"/>
      <c r="C2" s="88"/>
      <c r="D2" s="94"/>
    </row>
    <row r="3" spans="1:4" ht="13.5" thickBot="1">
      <c r="A3" s="685" t="s">
        <v>94</v>
      </c>
      <c r="B3" s="686" t="s">
        <v>235</v>
      </c>
      <c r="C3" s="687" t="s">
        <v>304</v>
      </c>
      <c r="D3" s="688" t="s">
        <v>305</v>
      </c>
    </row>
    <row r="4" spans="1:4" ht="17.25" customHeight="1">
      <c r="A4" s="683" t="s">
        <v>192</v>
      </c>
      <c r="B4" s="683" t="s">
        <v>529</v>
      </c>
      <c r="C4" s="683" t="s">
        <v>1074</v>
      </c>
      <c r="D4" s="684">
        <v>1.23</v>
      </c>
    </row>
    <row r="5" spans="1:4" ht="17.25" customHeight="1">
      <c r="A5" s="285" t="s">
        <v>192</v>
      </c>
      <c r="B5" s="285" t="s">
        <v>529</v>
      </c>
      <c r="C5" s="285" t="s">
        <v>1075</v>
      </c>
      <c r="D5" s="286">
        <v>1</v>
      </c>
    </row>
    <row r="6" spans="1:4" ht="17.25" customHeight="1">
      <c r="A6" s="285" t="s">
        <v>192</v>
      </c>
      <c r="B6" s="285" t="s">
        <v>440</v>
      </c>
      <c r="C6" s="285" t="s">
        <v>1075</v>
      </c>
      <c r="D6" s="286">
        <v>1</v>
      </c>
    </row>
    <row r="7" spans="1:4" ht="17.25" customHeight="1">
      <c r="A7" s="285" t="s">
        <v>192</v>
      </c>
      <c r="B7" s="285" t="s">
        <v>1076</v>
      </c>
      <c r="C7" s="285" t="s">
        <v>1077</v>
      </c>
      <c r="D7" s="286">
        <v>1.4</v>
      </c>
    </row>
    <row r="8" spans="1:4" ht="17.25" customHeight="1">
      <c r="A8" s="285" t="s">
        <v>192</v>
      </c>
      <c r="B8" s="285" t="s">
        <v>562</v>
      </c>
      <c r="C8" s="285" t="s">
        <v>1078</v>
      </c>
      <c r="D8" s="286">
        <v>1</v>
      </c>
    </row>
    <row r="9" spans="1:4" ht="17.25" customHeight="1">
      <c r="A9" s="285" t="s">
        <v>192</v>
      </c>
      <c r="B9" s="285" t="s">
        <v>1079</v>
      </c>
      <c r="C9" s="285" t="s">
        <v>1075</v>
      </c>
      <c r="D9" s="286">
        <v>1</v>
      </c>
    </row>
    <row r="10" spans="1:4" ht="17.25" customHeight="1">
      <c r="A10" s="285" t="s">
        <v>192</v>
      </c>
      <c r="B10" s="285" t="s">
        <v>1079</v>
      </c>
      <c r="C10" s="285" t="s">
        <v>1077</v>
      </c>
      <c r="D10" s="286">
        <v>1.22</v>
      </c>
    </row>
    <row r="11" spans="1:4" ht="17.25" customHeight="1">
      <c r="A11" s="285" t="s">
        <v>192</v>
      </c>
      <c r="B11" s="285" t="s">
        <v>1079</v>
      </c>
      <c r="C11" s="285" t="s">
        <v>1074</v>
      </c>
      <c r="D11" s="286">
        <v>3.04</v>
      </c>
    </row>
    <row r="12" spans="1:4" ht="17.25" customHeight="1">
      <c r="A12" s="285" t="s">
        <v>192</v>
      </c>
      <c r="B12" s="285" t="s">
        <v>1079</v>
      </c>
      <c r="C12" s="285" t="s">
        <v>1080</v>
      </c>
      <c r="D12" s="286">
        <v>3</v>
      </c>
    </row>
    <row r="13" spans="1:4" ht="17.25" customHeight="1">
      <c r="A13" s="285" t="s">
        <v>192</v>
      </c>
      <c r="B13" s="285" t="s">
        <v>1079</v>
      </c>
      <c r="C13" s="287" t="s">
        <v>1081</v>
      </c>
      <c r="D13" s="286">
        <v>5.6</v>
      </c>
    </row>
    <row r="14" spans="1:4" ht="17.25" customHeight="1">
      <c r="A14" s="285" t="s">
        <v>192</v>
      </c>
      <c r="B14" s="285" t="s">
        <v>1079</v>
      </c>
      <c r="C14" s="285" t="s">
        <v>1082</v>
      </c>
      <c r="D14" s="286">
        <v>1.2</v>
      </c>
    </row>
    <row r="15" spans="1:4" ht="17.25" customHeight="1">
      <c r="A15" s="285" t="s">
        <v>192</v>
      </c>
      <c r="B15" s="285" t="s">
        <v>1079</v>
      </c>
      <c r="C15" s="285" t="s">
        <v>1083</v>
      </c>
      <c r="D15" s="286">
        <v>1.2</v>
      </c>
    </row>
    <row r="16" spans="1:4" ht="17.25" customHeight="1">
      <c r="A16" s="285" t="s">
        <v>192</v>
      </c>
      <c r="B16" s="285" t="s">
        <v>1079</v>
      </c>
      <c r="C16" s="285" t="s">
        <v>1084</v>
      </c>
      <c r="D16" s="286">
        <v>1.2</v>
      </c>
    </row>
    <row r="17" spans="1:4" ht="17.25" customHeight="1">
      <c r="A17" s="285" t="s">
        <v>192</v>
      </c>
      <c r="B17" s="285" t="s">
        <v>1079</v>
      </c>
      <c r="C17" s="285" t="s">
        <v>1085</v>
      </c>
      <c r="D17" s="286">
        <v>2.2999999999999998</v>
      </c>
    </row>
    <row r="18" spans="1:4" ht="17.25" customHeight="1">
      <c r="A18" s="285" t="s">
        <v>192</v>
      </c>
      <c r="B18" s="285" t="s">
        <v>1086</v>
      </c>
      <c r="C18" s="285" t="s">
        <v>1075</v>
      </c>
      <c r="D18" s="286">
        <v>1</v>
      </c>
    </row>
    <row r="19" spans="1:4" ht="17.25" customHeight="1">
      <c r="A19" s="285" t="s">
        <v>192</v>
      </c>
      <c r="B19" s="285" t="s">
        <v>1086</v>
      </c>
      <c r="C19" s="285" t="s">
        <v>1077</v>
      </c>
      <c r="D19" s="286">
        <v>1.22</v>
      </c>
    </row>
    <row r="20" spans="1:4" ht="17.25" customHeight="1">
      <c r="A20" s="285" t="s">
        <v>192</v>
      </c>
      <c r="B20" s="285" t="s">
        <v>1086</v>
      </c>
      <c r="C20" s="285" t="s">
        <v>1074</v>
      </c>
      <c r="D20" s="286">
        <v>3.04</v>
      </c>
    </row>
    <row r="21" spans="1:4" ht="17.25" customHeight="1">
      <c r="A21" s="285" t="s">
        <v>192</v>
      </c>
      <c r="B21" s="285" t="s">
        <v>1086</v>
      </c>
      <c r="C21" s="285" t="s">
        <v>1080</v>
      </c>
      <c r="D21" s="286">
        <v>3</v>
      </c>
    </row>
    <row r="22" spans="1:4" ht="17.25" customHeight="1">
      <c r="A22" s="285" t="s">
        <v>192</v>
      </c>
      <c r="B22" s="285" t="s">
        <v>1086</v>
      </c>
      <c r="C22" s="287" t="s">
        <v>1081</v>
      </c>
      <c r="D22" s="286">
        <v>5.6</v>
      </c>
    </row>
    <row r="23" spans="1:4" ht="17.25" customHeight="1">
      <c r="A23" s="285" t="s">
        <v>192</v>
      </c>
      <c r="B23" s="285" t="s">
        <v>1086</v>
      </c>
      <c r="C23" s="285" t="s">
        <v>1082</v>
      </c>
      <c r="D23" s="286">
        <v>1.2</v>
      </c>
    </row>
    <row r="24" spans="1:4" ht="17.25" customHeight="1">
      <c r="A24" s="285" t="s">
        <v>192</v>
      </c>
      <c r="B24" s="285" t="s">
        <v>1086</v>
      </c>
      <c r="C24" s="285" t="s">
        <v>1083</v>
      </c>
      <c r="D24" s="286">
        <v>1.1499999999999999</v>
      </c>
    </row>
    <row r="25" spans="1:4" ht="17.25" customHeight="1">
      <c r="A25" s="285" t="s">
        <v>192</v>
      </c>
      <c r="B25" s="285" t="s">
        <v>1086</v>
      </c>
      <c r="C25" s="285" t="s">
        <v>1084</v>
      </c>
      <c r="D25" s="286">
        <v>1.1599999999999999</v>
      </c>
    </row>
    <row r="26" spans="1:4" ht="17.25" customHeight="1">
      <c r="A26" s="285" t="s">
        <v>192</v>
      </c>
      <c r="B26" s="285" t="s">
        <v>1086</v>
      </c>
      <c r="C26" s="285" t="s">
        <v>1084</v>
      </c>
      <c r="D26" s="286">
        <v>1.2</v>
      </c>
    </row>
    <row r="27" spans="1:4" ht="17.25" customHeight="1">
      <c r="A27" s="285" t="s">
        <v>192</v>
      </c>
      <c r="B27" s="285" t="s">
        <v>1086</v>
      </c>
      <c r="C27" s="285" t="s">
        <v>1085</v>
      </c>
      <c r="D27" s="286">
        <v>1.1499999999999999</v>
      </c>
    </row>
    <row r="28" spans="1:4" ht="17.25" customHeight="1">
      <c r="A28" s="285" t="s">
        <v>192</v>
      </c>
      <c r="B28" s="285" t="s">
        <v>1087</v>
      </c>
      <c r="C28" s="285" t="s">
        <v>1075</v>
      </c>
      <c r="D28" s="286">
        <v>1</v>
      </c>
    </row>
    <row r="29" spans="1:4" ht="17.25" customHeight="1">
      <c r="A29" s="285" t="s">
        <v>192</v>
      </c>
      <c r="B29" s="285" t="s">
        <v>1087</v>
      </c>
      <c r="C29" s="285" t="s">
        <v>1077</v>
      </c>
      <c r="D29" s="286">
        <v>1.22</v>
      </c>
    </row>
    <row r="30" spans="1:4" ht="17.25" customHeight="1">
      <c r="A30" s="285" t="s">
        <v>192</v>
      </c>
      <c r="B30" s="285" t="s">
        <v>1087</v>
      </c>
      <c r="C30" s="285" t="s">
        <v>1074</v>
      </c>
      <c r="D30" s="286">
        <v>3.04</v>
      </c>
    </row>
    <row r="31" spans="1:4" ht="17.25" customHeight="1">
      <c r="A31" s="285" t="s">
        <v>192</v>
      </c>
      <c r="B31" s="285" t="s">
        <v>1087</v>
      </c>
      <c r="C31" s="285" t="s">
        <v>1080</v>
      </c>
      <c r="D31" s="286">
        <v>3</v>
      </c>
    </row>
    <row r="32" spans="1:4" ht="17.25" customHeight="1">
      <c r="A32" s="285" t="s">
        <v>192</v>
      </c>
      <c r="B32" s="285" t="s">
        <v>1087</v>
      </c>
      <c r="C32" s="287" t="s">
        <v>1081</v>
      </c>
      <c r="D32" s="286">
        <v>5.6</v>
      </c>
    </row>
    <row r="33" spans="1:4" ht="17.25" customHeight="1">
      <c r="A33" s="285" t="s">
        <v>192</v>
      </c>
      <c r="B33" s="285" t="s">
        <v>1087</v>
      </c>
      <c r="C33" s="285" t="s">
        <v>1082</v>
      </c>
      <c r="D33" s="286">
        <v>1.2</v>
      </c>
    </row>
    <row r="34" spans="1:4" ht="17.25" customHeight="1">
      <c r="A34" s="285" t="s">
        <v>192</v>
      </c>
      <c r="B34" s="285" t="s">
        <v>1087</v>
      </c>
      <c r="C34" s="285" t="s">
        <v>1083</v>
      </c>
      <c r="D34" s="286">
        <v>1.2</v>
      </c>
    </row>
    <row r="35" spans="1:4" ht="17.25" customHeight="1">
      <c r="A35" s="285" t="s">
        <v>192</v>
      </c>
      <c r="B35" s="285" t="s">
        <v>1087</v>
      </c>
      <c r="C35" s="285" t="s">
        <v>1084</v>
      </c>
      <c r="D35" s="286">
        <v>1.2</v>
      </c>
    </row>
    <row r="36" spans="1:4" ht="17.25" customHeight="1">
      <c r="A36" s="285" t="s">
        <v>192</v>
      </c>
      <c r="B36" s="285" t="s">
        <v>1087</v>
      </c>
      <c r="C36" s="285" t="s">
        <v>1085</v>
      </c>
      <c r="D36" s="286">
        <v>2.2999999999999998</v>
      </c>
    </row>
    <row r="37" spans="1:4" ht="17.25" customHeight="1">
      <c r="A37" s="285" t="s">
        <v>192</v>
      </c>
      <c r="B37" s="285" t="s">
        <v>527</v>
      </c>
      <c r="C37" s="285" t="s">
        <v>1078</v>
      </c>
      <c r="D37" s="286">
        <v>1.04</v>
      </c>
    </row>
    <row r="38" spans="1:4" ht="17.25" customHeight="1">
      <c r="A38" s="285" t="s">
        <v>192</v>
      </c>
      <c r="B38" s="285" t="s">
        <v>527</v>
      </c>
      <c r="C38" s="285" t="s">
        <v>1083</v>
      </c>
      <c r="D38" s="286">
        <v>1.3</v>
      </c>
    </row>
    <row r="39" spans="1:4" ht="17.25" customHeight="1">
      <c r="A39" s="285" t="s">
        <v>192</v>
      </c>
      <c r="B39" s="285" t="s">
        <v>527</v>
      </c>
      <c r="C39" s="285" t="s">
        <v>1075</v>
      </c>
      <c r="D39" s="286">
        <v>1</v>
      </c>
    </row>
    <row r="40" spans="1:4" ht="17.25" customHeight="1">
      <c r="A40" s="285" t="s">
        <v>192</v>
      </c>
      <c r="B40" s="285" t="s">
        <v>527</v>
      </c>
      <c r="C40" s="285" t="s">
        <v>1077</v>
      </c>
      <c r="D40" s="286">
        <v>1.29</v>
      </c>
    </row>
    <row r="41" spans="1:4" ht="17.25" customHeight="1">
      <c r="A41" s="285" t="s">
        <v>192</v>
      </c>
      <c r="B41" s="285" t="s">
        <v>527</v>
      </c>
      <c r="C41" s="285" t="s">
        <v>1088</v>
      </c>
      <c r="D41" s="286">
        <v>1.25</v>
      </c>
    </row>
    <row r="42" spans="1:4" ht="17.25" customHeight="1">
      <c r="A42" s="285" t="s">
        <v>192</v>
      </c>
      <c r="B42" s="285" t="s">
        <v>464</v>
      </c>
      <c r="C42" s="285" t="s">
        <v>1074</v>
      </c>
      <c r="D42" s="286">
        <v>1.29</v>
      </c>
    </row>
    <row r="43" spans="1:4" ht="17.25" customHeight="1">
      <c r="A43" s="285" t="s">
        <v>192</v>
      </c>
      <c r="B43" s="285" t="s">
        <v>579</v>
      </c>
      <c r="C43" s="285" t="s">
        <v>1088</v>
      </c>
      <c r="D43" s="286">
        <v>1.2</v>
      </c>
    </row>
    <row r="44" spans="1:4" ht="17.25" customHeight="1">
      <c r="A44" s="285" t="s">
        <v>192</v>
      </c>
      <c r="B44" s="285" t="s">
        <v>579</v>
      </c>
      <c r="C44" s="285" t="s">
        <v>1077</v>
      </c>
      <c r="D44" s="286">
        <v>1.2</v>
      </c>
    </row>
    <row r="45" spans="1:4" ht="17.25" customHeight="1">
      <c r="A45" s="285" t="s">
        <v>192</v>
      </c>
      <c r="B45" s="285" t="s">
        <v>579</v>
      </c>
      <c r="C45" s="285" t="s">
        <v>1089</v>
      </c>
      <c r="D45" s="286">
        <v>1.2</v>
      </c>
    </row>
    <row r="46" spans="1:4" ht="17.25" customHeight="1">
      <c r="A46" s="285" t="s">
        <v>192</v>
      </c>
      <c r="B46" s="285" t="s">
        <v>583</v>
      </c>
      <c r="C46" s="285" t="s">
        <v>1075</v>
      </c>
      <c r="D46" s="286">
        <v>1</v>
      </c>
    </row>
    <row r="47" spans="1:4" ht="17.25" customHeight="1">
      <c r="A47" s="285" t="s">
        <v>192</v>
      </c>
      <c r="B47" s="285" t="s">
        <v>583</v>
      </c>
      <c r="C47" s="285" t="s">
        <v>1077</v>
      </c>
      <c r="D47" s="286">
        <v>1.17</v>
      </c>
    </row>
    <row r="48" spans="1:4" ht="17.25" customHeight="1">
      <c r="A48" s="285" t="s">
        <v>192</v>
      </c>
      <c r="B48" s="285" t="s">
        <v>583</v>
      </c>
      <c r="C48" s="285" t="s">
        <v>1089</v>
      </c>
      <c r="D48" s="286">
        <v>1.4</v>
      </c>
    </row>
    <row r="49" spans="1:4" ht="17.25" customHeight="1">
      <c r="A49" s="285" t="s">
        <v>192</v>
      </c>
      <c r="B49" s="285" t="s">
        <v>1090</v>
      </c>
      <c r="C49" s="285" t="s">
        <v>1075</v>
      </c>
      <c r="D49" s="286">
        <v>1</v>
      </c>
    </row>
    <row r="50" spans="1:4" ht="17.25" customHeight="1">
      <c r="A50" s="285" t="s">
        <v>192</v>
      </c>
      <c r="B50" s="285" t="s">
        <v>1090</v>
      </c>
      <c r="C50" s="285" t="s">
        <v>1083</v>
      </c>
      <c r="D50" s="286">
        <v>1.1499999999999999</v>
      </c>
    </row>
    <row r="51" spans="1:4" ht="17.25" customHeight="1">
      <c r="A51" s="285" t="s">
        <v>192</v>
      </c>
      <c r="B51" s="285" t="s">
        <v>1091</v>
      </c>
      <c r="C51" s="285" t="s">
        <v>1078</v>
      </c>
      <c r="D51" s="286">
        <v>1.05</v>
      </c>
    </row>
    <row r="52" spans="1:4" ht="17.25" customHeight="1">
      <c r="A52" s="285" t="s">
        <v>192</v>
      </c>
      <c r="B52" s="285" t="s">
        <v>535</v>
      </c>
      <c r="C52" s="285" t="s">
        <v>1074</v>
      </c>
      <c r="D52" s="286">
        <v>1.43</v>
      </c>
    </row>
    <row r="53" spans="1:4" ht="17.25" customHeight="1">
      <c r="A53" s="285" t="s">
        <v>192</v>
      </c>
      <c r="B53" s="285" t="s">
        <v>441</v>
      </c>
      <c r="C53" s="285" t="s">
        <v>1075</v>
      </c>
      <c r="D53" s="286">
        <v>1</v>
      </c>
    </row>
    <row r="54" spans="1:4" ht="17.25" customHeight="1">
      <c r="A54" s="285" t="s">
        <v>192</v>
      </c>
      <c r="B54" s="285" t="s">
        <v>441</v>
      </c>
      <c r="C54" s="285" t="s">
        <v>1083</v>
      </c>
      <c r="D54" s="286">
        <v>1.48</v>
      </c>
    </row>
    <row r="55" spans="1:4" ht="17.25" customHeight="1">
      <c r="A55" s="285" t="s">
        <v>192</v>
      </c>
      <c r="B55" s="285" t="s">
        <v>1092</v>
      </c>
      <c r="C55" s="285" t="s">
        <v>1088</v>
      </c>
      <c r="D55" s="286">
        <v>1.35</v>
      </c>
    </row>
    <row r="56" spans="1:4" ht="17.25" customHeight="1">
      <c r="A56" s="285" t="s">
        <v>192</v>
      </c>
      <c r="B56" s="285" t="s">
        <v>1092</v>
      </c>
      <c r="C56" s="285" t="s">
        <v>1077</v>
      </c>
      <c r="D56" s="286">
        <v>1.54</v>
      </c>
    </row>
    <row r="57" spans="1:4" ht="17.25" customHeight="1">
      <c r="A57" s="285" t="s">
        <v>192</v>
      </c>
      <c r="B57" s="285" t="s">
        <v>1092</v>
      </c>
      <c r="C57" s="285" t="s">
        <v>1074</v>
      </c>
      <c r="D57" s="286">
        <v>1.87</v>
      </c>
    </row>
    <row r="58" spans="1:4" ht="17.25" customHeight="1">
      <c r="A58" s="285" t="s">
        <v>192</v>
      </c>
      <c r="B58" s="285" t="s">
        <v>1092</v>
      </c>
      <c r="C58" s="285" t="s">
        <v>1093</v>
      </c>
      <c r="D58" s="286">
        <v>1.28</v>
      </c>
    </row>
    <row r="59" spans="1:4" ht="17.25" customHeight="1">
      <c r="A59" s="285" t="s">
        <v>192</v>
      </c>
      <c r="B59" s="285" t="s">
        <v>1092</v>
      </c>
      <c r="C59" s="285" t="s">
        <v>1093</v>
      </c>
      <c r="D59" s="286">
        <v>1.1000000000000001</v>
      </c>
    </row>
    <row r="60" spans="1:4" ht="17.25" customHeight="1">
      <c r="A60" s="285" t="s">
        <v>192</v>
      </c>
      <c r="B60" s="285" t="s">
        <v>1094</v>
      </c>
      <c r="C60" s="285" t="s">
        <v>1075</v>
      </c>
      <c r="D60" s="286">
        <v>1</v>
      </c>
    </row>
    <row r="61" spans="1:4" ht="17.25" customHeight="1">
      <c r="A61" s="285" t="s">
        <v>192</v>
      </c>
      <c r="B61" s="285" t="s">
        <v>1094</v>
      </c>
      <c r="C61" s="285" t="s">
        <v>1074</v>
      </c>
      <c r="D61" s="286">
        <v>1.1000000000000001</v>
      </c>
    </row>
    <row r="62" spans="1:4" ht="17.25" customHeight="1">
      <c r="A62" s="285" t="s">
        <v>192</v>
      </c>
      <c r="B62" s="285" t="s">
        <v>1095</v>
      </c>
      <c r="C62" s="285" t="s">
        <v>1075</v>
      </c>
      <c r="D62" s="286">
        <v>1</v>
      </c>
    </row>
    <row r="63" spans="1:4" ht="17.25" customHeight="1">
      <c r="A63" s="285" t="s">
        <v>192</v>
      </c>
      <c r="B63" s="285" t="s">
        <v>1096</v>
      </c>
      <c r="C63" s="285" t="s">
        <v>1097</v>
      </c>
      <c r="D63" s="286">
        <v>3</v>
      </c>
    </row>
    <row r="64" spans="1:4" ht="17.25" customHeight="1">
      <c r="A64" s="285" t="s">
        <v>192</v>
      </c>
      <c r="B64" s="285" t="s">
        <v>1096</v>
      </c>
      <c r="C64" s="285" t="s">
        <v>1098</v>
      </c>
      <c r="D64" s="286">
        <v>3.97</v>
      </c>
    </row>
    <row r="65" spans="1:4" ht="17.25" customHeight="1">
      <c r="A65" s="285" t="s">
        <v>192</v>
      </c>
      <c r="B65" s="285" t="s">
        <v>1096</v>
      </c>
      <c r="C65" s="285" t="s">
        <v>1099</v>
      </c>
      <c r="D65" s="286">
        <v>3.48</v>
      </c>
    </row>
    <row r="66" spans="1:4" ht="17.25" customHeight="1">
      <c r="A66" s="285" t="s">
        <v>192</v>
      </c>
      <c r="B66" s="285" t="s">
        <v>1096</v>
      </c>
      <c r="C66" s="285" t="s">
        <v>1077</v>
      </c>
      <c r="D66" s="286">
        <v>1.2</v>
      </c>
    </row>
    <row r="67" spans="1:4" ht="17.25" customHeight="1">
      <c r="A67" s="285" t="s">
        <v>192</v>
      </c>
      <c r="B67" s="285" t="s">
        <v>1096</v>
      </c>
      <c r="C67" s="285" t="s">
        <v>1083</v>
      </c>
      <c r="D67" s="286">
        <v>1.2</v>
      </c>
    </row>
    <row r="68" spans="1:4" ht="17.25" customHeight="1">
      <c r="A68" s="285" t="s">
        <v>192</v>
      </c>
      <c r="B68" s="285" t="s">
        <v>1096</v>
      </c>
      <c r="C68" s="285" t="s">
        <v>1074</v>
      </c>
      <c r="D68" s="286">
        <v>1.6</v>
      </c>
    </row>
    <row r="69" spans="1:4" ht="17.25" customHeight="1">
      <c r="A69" s="285" t="s">
        <v>192</v>
      </c>
      <c r="B69" s="285" t="s">
        <v>1096</v>
      </c>
      <c r="C69" s="285" t="s">
        <v>1100</v>
      </c>
      <c r="D69" s="286">
        <v>2.35</v>
      </c>
    </row>
    <row r="70" spans="1:4" ht="17.25" customHeight="1">
      <c r="A70" s="285" t="s">
        <v>192</v>
      </c>
      <c r="B70" s="285" t="s">
        <v>1096</v>
      </c>
      <c r="C70" s="285" t="s">
        <v>1101</v>
      </c>
      <c r="D70" s="286">
        <v>2</v>
      </c>
    </row>
    <row r="71" spans="1:4" ht="17.25" customHeight="1">
      <c r="A71" s="285" t="s">
        <v>192</v>
      </c>
      <c r="B71" s="285" t="s">
        <v>1096</v>
      </c>
      <c r="C71" s="285" t="s">
        <v>1093</v>
      </c>
      <c r="D71" s="286">
        <v>1.6</v>
      </c>
    </row>
    <row r="72" spans="1:4" ht="17.25" customHeight="1">
      <c r="A72" s="285" t="s">
        <v>192</v>
      </c>
      <c r="B72" s="285" t="s">
        <v>1102</v>
      </c>
      <c r="C72" s="285" t="s">
        <v>1097</v>
      </c>
      <c r="D72" s="286">
        <v>1.25</v>
      </c>
    </row>
    <row r="73" spans="1:4" ht="17.25" customHeight="1">
      <c r="A73" s="285" t="s">
        <v>192</v>
      </c>
      <c r="B73" s="285" t="s">
        <v>1102</v>
      </c>
      <c r="C73" s="285" t="s">
        <v>1077</v>
      </c>
      <c r="D73" s="286">
        <v>0.92</v>
      </c>
    </row>
    <row r="74" spans="1:4" ht="17.25" customHeight="1">
      <c r="A74" s="285" t="s">
        <v>192</v>
      </c>
      <c r="B74" s="285" t="s">
        <v>1103</v>
      </c>
      <c r="C74" s="285" t="s">
        <v>1075</v>
      </c>
      <c r="D74" s="286">
        <v>1</v>
      </c>
    </row>
    <row r="75" spans="1:4" ht="17.25" customHeight="1">
      <c r="A75" s="285" t="s">
        <v>192</v>
      </c>
      <c r="B75" s="285" t="s">
        <v>1103</v>
      </c>
      <c r="C75" s="285" t="s">
        <v>1097</v>
      </c>
      <c r="D75" s="286">
        <v>2.6</v>
      </c>
    </row>
    <row r="76" spans="1:4" ht="17.25" customHeight="1">
      <c r="A76" s="285" t="s">
        <v>192</v>
      </c>
      <c r="B76" s="285" t="s">
        <v>1103</v>
      </c>
      <c r="C76" s="285" t="s">
        <v>1104</v>
      </c>
      <c r="D76" s="286">
        <v>3.25</v>
      </c>
    </row>
    <row r="77" spans="1:4" ht="17.25" customHeight="1">
      <c r="A77" s="285" t="s">
        <v>192</v>
      </c>
      <c r="B77" s="285" t="s">
        <v>1103</v>
      </c>
      <c r="C77" s="285" t="s">
        <v>1099</v>
      </c>
      <c r="D77" s="286">
        <v>2.6</v>
      </c>
    </row>
    <row r="78" spans="1:4" ht="17.25" customHeight="1">
      <c r="A78" s="285" t="s">
        <v>192</v>
      </c>
      <c r="B78" s="285" t="s">
        <v>1103</v>
      </c>
      <c r="C78" s="285" t="s">
        <v>1105</v>
      </c>
      <c r="D78" s="286">
        <v>2.6</v>
      </c>
    </row>
    <row r="79" spans="1:4" ht="17.25" customHeight="1">
      <c r="A79" s="285" t="s">
        <v>192</v>
      </c>
      <c r="B79" s="285" t="s">
        <v>1103</v>
      </c>
      <c r="C79" s="287" t="s">
        <v>1106</v>
      </c>
      <c r="D79" s="286">
        <v>2.95</v>
      </c>
    </row>
    <row r="80" spans="1:4" ht="17.25" customHeight="1">
      <c r="A80" s="285" t="s">
        <v>192</v>
      </c>
      <c r="B80" s="285" t="s">
        <v>1103</v>
      </c>
      <c r="C80" s="285" t="s">
        <v>1077</v>
      </c>
      <c r="D80" s="286">
        <v>1.17</v>
      </c>
    </row>
    <row r="81" spans="1:4" ht="17.25" customHeight="1">
      <c r="A81" s="285" t="s">
        <v>192</v>
      </c>
      <c r="B81" s="285" t="s">
        <v>1103</v>
      </c>
      <c r="C81" s="285" t="s">
        <v>1074</v>
      </c>
      <c r="D81" s="286">
        <v>1.7</v>
      </c>
    </row>
    <row r="82" spans="1:4" ht="17.25" customHeight="1">
      <c r="A82" s="285" t="s">
        <v>192</v>
      </c>
      <c r="B82" s="285" t="s">
        <v>1103</v>
      </c>
      <c r="C82" s="285" t="s">
        <v>1101</v>
      </c>
      <c r="D82" s="286">
        <v>1.63</v>
      </c>
    </row>
    <row r="83" spans="1:4" ht="17.25" customHeight="1">
      <c r="A83" s="285" t="s">
        <v>192</v>
      </c>
      <c r="B83" s="285" t="s">
        <v>1103</v>
      </c>
      <c r="C83" s="285" t="s">
        <v>1101</v>
      </c>
      <c r="D83" s="286">
        <v>3.3</v>
      </c>
    </row>
    <row r="84" spans="1:4" ht="17.25" customHeight="1">
      <c r="A84" s="285" t="s">
        <v>192</v>
      </c>
      <c r="B84" s="285" t="s">
        <v>1103</v>
      </c>
      <c r="C84" s="285" t="s">
        <v>1107</v>
      </c>
      <c r="D84" s="286">
        <v>2.7</v>
      </c>
    </row>
    <row r="85" spans="1:4" ht="17.25" customHeight="1">
      <c r="A85" s="285" t="s">
        <v>192</v>
      </c>
      <c r="B85" s="285" t="s">
        <v>1103</v>
      </c>
      <c r="C85" s="285" t="s">
        <v>1093</v>
      </c>
      <c r="D85" s="286">
        <v>1.8</v>
      </c>
    </row>
    <row r="86" spans="1:4" ht="17.25" customHeight="1">
      <c r="A86" s="285" t="s">
        <v>192</v>
      </c>
      <c r="B86" s="285" t="s">
        <v>1108</v>
      </c>
      <c r="C86" s="285" t="s">
        <v>1077</v>
      </c>
      <c r="D86" s="286">
        <v>1.1000000000000001</v>
      </c>
    </row>
    <row r="87" spans="1:4" ht="17.25" customHeight="1">
      <c r="A87" s="285" t="s">
        <v>192</v>
      </c>
      <c r="B87" s="285" t="s">
        <v>1109</v>
      </c>
      <c r="C87" s="285" t="s">
        <v>1075</v>
      </c>
      <c r="D87" s="286">
        <v>1.5</v>
      </c>
    </row>
    <row r="88" spans="1:4" ht="17.25" customHeight="1">
      <c r="A88" s="285" t="s">
        <v>192</v>
      </c>
      <c r="B88" s="285" t="s">
        <v>1110</v>
      </c>
      <c r="C88" s="285" t="s">
        <v>1093</v>
      </c>
      <c r="D88" s="286">
        <v>1.66</v>
      </c>
    </row>
    <row r="89" spans="1:4" ht="17.25" customHeight="1">
      <c r="A89" s="285" t="s">
        <v>192</v>
      </c>
      <c r="B89" s="285" t="s">
        <v>1111</v>
      </c>
      <c r="C89" s="285" t="s">
        <v>1078</v>
      </c>
      <c r="D89" s="286">
        <v>1.18</v>
      </c>
    </row>
    <row r="90" spans="1:4" ht="17.25" customHeight="1">
      <c r="A90" s="285" t="s">
        <v>192</v>
      </c>
      <c r="B90" s="285" t="s">
        <v>1111</v>
      </c>
      <c r="C90" s="285" t="s">
        <v>1093</v>
      </c>
      <c r="D90" s="286">
        <v>2.9</v>
      </c>
    </row>
    <row r="91" spans="1:4" ht="17.25" customHeight="1">
      <c r="A91" s="285" t="s">
        <v>192</v>
      </c>
      <c r="B91" s="285" t="s">
        <v>448</v>
      </c>
      <c r="C91" s="285" t="s">
        <v>1078</v>
      </c>
      <c r="D91" s="286">
        <v>1</v>
      </c>
    </row>
    <row r="92" spans="1:4" ht="17.25" customHeight="1">
      <c r="A92" s="285" t="s">
        <v>192</v>
      </c>
      <c r="B92" s="285" t="s">
        <v>1112</v>
      </c>
      <c r="C92" s="285" t="s">
        <v>1075</v>
      </c>
      <c r="D92" s="286">
        <v>1</v>
      </c>
    </row>
    <row r="93" spans="1:4" ht="17.25" customHeight="1">
      <c r="A93" s="285" t="s">
        <v>192</v>
      </c>
      <c r="B93" s="285" t="s">
        <v>1112</v>
      </c>
      <c r="C93" s="285" t="s">
        <v>1077</v>
      </c>
      <c r="D93" s="286">
        <v>1.1100000000000001</v>
      </c>
    </row>
    <row r="94" spans="1:4" ht="17.25" customHeight="1">
      <c r="A94" s="285" t="s">
        <v>192</v>
      </c>
      <c r="B94" s="285" t="s">
        <v>1113</v>
      </c>
      <c r="C94" s="285" t="s">
        <v>1083</v>
      </c>
      <c r="D94" s="286">
        <v>1.1100000000000001</v>
      </c>
    </row>
    <row r="95" spans="1:4" ht="17.25" customHeight="1">
      <c r="A95" s="285" t="s">
        <v>192</v>
      </c>
      <c r="B95" s="285" t="s">
        <v>750</v>
      </c>
      <c r="C95" s="285" t="s">
        <v>1075</v>
      </c>
      <c r="D95" s="286">
        <v>1</v>
      </c>
    </row>
    <row r="96" spans="1:4" ht="17.25" customHeight="1">
      <c r="A96" s="285" t="s">
        <v>192</v>
      </c>
      <c r="B96" s="285" t="s">
        <v>750</v>
      </c>
      <c r="C96" s="285" t="s">
        <v>1114</v>
      </c>
      <c r="D96" s="286">
        <v>2.52</v>
      </c>
    </row>
    <row r="97" spans="1:4" ht="17.25" customHeight="1">
      <c r="A97" s="285" t="s">
        <v>192</v>
      </c>
      <c r="B97" s="285" t="s">
        <v>750</v>
      </c>
      <c r="C97" s="285" t="s">
        <v>1074</v>
      </c>
      <c r="D97" s="286">
        <v>1.7</v>
      </c>
    </row>
    <row r="98" spans="1:4" ht="17.25" customHeight="1">
      <c r="A98" s="285" t="s">
        <v>192</v>
      </c>
      <c r="B98" s="285" t="s">
        <v>1115</v>
      </c>
      <c r="C98" s="285" t="s">
        <v>1078</v>
      </c>
      <c r="D98" s="286">
        <v>1</v>
      </c>
    </row>
    <row r="99" spans="1:4" ht="17.25" customHeight="1">
      <c r="A99" s="285" t="s">
        <v>192</v>
      </c>
      <c r="B99" s="285" t="s">
        <v>1115</v>
      </c>
      <c r="C99" s="285" t="s">
        <v>1075</v>
      </c>
      <c r="D99" s="286">
        <v>1</v>
      </c>
    </row>
    <row r="100" spans="1:4" ht="17.25" customHeight="1">
      <c r="A100" s="285" t="s">
        <v>192</v>
      </c>
      <c r="B100" s="285" t="s">
        <v>1116</v>
      </c>
      <c r="C100" s="285" t="s">
        <v>1083</v>
      </c>
      <c r="D100" s="286">
        <v>1.1200000000000001</v>
      </c>
    </row>
    <row r="101" spans="1:4" ht="17.25" customHeight="1">
      <c r="A101" s="285" t="s">
        <v>192</v>
      </c>
      <c r="B101" s="285" t="s">
        <v>1117</v>
      </c>
      <c r="C101" s="285" t="s">
        <v>1075</v>
      </c>
      <c r="D101" s="286">
        <v>1</v>
      </c>
    </row>
    <row r="102" spans="1:4" ht="17.25" customHeight="1">
      <c r="A102" s="285" t="s">
        <v>192</v>
      </c>
      <c r="B102" s="285" t="s">
        <v>1117</v>
      </c>
      <c r="C102" s="285" t="s">
        <v>1077</v>
      </c>
      <c r="D102" s="286">
        <v>1.1200000000000001</v>
      </c>
    </row>
    <row r="103" spans="1:4" ht="17.25" customHeight="1">
      <c r="A103" s="285" t="s">
        <v>192</v>
      </c>
      <c r="B103" s="285" t="s">
        <v>1117</v>
      </c>
      <c r="C103" s="285" t="s">
        <v>1074</v>
      </c>
      <c r="D103" s="286">
        <v>1.4</v>
      </c>
    </row>
    <row r="104" spans="1:4" ht="17.25" customHeight="1">
      <c r="A104" s="285" t="s">
        <v>192</v>
      </c>
      <c r="B104" s="285" t="s">
        <v>1118</v>
      </c>
      <c r="C104" s="285" t="s">
        <v>1088</v>
      </c>
      <c r="D104" s="286">
        <v>1.35</v>
      </c>
    </row>
    <row r="105" spans="1:4" ht="17.25" customHeight="1">
      <c r="A105" s="285" t="s">
        <v>192</v>
      </c>
      <c r="B105" s="285" t="s">
        <v>1118</v>
      </c>
      <c r="C105" s="285" t="s">
        <v>1082</v>
      </c>
      <c r="D105" s="286">
        <v>1.73</v>
      </c>
    </row>
    <row r="106" spans="1:4" ht="17.25" customHeight="1">
      <c r="A106" s="285" t="s">
        <v>192</v>
      </c>
      <c r="B106" s="285" t="s">
        <v>1118</v>
      </c>
      <c r="C106" s="285" t="s">
        <v>1099</v>
      </c>
      <c r="D106" s="286">
        <v>1.97</v>
      </c>
    </row>
    <row r="107" spans="1:4" ht="17.25" customHeight="1">
      <c r="A107" s="285" t="s">
        <v>192</v>
      </c>
      <c r="B107" s="285" t="s">
        <v>1118</v>
      </c>
      <c r="C107" s="285" t="s">
        <v>1105</v>
      </c>
      <c r="D107" s="286">
        <v>1.97</v>
      </c>
    </row>
    <row r="108" spans="1:4" ht="17.25" customHeight="1">
      <c r="A108" s="285" t="s">
        <v>192</v>
      </c>
      <c r="B108" s="285" t="s">
        <v>1118</v>
      </c>
      <c r="C108" s="285" t="s">
        <v>1077</v>
      </c>
      <c r="D108" s="286">
        <v>1.08</v>
      </c>
    </row>
    <row r="109" spans="1:4" ht="17.25" customHeight="1">
      <c r="A109" s="285" t="s">
        <v>192</v>
      </c>
      <c r="B109" s="285" t="s">
        <v>1118</v>
      </c>
      <c r="C109" s="285" t="s">
        <v>1074</v>
      </c>
      <c r="D109" s="286">
        <v>1.39</v>
      </c>
    </row>
    <row r="110" spans="1:4" ht="17.25" customHeight="1">
      <c r="A110" s="285" t="s">
        <v>192</v>
      </c>
      <c r="B110" s="285" t="s">
        <v>1118</v>
      </c>
      <c r="C110" s="285" t="s">
        <v>1119</v>
      </c>
      <c r="D110" s="286">
        <v>1.5</v>
      </c>
    </row>
    <row r="111" spans="1:4" ht="17.25" customHeight="1">
      <c r="A111" s="285" t="s">
        <v>192</v>
      </c>
      <c r="B111" s="285" t="s">
        <v>1118</v>
      </c>
      <c r="C111" s="285" t="s">
        <v>1074</v>
      </c>
      <c r="D111" s="286">
        <v>1.4</v>
      </c>
    </row>
    <row r="112" spans="1:4" ht="17.25" customHeight="1">
      <c r="A112" s="285" t="s">
        <v>192</v>
      </c>
      <c r="B112" s="285" t="s">
        <v>1118</v>
      </c>
      <c r="C112" s="285" t="s">
        <v>1093</v>
      </c>
      <c r="D112" s="286">
        <v>1.45</v>
      </c>
    </row>
    <row r="113" spans="1:4" ht="17.25" customHeight="1">
      <c r="A113" s="285" t="s">
        <v>192</v>
      </c>
      <c r="B113" s="285" t="s">
        <v>1120</v>
      </c>
      <c r="C113" s="285" t="s">
        <v>1085</v>
      </c>
      <c r="D113" s="286">
        <v>1.73</v>
      </c>
    </row>
    <row r="114" spans="1:4" ht="17.25" customHeight="1">
      <c r="A114" s="285" t="s">
        <v>192</v>
      </c>
      <c r="B114" s="285" t="s">
        <v>1121</v>
      </c>
      <c r="C114" s="285" t="s">
        <v>1078</v>
      </c>
      <c r="D114" s="286">
        <v>1.04</v>
      </c>
    </row>
    <row r="115" spans="1:4" ht="17.25" customHeight="1">
      <c r="A115" s="285" t="s">
        <v>192</v>
      </c>
      <c r="B115" s="285" t="s">
        <v>1122</v>
      </c>
      <c r="C115" s="285" t="s">
        <v>1083</v>
      </c>
      <c r="D115" s="286">
        <v>1.04</v>
      </c>
    </row>
    <row r="116" spans="1:4" ht="17.25" customHeight="1">
      <c r="A116" s="285" t="s">
        <v>192</v>
      </c>
      <c r="B116" s="285" t="s">
        <v>1123</v>
      </c>
      <c r="C116" s="285" t="s">
        <v>1075</v>
      </c>
      <c r="D116" s="286">
        <v>1</v>
      </c>
    </row>
    <row r="117" spans="1:4" ht="17.25" customHeight="1">
      <c r="A117" s="285" t="s">
        <v>192</v>
      </c>
      <c r="B117" s="285" t="s">
        <v>1123</v>
      </c>
      <c r="C117" s="285" t="s">
        <v>1124</v>
      </c>
      <c r="D117" s="286">
        <v>3</v>
      </c>
    </row>
    <row r="118" spans="1:4" ht="17.25" customHeight="1">
      <c r="A118" s="285" t="s">
        <v>192</v>
      </c>
      <c r="B118" s="285" t="s">
        <v>1123</v>
      </c>
      <c r="C118" s="285" t="s">
        <v>1099</v>
      </c>
      <c r="D118" s="286">
        <v>2.7</v>
      </c>
    </row>
    <row r="119" spans="1:4" ht="17.25" customHeight="1">
      <c r="A119" s="285" t="s">
        <v>192</v>
      </c>
      <c r="B119" s="285" t="s">
        <v>1123</v>
      </c>
      <c r="C119" s="285" t="s">
        <v>1125</v>
      </c>
      <c r="D119" s="286">
        <v>2.6</v>
      </c>
    </row>
    <row r="120" spans="1:4" ht="17.25" customHeight="1">
      <c r="A120" s="285" t="s">
        <v>192</v>
      </c>
      <c r="B120" s="285" t="s">
        <v>1123</v>
      </c>
      <c r="C120" s="285" t="s">
        <v>1105</v>
      </c>
      <c r="D120" s="286">
        <v>2.6</v>
      </c>
    </row>
    <row r="121" spans="1:4" ht="17.25" customHeight="1">
      <c r="A121" s="285" t="s">
        <v>192</v>
      </c>
      <c r="B121" s="285" t="s">
        <v>1123</v>
      </c>
      <c r="C121" s="285" t="s">
        <v>1077</v>
      </c>
      <c r="D121" s="286">
        <v>1.17</v>
      </c>
    </row>
    <row r="122" spans="1:4" ht="17.25" customHeight="1">
      <c r="A122" s="285" t="s">
        <v>192</v>
      </c>
      <c r="B122" s="285" t="s">
        <v>1123</v>
      </c>
      <c r="C122" s="285" t="s">
        <v>1074</v>
      </c>
      <c r="D122" s="286">
        <v>1.46</v>
      </c>
    </row>
    <row r="123" spans="1:4" ht="17.25" customHeight="1">
      <c r="A123" s="285" t="s">
        <v>192</v>
      </c>
      <c r="B123" s="285" t="s">
        <v>1123</v>
      </c>
      <c r="C123" s="285" t="s">
        <v>1107</v>
      </c>
      <c r="D123" s="286">
        <v>2.34</v>
      </c>
    </row>
    <row r="124" spans="1:4" ht="17.25" customHeight="1">
      <c r="A124" s="285" t="s">
        <v>192</v>
      </c>
      <c r="B124" s="285" t="s">
        <v>1123</v>
      </c>
      <c r="C124" s="285" t="s">
        <v>1093</v>
      </c>
      <c r="D124" s="286">
        <v>1.65</v>
      </c>
    </row>
    <row r="125" spans="1:4" ht="17.25" customHeight="1">
      <c r="A125" s="285" t="s">
        <v>192</v>
      </c>
      <c r="B125" s="285" t="s">
        <v>1126</v>
      </c>
      <c r="C125" s="285" t="s">
        <v>1077</v>
      </c>
      <c r="D125" s="286">
        <v>1.1000000000000001</v>
      </c>
    </row>
    <row r="126" spans="1:4" ht="17.25" customHeight="1">
      <c r="A126" s="285" t="s">
        <v>192</v>
      </c>
      <c r="B126" s="285" t="s">
        <v>1126</v>
      </c>
      <c r="C126" s="285" t="s">
        <v>1074</v>
      </c>
      <c r="D126" s="286">
        <v>1.3</v>
      </c>
    </row>
    <row r="127" spans="1:4" ht="17.25" customHeight="1">
      <c r="A127" s="285" t="s">
        <v>192</v>
      </c>
      <c r="B127" s="285" t="s">
        <v>1126</v>
      </c>
      <c r="C127" s="285" t="s">
        <v>1127</v>
      </c>
      <c r="D127" s="286">
        <v>1.4</v>
      </c>
    </row>
    <row r="128" spans="1:4" ht="17.25" customHeight="1">
      <c r="A128" s="285" t="s">
        <v>192</v>
      </c>
      <c r="B128" s="285" t="s">
        <v>1126</v>
      </c>
      <c r="C128" s="285" t="s">
        <v>1075</v>
      </c>
      <c r="D128" s="286">
        <v>1</v>
      </c>
    </row>
    <row r="129" spans="1:4" ht="17.25" customHeight="1">
      <c r="A129" s="285" t="s">
        <v>192</v>
      </c>
      <c r="B129" s="285" t="s">
        <v>1128</v>
      </c>
      <c r="C129" s="285" t="s">
        <v>1075</v>
      </c>
      <c r="D129" s="286">
        <v>1</v>
      </c>
    </row>
    <row r="130" spans="1:4" ht="17.25" customHeight="1">
      <c r="A130" s="285" t="s">
        <v>192</v>
      </c>
      <c r="B130" s="285" t="s">
        <v>1129</v>
      </c>
      <c r="C130" s="285" t="s">
        <v>1075</v>
      </c>
      <c r="D130" s="286">
        <v>1</v>
      </c>
    </row>
    <row r="131" spans="1:4" ht="17.25" customHeight="1">
      <c r="A131" s="285" t="s">
        <v>192</v>
      </c>
      <c r="B131" s="285" t="s">
        <v>1129</v>
      </c>
      <c r="C131" s="285" t="s">
        <v>1105</v>
      </c>
      <c r="D131" s="286">
        <v>2.27</v>
      </c>
    </row>
    <row r="132" spans="1:4" ht="17.25" customHeight="1">
      <c r="A132" s="285" t="s">
        <v>192</v>
      </c>
      <c r="B132" s="285" t="s">
        <v>1129</v>
      </c>
      <c r="C132" s="285" t="s">
        <v>1077</v>
      </c>
      <c r="D132" s="286">
        <v>1.34</v>
      </c>
    </row>
    <row r="133" spans="1:4" ht="17.25" customHeight="1">
      <c r="A133" s="285" t="s">
        <v>192</v>
      </c>
      <c r="B133" s="285" t="s">
        <v>1129</v>
      </c>
      <c r="C133" s="285" t="s">
        <v>1083</v>
      </c>
      <c r="D133" s="286">
        <v>1.17</v>
      </c>
    </row>
    <row r="134" spans="1:4" ht="17.25" customHeight="1">
      <c r="A134" s="285" t="s">
        <v>192</v>
      </c>
      <c r="B134" s="285" t="s">
        <v>1129</v>
      </c>
      <c r="C134" s="285" t="s">
        <v>1074</v>
      </c>
      <c r="D134" s="286">
        <v>1.67</v>
      </c>
    </row>
    <row r="135" spans="1:4" ht="17.25" customHeight="1">
      <c r="A135" s="285" t="s">
        <v>192</v>
      </c>
      <c r="B135" s="285" t="s">
        <v>1130</v>
      </c>
      <c r="C135" s="285" t="s">
        <v>1077</v>
      </c>
      <c r="D135" s="286">
        <v>1.6</v>
      </c>
    </row>
    <row r="136" spans="1:4" ht="17.25" customHeight="1">
      <c r="A136" s="285" t="s">
        <v>192</v>
      </c>
      <c r="B136" s="285" t="s">
        <v>1130</v>
      </c>
      <c r="C136" s="285" t="s">
        <v>1083</v>
      </c>
      <c r="D136" s="286">
        <v>1.17</v>
      </c>
    </row>
    <row r="137" spans="1:4" ht="17.25" customHeight="1">
      <c r="A137" s="285" t="s">
        <v>192</v>
      </c>
      <c r="B137" s="285" t="s">
        <v>1130</v>
      </c>
      <c r="C137" s="285" t="s">
        <v>1074</v>
      </c>
      <c r="D137" s="286">
        <v>1.6</v>
      </c>
    </row>
    <row r="138" spans="1:4" ht="17.25" customHeight="1">
      <c r="A138" s="285" t="s">
        <v>192</v>
      </c>
      <c r="B138" s="285" t="s">
        <v>458</v>
      </c>
      <c r="C138" s="285" t="s">
        <v>1075</v>
      </c>
      <c r="D138" s="286">
        <v>1</v>
      </c>
    </row>
    <row r="139" spans="1:4" ht="17.25" customHeight="1">
      <c r="A139" s="285" t="s">
        <v>192</v>
      </c>
      <c r="B139" s="285" t="s">
        <v>458</v>
      </c>
      <c r="C139" s="285" t="s">
        <v>1088</v>
      </c>
      <c r="D139" s="286">
        <v>1.35</v>
      </c>
    </row>
    <row r="140" spans="1:4" ht="17.25" customHeight="1">
      <c r="A140" s="285" t="s">
        <v>192</v>
      </c>
      <c r="B140" s="285" t="s">
        <v>458</v>
      </c>
      <c r="C140" s="285" t="s">
        <v>1105</v>
      </c>
      <c r="D140" s="286">
        <v>3.8</v>
      </c>
    </row>
    <row r="141" spans="1:4" ht="17.25" customHeight="1">
      <c r="A141" s="285" t="s">
        <v>192</v>
      </c>
      <c r="B141" s="285" t="s">
        <v>458</v>
      </c>
      <c r="C141" s="285" t="s">
        <v>1077</v>
      </c>
      <c r="D141" s="286">
        <v>1.34</v>
      </c>
    </row>
    <row r="142" spans="1:4" ht="17.25" customHeight="1">
      <c r="A142" s="285" t="s">
        <v>192</v>
      </c>
      <c r="B142" s="285" t="s">
        <v>458</v>
      </c>
      <c r="C142" s="285" t="s">
        <v>1074</v>
      </c>
      <c r="D142" s="286">
        <v>1.4</v>
      </c>
    </row>
    <row r="143" spans="1:4" ht="17.25" customHeight="1">
      <c r="A143" s="285" t="s">
        <v>192</v>
      </c>
      <c r="B143" s="285" t="s">
        <v>458</v>
      </c>
      <c r="C143" s="285" t="s">
        <v>1107</v>
      </c>
      <c r="D143" s="286">
        <v>2.46</v>
      </c>
    </row>
    <row r="144" spans="1:4" ht="17.25" customHeight="1">
      <c r="A144" s="285" t="s">
        <v>192</v>
      </c>
      <c r="B144" s="285" t="s">
        <v>458</v>
      </c>
      <c r="C144" s="285" t="s">
        <v>1093</v>
      </c>
      <c r="D144" s="286">
        <v>1.35</v>
      </c>
    </row>
    <row r="145" spans="1:4" ht="17.25" customHeight="1">
      <c r="A145" s="285" t="s">
        <v>192</v>
      </c>
      <c r="B145" s="285" t="s">
        <v>1131</v>
      </c>
      <c r="C145" s="285" t="s">
        <v>1074</v>
      </c>
      <c r="D145" s="286">
        <v>1.67</v>
      </c>
    </row>
    <row r="146" spans="1:4" ht="17.25" customHeight="1">
      <c r="A146" s="285" t="s">
        <v>192</v>
      </c>
      <c r="B146" s="285" t="s">
        <v>1132</v>
      </c>
      <c r="C146" s="285" t="s">
        <v>1078</v>
      </c>
      <c r="D146" s="286">
        <v>1.04</v>
      </c>
    </row>
    <row r="147" spans="1:4" ht="17.25" customHeight="1">
      <c r="A147" s="285" t="s">
        <v>192</v>
      </c>
      <c r="B147" s="285" t="s">
        <v>1132</v>
      </c>
      <c r="C147" s="285" t="s">
        <v>1085</v>
      </c>
      <c r="D147" s="286">
        <v>1.04</v>
      </c>
    </row>
    <row r="148" spans="1:4" ht="17.25" customHeight="1">
      <c r="A148" s="285" t="s">
        <v>192</v>
      </c>
      <c r="B148" s="285" t="s">
        <v>1132</v>
      </c>
      <c r="C148" s="285" t="s">
        <v>1075</v>
      </c>
      <c r="D148" s="286">
        <v>1</v>
      </c>
    </row>
    <row r="149" spans="1:4" ht="17.25" customHeight="1">
      <c r="A149" s="285" t="s">
        <v>192</v>
      </c>
      <c r="B149" s="285" t="s">
        <v>1132</v>
      </c>
      <c r="C149" s="285" t="s">
        <v>1077</v>
      </c>
      <c r="D149" s="286">
        <v>1.08</v>
      </c>
    </row>
    <row r="150" spans="1:4" ht="17.25" customHeight="1">
      <c r="A150" s="285" t="s">
        <v>192</v>
      </c>
      <c r="B150" s="285" t="s">
        <v>569</v>
      </c>
      <c r="C150" s="285" t="s">
        <v>1075</v>
      </c>
      <c r="D150" s="286">
        <v>1</v>
      </c>
    </row>
    <row r="151" spans="1:4" ht="17.25" customHeight="1">
      <c r="A151" s="285" t="s">
        <v>192</v>
      </c>
      <c r="B151" s="285" t="s">
        <v>569</v>
      </c>
      <c r="C151" s="285" t="s">
        <v>1077</v>
      </c>
      <c r="D151" s="286">
        <v>1.08</v>
      </c>
    </row>
    <row r="152" spans="1:4" ht="17.25" customHeight="1">
      <c r="A152" s="285" t="s">
        <v>192</v>
      </c>
      <c r="B152" s="285" t="s">
        <v>523</v>
      </c>
      <c r="C152" s="285" t="s">
        <v>1075</v>
      </c>
      <c r="D152" s="286">
        <v>1</v>
      </c>
    </row>
    <row r="153" spans="1:4" ht="17.25" customHeight="1">
      <c r="A153" s="285" t="s">
        <v>192</v>
      </c>
      <c r="B153" s="285" t="s">
        <v>523</v>
      </c>
      <c r="C153" s="285" t="s">
        <v>1077</v>
      </c>
      <c r="D153" s="286">
        <v>1.08</v>
      </c>
    </row>
    <row r="154" spans="1:4" ht="17.25" customHeight="1">
      <c r="A154" s="285" t="s">
        <v>192</v>
      </c>
      <c r="B154" s="285" t="s">
        <v>743</v>
      </c>
      <c r="C154" s="285" t="s">
        <v>1075</v>
      </c>
      <c r="D154" s="286">
        <v>1</v>
      </c>
    </row>
    <row r="155" spans="1:4" ht="17.25" customHeight="1">
      <c r="A155" s="285" t="s">
        <v>192</v>
      </c>
      <c r="B155" s="285" t="s">
        <v>743</v>
      </c>
      <c r="C155" s="285" t="s">
        <v>1077</v>
      </c>
      <c r="D155" s="286">
        <v>1.05</v>
      </c>
    </row>
    <row r="156" spans="1:4" ht="17.25" customHeight="1">
      <c r="A156" s="285" t="s">
        <v>192</v>
      </c>
      <c r="B156" s="285" t="s">
        <v>409</v>
      </c>
      <c r="C156" s="285" t="s">
        <v>1075</v>
      </c>
      <c r="D156" s="286">
        <v>1</v>
      </c>
    </row>
    <row r="157" spans="1:4" ht="17.25" customHeight="1">
      <c r="A157" s="285" t="s">
        <v>192</v>
      </c>
      <c r="B157" s="285" t="s">
        <v>409</v>
      </c>
      <c r="C157" s="285" t="s">
        <v>1077</v>
      </c>
      <c r="D157" s="286">
        <v>1.06</v>
      </c>
    </row>
    <row r="158" spans="1:4" ht="17.25" customHeight="1">
      <c r="A158" s="285" t="s">
        <v>192</v>
      </c>
      <c r="B158" s="285" t="s">
        <v>411</v>
      </c>
      <c r="C158" s="285" t="s">
        <v>1075</v>
      </c>
      <c r="D158" s="286">
        <v>1</v>
      </c>
    </row>
    <row r="159" spans="1:4" ht="17.25" customHeight="1">
      <c r="A159" s="285" t="s">
        <v>192</v>
      </c>
      <c r="B159" s="285" t="s">
        <v>411</v>
      </c>
      <c r="C159" s="285" t="s">
        <v>1077</v>
      </c>
      <c r="D159" s="286">
        <v>1.06</v>
      </c>
    </row>
    <row r="160" spans="1:4" ht="17.25" customHeight="1">
      <c r="A160" s="285" t="s">
        <v>192</v>
      </c>
      <c r="B160" s="285" t="s">
        <v>442</v>
      </c>
      <c r="C160" s="285" t="s">
        <v>1075</v>
      </c>
      <c r="D160" s="286">
        <v>1</v>
      </c>
    </row>
    <row r="161" spans="1:4" ht="17.25" customHeight="1">
      <c r="A161" s="285" t="s">
        <v>192</v>
      </c>
      <c r="B161" s="285" t="s">
        <v>442</v>
      </c>
      <c r="C161" s="285" t="s">
        <v>1133</v>
      </c>
      <c r="D161" s="286">
        <v>2.8</v>
      </c>
    </row>
    <row r="162" spans="1:4" ht="17.25" customHeight="1">
      <c r="A162" s="285" t="s">
        <v>192</v>
      </c>
      <c r="B162" s="285" t="s">
        <v>442</v>
      </c>
      <c r="C162" s="285" t="s">
        <v>1124</v>
      </c>
      <c r="D162" s="286">
        <v>2.2999999999999998</v>
      </c>
    </row>
    <row r="163" spans="1:4" ht="17.25" customHeight="1">
      <c r="A163" s="285" t="s">
        <v>192</v>
      </c>
      <c r="B163" s="285" t="s">
        <v>442</v>
      </c>
      <c r="C163" s="285" t="s">
        <v>1083</v>
      </c>
      <c r="D163" s="286">
        <v>1.1399999999999999</v>
      </c>
    </row>
    <row r="164" spans="1:4" ht="17.25" customHeight="1">
      <c r="A164" s="285" t="s">
        <v>192</v>
      </c>
      <c r="B164" s="285" t="s">
        <v>442</v>
      </c>
      <c r="C164" s="285" t="s">
        <v>1074</v>
      </c>
      <c r="D164" s="286">
        <v>1.33</v>
      </c>
    </row>
    <row r="165" spans="1:4" ht="17.25" customHeight="1">
      <c r="A165" s="285" t="s">
        <v>192</v>
      </c>
      <c r="B165" s="285" t="s">
        <v>1134</v>
      </c>
      <c r="C165" s="285" t="s">
        <v>1074</v>
      </c>
      <c r="D165" s="286">
        <v>1.65</v>
      </c>
    </row>
    <row r="166" spans="1:4" ht="17.25" customHeight="1">
      <c r="A166" s="285" t="s">
        <v>192</v>
      </c>
      <c r="B166" s="285" t="s">
        <v>1134</v>
      </c>
      <c r="C166" s="285" t="s">
        <v>1093</v>
      </c>
      <c r="D166" s="286">
        <v>6.7</v>
      </c>
    </row>
    <row r="167" spans="1:4" ht="17.25" customHeight="1">
      <c r="A167" s="285" t="s">
        <v>192</v>
      </c>
      <c r="B167" s="285" t="s">
        <v>1135</v>
      </c>
      <c r="C167" s="285" t="s">
        <v>1075</v>
      </c>
      <c r="D167" s="286">
        <v>1</v>
      </c>
    </row>
    <row r="168" spans="1:4" ht="17.25" customHeight="1">
      <c r="A168" s="285" t="s">
        <v>192</v>
      </c>
      <c r="B168" s="285" t="s">
        <v>1135</v>
      </c>
      <c r="C168" s="285" t="s">
        <v>1078</v>
      </c>
      <c r="D168" s="286">
        <v>1.04</v>
      </c>
    </row>
    <row r="169" spans="1:4" ht="17.25" customHeight="1">
      <c r="A169" s="285" t="s">
        <v>192</v>
      </c>
      <c r="B169" s="285" t="s">
        <v>1135</v>
      </c>
      <c r="C169" s="285" t="s">
        <v>1077</v>
      </c>
      <c r="D169" s="286">
        <v>1.1100000000000001</v>
      </c>
    </row>
    <row r="170" spans="1:4" ht="17.25" customHeight="1">
      <c r="A170" s="285" t="s">
        <v>192</v>
      </c>
      <c r="B170" s="285" t="s">
        <v>1135</v>
      </c>
      <c r="C170" s="285" t="s">
        <v>1074</v>
      </c>
      <c r="D170" s="286">
        <v>1.47</v>
      </c>
    </row>
    <row r="171" spans="1:4" ht="17.25" customHeight="1">
      <c r="A171" s="285" t="s">
        <v>192</v>
      </c>
      <c r="B171" s="285" t="s">
        <v>1136</v>
      </c>
      <c r="C171" s="285" t="s">
        <v>1082</v>
      </c>
      <c r="D171" s="286">
        <v>1.2</v>
      </c>
    </row>
    <row r="172" spans="1:4" ht="17.25" customHeight="1">
      <c r="A172" s="285" t="s">
        <v>192</v>
      </c>
      <c r="B172" s="285" t="s">
        <v>1136</v>
      </c>
      <c r="C172" s="285" t="s">
        <v>1083</v>
      </c>
      <c r="D172" s="286">
        <v>1.2</v>
      </c>
    </row>
    <row r="173" spans="1:4" ht="17.25" customHeight="1">
      <c r="A173" s="285" t="s">
        <v>192</v>
      </c>
      <c r="B173" s="285" t="s">
        <v>1136</v>
      </c>
      <c r="C173" s="285" t="s">
        <v>1084</v>
      </c>
      <c r="D173" s="286">
        <v>1.1599999999999999</v>
      </c>
    </row>
    <row r="174" spans="1:4" ht="17.25" customHeight="1">
      <c r="A174" s="285" t="s">
        <v>192</v>
      </c>
      <c r="B174" s="285" t="s">
        <v>1136</v>
      </c>
      <c r="C174" s="285" t="s">
        <v>1084</v>
      </c>
      <c r="D174" s="286">
        <v>1.2</v>
      </c>
    </row>
    <row r="175" spans="1:4" ht="17.25" customHeight="1">
      <c r="A175" s="285" t="s">
        <v>192</v>
      </c>
      <c r="B175" s="285" t="s">
        <v>1136</v>
      </c>
      <c r="C175" s="285" t="s">
        <v>1085</v>
      </c>
      <c r="D175" s="286">
        <v>2.2999999999999998</v>
      </c>
    </row>
    <row r="176" spans="1:4" ht="17.25" customHeight="1">
      <c r="A176" s="285" t="s">
        <v>192</v>
      </c>
      <c r="B176" s="285" t="s">
        <v>1137</v>
      </c>
      <c r="C176" s="285" t="s">
        <v>1082</v>
      </c>
      <c r="D176" s="286">
        <v>1.2</v>
      </c>
    </row>
    <row r="177" spans="1:4" ht="17.25" customHeight="1">
      <c r="A177" s="285" t="s">
        <v>192</v>
      </c>
      <c r="B177" s="285" t="s">
        <v>1137</v>
      </c>
      <c r="C177" s="285" t="s">
        <v>1083</v>
      </c>
      <c r="D177" s="286">
        <v>1.2</v>
      </c>
    </row>
    <row r="178" spans="1:4" ht="17.25" customHeight="1">
      <c r="A178" s="285" t="s">
        <v>192</v>
      </c>
      <c r="B178" s="285" t="s">
        <v>1137</v>
      </c>
      <c r="C178" s="285" t="s">
        <v>1083</v>
      </c>
      <c r="D178" s="286">
        <v>1.1499999999999999</v>
      </c>
    </row>
    <row r="179" spans="1:4" ht="17.25" customHeight="1">
      <c r="A179" s="285" t="s">
        <v>192</v>
      </c>
      <c r="B179" s="285" t="s">
        <v>1137</v>
      </c>
      <c r="C179" s="285" t="s">
        <v>1084</v>
      </c>
      <c r="D179" s="286">
        <v>1.1599999999999999</v>
      </c>
    </row>
    <row r="180" spans="1:4" ht="17.25" customHeight="1">
      <c r="A180" s="285" t="s">
        <v>192</v>
      </c>
      <c r="B180" s="285" t="s">
        <v>1137</v>
      </c>
      <c r="C180" s="285" t="s">
        <v>1084</v>
      </c>
      <c r="D180" s="286">
        <v>1.2</v>
      </c>
    </row>
    <row r="181" spans="1:4" ht="17.25" customHeight="1">
      <c r="A181" s="285" t="s">
        <v>192</v>
      </c>
      <c r="B181" s="285" t="s">
        <v>1137</v>
      </c>
      <c r="C181" s="285" t="s">
        <v>1085</v>
      </c>
      <c r="D181" s="286">
        <v>1.1499999999999999</v>
      </c>
    </row>
    <row r="182" spans="1:4" ht="17.25" customHeight="1">
      <c r="A182" s="285" t="s">
        <v>192</v>
      </c>
      <c r="B182" s="285" t="s">
        <v>1138</v>
      </c>
      <c r="C182" s="285" t="s">
        <v>1088</v>
      </c>
      <c r="D182" s="286">
        <v>1.1299999999999999</v>
      </c>
    </row>
    <row r="183" spans="1:4" ht="17.25" customHeight="1">
      <c r="A183" s="285" t="s">
        <v>192</v>
      </c>
      <c r="B183" s="285" t="s">
        <v>1139</v>
      </c>
      <c r="C183" s="285" t="s">
        <v>1088</v>
      </c>
      <c r="D183" s="286">
        <v>1.1299999999999999</v>
      </c>
    </row>
    <row r="184" spans="1:4" ht="17.25" customHeight="1">
      <c r="A184" s="285" t="s">
        <v>192</v>
      </c>
      <c r="B184" s="285" t="s">
        <v>1140</v>
      </c>
      <c r="C184" s="285" t="s">
        <v>1078</v>
      </c>
      <c r="D184" s="286">
        <v>1.04</v>
      </c>
    </row>
    <row r="185" spans="1:4" ht="17.25" customHeight="1">
      <c r="A185" s="285" t="s">
        <v>192</v>
      </c>
      <c r="B185" s="285" t="s">
        <v>1140</v>
      </c>
      <c r="C185" s="285" t="s">
        <v>1083</v>
      </c>
      <c r="D185" s="286">
        <v>1.1000000000000001</v>
      </c>
    </row>
    <row r="186" spans="1:4" ht="17.25" customHeight="1">
      <c r="A186" s="285" t="s">
        <v>192</v>
      </c>
      <c r="B186" s="285" t="s">
        <v>1141</v>
      </c>
      <c r="C186" s="285" t="s">
        <v>1078</v>
      </c>
      <c r="D186" s="286">
        <v>1.04</v>
      </c>
    </row>
    <row r="187" spans="1:4" ht="17.25" customHeight="1">
      <c r="A187" s="285" t="s">
        <v>192</v>
      </c>
      <c r="B187" s="285" t="s">
        <v>1142</v>
      </c>
      <c r="C187" s="285" t="s">
        <v>1078</v>
      </c>
      <c r="D187" s="286">
        <v>1.04</v>
      </c>
    </row>
    <row r="188" spans="1:4" ht="17.25" customHeight="1">
      <c r="A188" s="285" t="s">
        <v>192</v>
      </c>
      <c r="B188" s="285" t="s">
        <v>1143</v>
      </c>
      <c r="C188" s="285" t="s">
        <v>1078</v>
      </c>
      <c r="D188" s="286">
        <v>1</v>
      </c>
    </row>
    <row r="189" spans="1:4" ht="17.25" customHeight="1">
      <c r="A189" s="285" t="s">
        <v>192</v>
      </c>
      <c r="B189" s="285" t="s">
        <v>1143</v>
      </c>
      <c r="C189" s="285" t="s">
        <v>1093</v>
      </c>
      <c r="D189" s="286">
        <v>5</v>
      </c>
    </row>
    <row r="190" spans="1:4" ht="17.25" customHeight="1">
      <c r="A190" s="285" t="s">
        <v>192</v>
      </c>
      <c r="B190" s="285" t="s">
        <v>1045</v>
      </c>
      <c r="C190" s="285" t="s">
        <v>1088</v>
      </c>
      <c r="D190" s="286">
        <v>1.44</v>
      </c>
    </row>
    <row r="191" spans="1:4" ht="17.25" customHeight="1">
      <c r="A191" s="285" t="s">
        <v>192</v>
      </c>
      <c r="B191" s="285" t="s">
        <v>1045</v>
      </c>
      <c r="C191" s="285" t="s">
        <v>1077</v>
      </c>
      <c r="D191" s="286">
        <v>1.2</v>
      </c>
    </row>
    <row r="192" spans="1:4" ht="17.25" customHeight="1">
      <c r="A192" s="285" t="s">
        <v>192</v>
      </c>
      <c r="B192" s="285" t="s">
        <v>1045</v>
      </c>
      <c r="C192" s="285" t="s">
        <v>1089</v>
      </c>
      <c r="D192" s="286">
        <v>1.2</v>
      </c>
    </row>
    <row r="193" spans="1:4" ht="17.25" customHeight="1">
      <c r="A193" s="285" t="s">
        <v>192</v>
      </c>
      <c r="B193" s="285" t="s">
        <v>1045</v>
      </c>
      <c r="C193" s="285" t="s">
        <v>1074</v>
      </c>
      <c r="D193" s="286">
        <v>1.2</v>
      </c>
    </row>
    <row r="194" spans="1:4" ht="17.25" customHeight="1">
      <c r="A194" s="285" t="s">
        <v>192</v>
      </c>
      <c r="B194" s="285" t="s">
        <v>1144</v>
      </c>
      <c r="C194" s="285" t="s">
        <v>1075</v>
      </c>
      <c r="D194" s="286">
        <v>1</v>
      </c>
    </row>
    <row r="195" spans="1:4" ht="17.25" customHeight="1">
      <c r="A195" s="285" t="s">
        <v>192</v>
      </c>
      <c r="B195" s="285" t="s">
        <v>1144</v>
      </c>
      <c r="C195" s="285" t="s">
        <v>1080</v>
      </c>
      <c r="D195" s="286">
        <v>3</v>
      </c>
    </row>
    <row r="196" spans="1:4" ht="17.25" customHeight="1">
      <c r="A196" s="285" t="s">
        <v>192</v>
      </c>
      <c r="B196" s="285" t="s">
        <v>1145</v>
      </c>
      <c r="C196" s="285" t="s">
        <v>1075</v>
      </c>
      <c r="D196" s="286">
        <v>1</v>
      </c>
    </row>
    <row r="197" spans="1:4" ht="17.25" customHeight="1">
      <c r="A197" s="285" t="s">
        <v>192</v>
      </c>
      <c r="B197" s="285" t="s">
        <v>1146</v>
      </c>
      <c r="C197" s="285" t="s">
        <v>1077</v>
      </c>
      <c r="D197" s="286">
        <v>1.28</v>
      </c>
    </row>
    <row r="198" spans="1:4" ht="17.25" customHeight="1">
      <c r="A198" s="285" t="s">
        <v>192</v>
      </c>
      <c r="B198" s="285" t="s">
        <v>1147</v>
      </c>
      <c r="C198" s="285" t="s">
        <v>1075</v>
      </c>
      <c r="D198" s="286">
        <v>1</v>
      </c>
    </row>
    <row r="199" spans="1:4" ht="17.25" customHeight="1">
      <c r="A199" s="285" t="s">
        <v>192</v>
      </c>
      <c r="B199" s="285" t="s">
        <v>1147</v>
      </c>
      <c r="C199" s="285" t="s">
        <v>1077</v>
      </c>
      <c r="D199" s="286">
        <v>1.37</v>
      </c>
    </row>
    <row r="200" spans="1:4" ht="17.25" customHeight="1">
      <c r="A200" s="285" t="s">
        <v>192</v>
      </c>
      <c r="B200" s="285" t="s">
        <v>1148</v>
      </c>
      <c r="C200" s="285" t="s">
        <v>1078</v>
      </c>
      <c r="D200" s="286">
        <v>1</v>
      </c>
    </row>
    <row r="201" spans="1:4" ht="17.25" customHeight="1">
      <c r="A201" s="285" t="s">
        <v>192</v>
      </c>
      <c r="B201" s="285" t="s">
        <v>1148</v>
      </c>
      <c r="C201" s="285" t="s">
        <v>1093</v>
      </c>
      <c r="D201" s="286">
        <v>8</v>
      </c>
    </row>
    <row r="202" spans="1:4" ht="17.25" customHeight="1">
      <c r="A202" s="285" t="s">
        <v>192</v>
      </c>
      <c r="B202" s="285" t="s">
        <v>1149</v>
      </c>
      <c r="C202" s="285" t="s">
        <v>1083</v>
      </c>
      <c r="D202" s="286">
        <v>1.1100000000000001</v>
      </c>
    </row>
    <row r="203" spans="1:4" ht="17.25" customHeight="1">
      <c r="A203" s="285" t="s">
        <v>192</v>
      </c>
      <c r="B203" s="285" t="s">
        <v>1150</v>
      </c>
      <c r="C203" s="285" t="s">
        <v>1151</v>
      </c>
      <c r="D203" s="286">
        <v>4.17</v>
      </c>
    </row>
    <row r="204" spans="1:4" ht="17.25" customHeight="1">
      <c r="A204" s="285" t="s">
        <v>192</v>
      </c>
      <c r="B204" s="285" t="s">
        <v>1152</v>
      </c>
      <c r="C204" s="285" t="s">
        <v>1075</v>
      </c>
      <c r="D204" s="286">
        <v>1</v>
      </c>
    </row>
    <row r="205" spans="1:4" ht="17.25" customHeight="1">
      <c r="A205" s="285" t="s">
        <v>192</v>
      </c>
      <c r="B205" s="285" t="s">
        <v>1153</v>
      </c>
      <c r="C205" s="285" t="s">
        <v>1078</v>
      </c>
      <c r="D205" s="286">
        <v>1.04</v>
      </c>
    </row>
    <row r="206" spans="1:4" ht="17.25" customHeight="1">
      <c r="A206" s="285" t="s">
        <v>192</v>
      </c>
      <c r="B206" s="285" t="s">
        <v>1042</v>
      </c>
      <c r="C206" s="285" t="s">
        <v>1088</v>
      </c>
      <c r="D206" s="286">
        <v>1.2</v>
      </c>
    </row>
    <row r="207" spans="1:4" ht="17.25" customHeight="1">
      <c r="A207" s="285" t="s">
        <v>192</v>
      </c>
      <c r="B207" s="285" t="s">
        <v>1042</v>
      </c>
      <c r="C207" s="285" t="s">
        <v>1105</v>
      </c>
      <c r="D207" s="286">
        <v>4</v>
      </c>
    </row>
    <row r="208" spans="1:4" ht="17.25" customHeight="1">
      <c r="A208" s="285" t="s">
        <v>192</v>
      </c>
      <c r="B208" s="285" t="s">
        <v>1042</v>
      </c>
      <c r="C208" s="285" t="s">
        <v>1077</v>
      </c>
      <c r="D208" s="286">
        <v>1.1000000000000001</v>
      </c>
    </row>
    <row r="209" spans="1:4" ht="17.25" customHeight="1">
      <c r="A209" s="285" t="s">
        <v>192</v>
      </c>
      <c r="B209" s="285" t="s">
        <v>1042</v>
      </c>
      <c r="C209" s="285" t="s">
        <v>1074</v>
      </c>
      <c r="D209" s="286">
        <v>1.35</v>
      </c>
    </row>
    <row r="210" spans="1:4" ht="17.25" customHeight="1">
      <c r="A210" s="285" t="s">
        <v>192</v>
      </c>
      <c r="B210" s="285" t="s">
        <v>1042</v>
      </c>
      <c r="C210" s="285" t="s">
        <v>1074</v>
      </c>
      <c r="D210" s="286">
        <v>1.3</v>
      </c>
    </row>
    <row r="211" spans="1:4" ht="17.25" customHeight="1">
      <c r="A211" s="285" t="s">
        <v>192</v>
      </c>
      <c r="B211" s="285" t="s">
        <v>1042</v>
      </c>
      <c r="C211" s="285" t="s">
        <v>1093</v>
      </c>
      <c r="D211" s="286">
        <v>1.38</v>
      </c>
    </row>
    <row r="212" spans="1:4" ht="17.25" customHeight="1">
      <c r="A212" s="285" t="s">
        <v>192</v>
      </c>
      <c r="B212" s="285" t="s">
        <v>564</v>
      </c>
      <c r="C212" s="285" t="s">
        <v>1154</v>
      </c>
      <c r="D212" s="286">
        <v>1</v>
      </c>
    </row>
    <row r="213" spans="1:4" ht="17.25" customHeight="1">
      <c r="A213" s="285" t="s">
        <v>192</v>
      </c>
      <c r="B213" s="285" t="s">
        <v>564</v>
      </c>
      <c r="C213" s="285" t="s">
        <v>1077</v>
      </c>
      <c r="D213" s="286">
        <v>1.07</v>
      </c>
    </row>
    <row r="214" spans="1:4" ht="17.25" customHeight="1">
      <c r="A214" s="285" t="s">
        <v>192</v>
      </c>
      <c r="B214" s="285" t="s">
        <v>1043</v>
      </c>
      <c r="C214" s="285" t="s">
        <v>1154</v>
      </c>
      <c r="D214" s="286">
        <v>1</v>
      </c>
    </row>
    <row r="215" spans="1:4" ht="17.25" customHeight="1">
      <c r="A215" s="285" t="s">
        <v>192</v>
      </c>
      <c r="B215" s="285" t="s">
        <v>1043</v>
      </c>
      <c r="C215" s="285" t="s">
        <v>1088</v>
      </c>
      <c r="D215" s="286">
        <v>1.38</v>
      </c>
    </row>
    <row r="216" spans="1:4" ht="17.25" customHeight="1">
      <c r="A216" s="285" t="s">
        <v>192</v>
      </c>
      <c r="B216" s="285" t="s">
        <v>1043</v>
      </c>
      <c r="C216" s="285" t="s">
        <v>1124</v>
      </c>
      <c r="D216" s="286">
        <v>2.4300000000000002</v>
      </c>
    </row>
    <row r="217" spans="1:4" ht="17.25" customHeight="1">
      <c r="A217" s="285" t="s">
        <v>192</v>
      </c>
      <c r="B217" s="285" t="s">
        <v>1043</v>
      </c>
      <c r="C217" s="285" t="s">
        <v>1155</v>
      </c>
      <c r="D217" s="286">
        <v>2.12</v>
      </c>
    </row>
    <row r="218" spans="1:4" ht="17.25" customHeight="1">
      <c r="A218" s="285" t="s">
        <v>192</v>
      </c>
      <c r="B218" s="285" t="s">
        <v>1043</v>
      </c>
      <c r="C218" s="285" t="s">
        <v>1105</v>
      </c>
      <c r="D218" s="286">
        <v>2.78</v>
      </c>
    </row>
    <row r="219" spans="1:4" ht="17.25" customHeight="1">
      <c r="A219" s="285" t="s">
        <v>192</v>
      </c>
      <c r="B219" s="285" t="s">
        <v>1043</v>
      </c>
      <c r="C219" s="285" t="s">
        <v>1077</v>
      </c>
      <c r="D219" s="286">
        <v>1.19</v>
      </c>
    </row>
    <row r="220" spans="1:4" ht="17.25" customHeight="1">
      <c r="A220" s="285" t="s">
        <v>192</v>
      </c>
      <c r="B220" s="285" t="s">
        <v>1043</v>
      </c>
      <c r="C220" s="285" t="s">
        <v>1074</v>
      </c>
      <c r="D220" s="286">
        <v>1.44</v>
      </c>
    </row>
    <row r="221" spans="1:4" ht="17.25" customHeight="1">
      <c r="A221" s="285" t="s">
        <v>192</v>
      </c>
      <c r="B221" s="285" t="s">
        <v>1043</v>
      </c>
      <c r="C221" s="285" t="s">
        <v>1107</v>
      </c>
      <c r="D221" s="286">
        <v>2.34</v>
      </c>
    </row>
    <row r="222" spans="1:4" ht="17.25" customHeight="1">
      <c r="A222" s="285" t="s">
        <v>192</v>
      </c>
      <c r="B222" s="285" t="s">
        <v>1043</v>
      </c>
      <c r="C222" s="285" t="s">
        <v>1093</v>
      </c>
      <c r="D222" s="286">
        <v>1.6</v>
      </c>
    </row>
    <row r="223" spans="1:4" ht="17.25" customHeight="1">
      <c r="A223" s="285" t="s">
        <v>192</v>
      </c>
      <c r="B223" s="285" t="s">
        <v>1156</v>
      </c>
      <c r="C223" s="285" t="s">
        <v>1154</v>
      </c>
      <c r="D223" s="286">
        <v>1</v>
      </c>
    </row>
    <row r="224" spans="1:4" ht="17.25" customHeight="1">
      <c r="A224" s="285" t="s">
        <v>192</v>
      </c>
      <c r="B224" s="285" t="s">
        <v>1156</v>
      </c>
      <c r="C224" s="285" t="s">
        <v>1099</v>
      </c>
      <c r="D224" s="286">
        <v>2.6</v>
      </c>
    </row>
    <row r="225" spans="1:4" ht="17.25" customHeight="1">
      <c r="A225" s="285" t="s">
        <v>192</v>
      </c>
      <c r="B225" s="285" t="s">
        <v>1156</v>
      </c>
      <c r="C225" s="285" t="s">
        <v>1105</v>
      </c>
      <c r="D225" s="286">
        <v>2.6</v>
      </c>
    </row>
    <row r="226" spans="1:4" ht="17.25" customHeight="1">
      <c r="A226" s="285" t="s">
        <v>192</v>
      </c>
      <c r="B226" s="285" t="s">
        <v>1156</v>
      </c>
      <c r="C226" s="285" t="s">
        <v>1077</v>
      </c>
      <c r="D226" s="286">
        <v>1.17</v>
      </c>
    </row>
    <row r="227" spans="1:4" ht="17.25" customHeight="1">
      <c r="A227" s="285" t="s">
        <v>192</v>
      </c>
      <c r="B227" s="285" t="s">
        <v>1156</v>
      </c>
      <c r="C227" s="285" t="s">
        <v>1074</v>
      </c>
      <c r="D227" s="286">
        <v>1.3</v>
      </c>
    </row>
    <row r="228" spans="1:4" ht="17.25" customHeight="1">
      <c r="A228" s="285" t="s">
        <v>192</v>
      </c>
      <c r="B228" s="285" t="s">
        <v>1157</v>
      </c>
      <c r="C228" s="285" t="s">
        <v>1154</v>
      </c>
      <c r="D228" s="286">
        <v>1</v>
      </c>
    </row>
    <row r="229" spans="1:4" ht="17.25" customHeight="1">
      <c r="A229" s="285" t="s">
        <v>192</v>
      </c>
      <c r="B229" s="285" t="s">
        <v>1158</v>
      </c>
      <c r="C229" s="285" t="s">
        <v>1088</v>
      </c>
      <c r="D229" s="286">
        <v>1.44</v>
      </c>
    </row>
    <row r="230" spans="1:4" ht="17.25" customHeight="1">
      <c r="A230" s="285" t="s">
        <v>192</v>
      </c>
      <c r="B230" s="285" t="s">
        <v>1158</v>
      </c>
      <c r="C230" s="285" t="s">
        <v>1077</v>
      </c>
      <c r="D230" s="286">
        <v>1.2</v>
      </c>
    </row>
    <row r="231" spans="1:4" ht="17.25" customHeight="1">
      <c r="A231" s="285" t="s">
        <v>192</v>
      </c>
      <c r="B231" s="285" t="s">
        <v>1158</v>
      </c>
      <c r="C231" s="285" t="s">
        <v>1089</v>
      </c>
      <c r="D231" s="286">
        <v>1.2</v>
      </c>
    </row>
    <row r="232" spans="1:4" ht="17.25" customHeight="1">
      <c r="A232" s="285" t="s">
        <v>192</v>
      </c>
      <c r="B232" s="285" t="s">
        <v>1158</v>
      </c>
      <c r="C232" s="285" t="s">
        <v>1074</v>
      </c>
      <c r="D232" s="286">
        <v>1.2</v>
      </c>
    </row>
    <row r="233" spans="1:4" ht="17.25" customHeight="1">
      <c r="A233" s="285" t="s">
        <v>192</v>
      </c>
      <c r="B233" s="285" t="s">
        <v>1159</v>
      </c>
      <c r="C233" s="285" t="s">
        <v>1151</v>
      </c>
      <c r="D233" s="286">
        <v>8.3000000000000007</v>
      </c>
    </row>
    <row r="234" spans="1:4" ht="17.25" customHeight="1">
      <c r="A234" s="285" t="s">
        <v>192</v>
      </c>
      <c r="B234" s="285" t="s">
        <v>405</v>
      </c>
      <c r="C234" s="285" t="s">
        <v>1075</v>
      </c>
      <c r="D234" s="286">
        <v>1</v>
      </c>
    </row>
    <row r="235" spans="1:4" ht="17.25" customHeight="1">
      <c r="A235" s="285" t="s">
        <v>192</v>
      </c>
      <c r="B235" s="285" t="s">
        <v>405</v>
      </c>
      <c r="C235" s="285" t="s">
        <v>1078</v>
      </c>
      <c r="D235" s="286">
        <v>1.07</v>
      </c>
    </row>
    <row r="236" spans="1:4" ht="17.25" customHeight="1">
      <c r="A236" s="285" t="s">
        <v>192</v>
      </c>
      <c r="B236" s="285" t="s">
        <v>405</v>
      </c>
      <c r="C236" s="285" t="s">
        <v>1097</v>
      </c>
      <c r="D236" s="286">
        <v>3.37</v>
      </c>
    </row>
    <row r="237" spans="1:4" ht="17.25" customHeight="1">
      <c r="A237" s="285" t="s">
        <v>192</v>
      </c>
      <c r="B237" s="285" t="s">
        <v>405</v>
      </c>
      <c r="C237" s="285" t="s">
        <v>1099</v>
      </c>
      <c r="D237" s="286">
        <v>3.6</v>
      </c>
    </row>
    <row r="238" spans="1:4" ht="17.25" customHeight="1">
      <c r="A238" s="285" t="s">
        <v>192</v>
      </c>
      <c r="B238" s="285" t="s">
        <v>405</v>
      </c>
      <c r="C238" s="285" t="s">
        <v>1105</v>
      </c>
      <c r="D238" s="286">
        <v>4</v>
      </c>
    </row>
    <row r="239" spans="1:4" ht="17.25" customHeight="1">
      <c r="A239" s="285" t="s">
        <v>192</v>
      </c>
      <c r="B239" s="285" t="s">
        <v>405</v>
      </c>
      <c r="C239" s="285" t="s">
        <v>1124</v>
      </c>
      <c r="D239" s="286">
        <v>3</v>
      </c>
    </row>
    <row r="240" spans="1:4" ht="17.25" customHeight="1">
      <c r="A240" s="285" t="s">
        <v>192</v>
      </c>
      <c r="B240" s="285" t="s">
        <v>405</v>
      </c>
      <c r="C240" s="285" t="s">
        <v>1077</v>
      </c>
      <c r="D240" s="286">
        <v>1.19</v>
      </c>
    </row>
    <row r="241" spans="1:4" ht="17.25" customHeight="1">
      <c r="A241" s="285" t="s">
        <v>192</v>
      </c>
      <c r="B241" s="285" t="s">
        <v>405</v>
      </c>
      <c r="C241" s="285" t="s">
        <v>1074</v>
      </c>
      <c r="D241" s="286">
        <v>1.78</v>
      </c>
    </row>
    <row r="242" spans="1:4" ht="17.25" customHeight="1">
      <c r="A242" s="285" t="s">
        <v>192</v>
      </c>
      <c r="B242" s="285" t="s">
        <v>405</v>
      </c>
      <c r="C242" s="285" t="s">
        <v>1119</v>
      </c>
      <c r="D242" s="286">
        <v>1.9</v>
      </c>
    </row>
    <row r="243" spans="1:4" ht="17.25" customHeight="1">
      <c r="A243" s="285" t="s">
        <v>192</v>
      </c>
      <c r="B243" s="285" t="s">
        <v>405</v>
      </c>
      <c r="C243" s="285" t="s">
        <v>1074</v>
      </c>
      <c r="D243" s="286">
        <v>1.8</v>
      </c>
    </row>
    <row r="244" spans="1:4" ht="17.25" customHeight="1">
      <c r="A244" s="285" t="s">
        <v>192</v>
      </c>
      <c r="B244" s="285" t="s">
        <v>405</v>
      </c>
      <c r="C244" s="285" t="s">
        <v>1093</v>
      </c>
      <c r="D244" s="286">
        <v>1.8</v>
      </c>
    </row>
    <row r="245" spans="1:4" ht="17.25" customHeight="1">
      <c r="A245" s="285" t="s">
        <v>192</v>
      </c>
      <c r="B245" s="285" t="s">
        <v>428</v>
      </c>
      <c r="C245" s="285" t="s">
        <v>1075</v>
      </c>
      <c r="D245" s="286">
        <v>1</v>
      </c>
    </row>
    <row r="246" spans="1:4" ht="17.25" customHeight="1">
      <c r="A246" s="285" t="s">
        <v>192</v>
      </c>
      <c r="B246" s="285" t="s">
        <v>428</v>
      </c>
      <c r="C246" s="285" t="s">
        <v>1078</v>
      </c>
      <c r="D246" s="286">
        <v>1.07</v>
      </c>
    </row>
    <row r="247" spans="1:4" ht="17.25" customHeight="1">
      <c r="A247" s="285" t="s">
        <v>192</v>
      </c>
      <c r="B247" s="285" t="s">
        <v>428</v>
      </c>
      <c r="C247" s="285" t="s">
        <v>1097</v>
      </c>
      <c r="D247" s="286">
        <v>3.37</v>
      </c>
    </row>
    <row r="248" spans="1:4" ht="17.25" customHeight="1">
      <c r="A248" s="285" t="s">
        <v>192</v>
      </c>
      <c r="B248" s="285" t="s">
        <v>428</v>
      </c>
      <c r="C248" s="285" t="s">
        <v>1099</v>
      </c>
      <c r="D248" s="286">
        <v>3.6</v>
      </c>
    </row>
    <row r="249" spans="1:4" ht="17.25" customHeight="1">
      <c r="A249" s="285" t="s">
        <v>192</v>
      </c>
      <c r="B249" s="285" t="s">
        <v>428</v>
      </c>
      <c r="C249" s="285" t="s">
        <v>1124</v>
      </c>
      <c r="D249" s="286">
        <v>3</v>
      </c>
    </row>
    <row r="250" spans="1:4" ht="17.25" customHeight="1">
      <c r="A250" s="285" t="s">
        <v>192</v>
      </c>
      <c r="B250" s="285" t="s">
        <v>428</v>
      </c>
      <c r="C250" s="285" t="s">
        <v>1105</v>
      </c>
      <c r="D250" s="286">
        <v>4</v>
      </c>
    </row>
    <row r="251" spans="1:4" ht="17.25" customHeight="1">
      <c r="A251" s="285" t="s">
        <v>192</v>
      </c>
      <c r="B251" s="285" t="s">
        <v>428</v>
      </c>
      <c r="C251" s="285" t="s">
        <v>1077</v>
      </c>
      <c r="D251" s="286">
        <v>1.19</v>
      </c>
    </row>
    <row r="252" spans="1:4" ht="17.25" customHeight="1">
      <c r="A252" s="285" t="s">
        <v>192</v>
      </c>
      <c r="B252" s="285" t="s">
        <v>428</v>
      </c>
      <c r="C252" s="285" t="s">
        <v>1074</v>
      </c>
      <c r="D252" s="286">
        <v>1.78</v>
      </c>
    </row>
    <row r="253" spans="1:4" ht="17.25" customHeight="1">
      <c r="A253" s="285" t="s">
        <v>192</v>
      </c>
      <c r="B253" s="285" t="s">
        <v>428</v>
      </c>
      <c r="C253" s="285" t="s">
        <v>1119</v>
      </c>
      <c r="D253" s="286">
        <v>1.9</v>
      </c>
    </row>
    <row r="254" spans="1:4" ht="17.25" customHeight="1">
      <c r="A254" s="285" t="s">
        <v>192</v>
      </c>
      <c r="B254" s="285" t="s">
        <v>428</v>
      </c>
      <c r="C254" s="285" t="s">
        <v>1074</v>
      </c>
      <c r="D254" s="286">
        <v>1.8</v>
      </c>
    </row>
    <row r="255" spans="1:4" ht="17.25" customHeight="1">
      <c r="A255" s="285" t="s">
        <v>192</v>
      </c>
      <c r="B255" s="285" t="s">
        <v>428</v>
      </c>
      <c r="C255" s="285" t="s">
        <v>1093</v>
      </c>
      <c r="D255" s="286">
        <v>1.8</v>
      </c>
    </row>
    <row r="256" spans="1:4" ht="17.25" customHeight="1">
      <c r="A256" s="285" t="s">
        <v>192</v>
      </c>
      <c r="B256" s="285" t="s">
        <v>1160</v>
      </c>
      <c r="C256" s="285" t="s">
        <v>1077</v>
      </c>
      <c r="D256" s="286">
        <v>1.2</v>
      </c>
    </row>
    <row r="257" spans="1:4" ht="17.25" customHeight="1">
      <c r="A257" s="285" t="s">
        <v>192</v>
      </c>
      <c r="B257" s="285" t="s">
        <v>1160</v>
      </c>
      <c r="C257" s="285" t="s">
        <v>1074</v>
      </c>
      <c r="D257" s="286">
        <v>1.91</v>
      </c>
    </row>
    <row r="258" spans="1:4" ht="17.25" customHeight="1">
      <c r="A258" s="285" t="s">
        <v>192</v>
      </c>
      <c r="B258" s="285" t="s">
        <v>526</v>
      </c>
      <c r="C258" s="285" t="s">
        <v>1075</v>
      </c>
      <c r="D258" s="286">
        <v>1</v>
      </c>
    </row>
    <row r="259" spans="1:4" ht="17.25" customHeight="1">
      <c r="A259" s="285" t="s">
        <v>192</v>
      </c>
      <c r="B259" s="285" t="s">
        <v>526</v>
      </c>
      <c r="C259" s="285" t="s">
        <v>1097</v>
      </c>
      <c r="D259" s="286">
        <v>4</v>
      </c>
    </row>
    <row r="260" spans="1:4" ht="17.25" customHeight="1">
      <c r="A260" s="285" t="s">
        <v>192</v>
      </c>
      <c r="B260" s="285" t="s">
        <v>526</v>
      </c>
      <c r="C260" s="285" t="s">
        <v>1074</v>
      </c>
      <c r="D260" s="286">
        <v>2.2000000000000002</v>
      </c>
    </row>
    <row r="261" spans="1:4" ht="17.25" customHeight="1">
      <c r="A261" s="285" t="s">
        <v>192</v>
      </c>
      <c r="B261" s="285" t="s">
        <v>526</v>
      </c>
      <c r="C261" s="285" t="s">
        <v>1074</v>
      </c>
      <c r="D261" s="286">
        <v>1.3</v>
      </c>
    </row>
    <row r="262" spans="1:4" ht="17.25" customHeight="1">
      <c r="A262" s="285" t="s">
        <v>192</v>
      </c>
      <c r="B262" s="285" t="s">
        <v>737</v>
      </c>
      <c r="C262" s="285" t="s">
        <v>1075</v>
      </c>
      <c r="D262" s="286">
        <v>1</v>
      </c>
    </row>
    <row r="263" spans="1:4" ht="17.25" customHeight="1">
      <c r="A263" s="285" t="s">
        <v>192</v>
      </c>
      <c r="B263" s="285" t="s">
        <v>737</v>
      </c>
      <c r="C263" s="285" t="s">
        <v>1097</v>
      </c>
      <c r="D263" s="286">
        <v>4</v>
      </c>
    </row>
    <row r="264" spans="1:4" ht="17.25" customHeight="1">
      <c r="A264" s="285" t="s">
        <v>192</v>
      </c>
      <c r="B264" s="285" t="s">
        <v>737</v>
      </c>
      <c r="C264" s="285" t="s">
        <v>1099</v>
      </c>
      <c r="D264" s="286">
        <v>2.8</v>
      </c>
    </row>
    <row r="265" spans="1:4" ht="17.25" customHeight="1">
      <c r="A265" s="285" t="s">
        <v>192</v>
      </c>
      <c r="B265" s="285" t="s">
        <v>737</v>
      </c>
      <c r="C265" s="285" t="s">
        <v>1105</v>
      </c>
      <c r="D265" s="286">
        <v>3.18</v>
      </c>
    </row>
    <row r="266" spans="1:4" ht="17.25" customHeight="1">
      <c r="A266" s="285" t="s">
        <v>192</v>
      </c>
      <c r="B266" s="285" t="s">
        <v>737</v>
      </c>
      <c r="C266" s="285" t="s">
        <v>1077</v>
      </c>
      <c r="D266" s="286">
        <v>1.1100000000000001</v>
      </c>
    </row>
    <row r="267" spans="1:4" ht="17.25" customHeight="1">
      <c r="A267" s="285" t="s">
        <v>192</v>
      </c>
      <c r="B267" s="285" t="s">
        <v>737</v>
      </c>
      <c r="C267" s="285" t="s">
        <v>1161</v>
      </c>
      <c r="D267" s="286">
        <v>2.2000000000000002</v>
      </c>
    </row>
    <row r="268" spans="1:4" ht="17.25" customHeight="1">
      <c r="A268" s="285" t="s">
        <v>192</v>
      </c>
      <c r="B268" s="285" t="s">
        <v>737</v>
      </c>
      <c r="C268" s="285" t="s">
        <v>1074</v>
      </c>
      <c r="D268" s="286">
        <v>1.92</v>
      </c>
    </row>
    <row r="269" spans="1:4" ht="17.25" customHeight="1">
      <c r="A269" s="285" t="s">
        <v>192</v>
      </c>
      <c r="B269" s="285" t="s">
        <v>737</v>
      </c>
      <c r="C269" s="285" t="s">
        <v>1093</v>
      </c>
      <c r="D269" s="286">
        <v>2</v>
      </c>
    </row>
    <row r="270" spans="1:4" ht="17.25" customHeight="1">
      <c r="A270" s="285" t="s">
        <v>192</v>
      </c>
      <c r="B270" s="285" t="s">
        <v>456</v>
      </c>
      <c r="C270" s="285" t="s">
        <v>1099</v>
      </c>
      <c r="D270" s="286">
        <v>2.8</v>
      </c>
    </row>
    <row r="271" spans="1:4" ht="17.25" customHeight="1">
      <c r="A271" s="285" t="s">
        <v>192</v>
      </c>
      <c r="B271" s="285" t="s">
        <v>456</v>
      </c>
      <c r="C271" s="285" t="s">
        <v>1105</v>
      </c>
      <c r="D271" s="286">
        <v>3.18</v>
      </c>
    </row>
    <row r="272" spans="1:4" ht="17.25" customHeight="1">
      <c r="A272" s="285" t="s">
        <v>192</v>
      </c>
      <c r="B272" s="285" t="s">
        <v>456</v>
      </c>
      <c r="C272" s="285" t="s">
        <v>1077</v>
      </c>
      <c r="D272" s="286">
        <v>1.2</v>
      </c>
    </row>
    <row r="273" spans="1:4" ht="17.25" customHeight="1">
      <c r="A273" s="285" t="s">
        <v>192</v>
      </c>
      <c r="B273" s="285" t="s">
        <v>456</v>
      </c>
      <c r="C273" s="285" t="s">
        <v>1074</v>
      </c>
      <c r="D273" s="286">
        <v>1.4</v>
      </c>
    </row>
    <row r="274" spans="1:4" ht="17.25" customHeight="1">
      <c r="A274" s="285" t="s">
        <v>192</v>
      </c>
      <c r="B274" s="285" t="s">
        <v>1162</v>
      </c>
      <c r="C274" s="285" t="s">
        <v>1088</v>
      </c>
      <c r="D274" s="286">
        <v>1.1299999999999999</v>
      </c>
    </row>
    <row r="275" spans="1:4" ht="17.25" customHeight="1">
      <c r="A275" s="285" t="s">
        <v>192</v>
      </c>
      <c r="B275" s="285" t="s">
        <v>567</v>
      </c>
      <c r="C275" s="285" t="s">
        <v>1077</v>
      </c>
      <c r="D275" s="286">
        <v>1.1499999999999999</v>
      </c>
    </row>
    <row r="276" spans="1:4" ht="17.25" customHeight="1">
      <c r="A276" s="285" t="s">
        <v>192</v>
      </c>
      <c r="B276" s="285" t="s">
        <v>1163</v>
      </c>
      <c r="C276" s="285" t="s">
        <v>1075</v>
      </c>
      <c r="D276" s="286">
        <v>1</v>
      </c>
    </row>
    <row r="277" spans="1:4" ht="17.25" customHeight="1">
      <c r="A277" s="285" t="s">
        <v>192</v>
      </c>
      <c r="B277" s="285" t="s">
        <v>1163</v>
      </c>
      <c r="C277" s="285" t="s">
        <v>1078</v>
      </c>
      <c r="D277" s="286">
        <v>1.04</v>
      </c>
    </row>
    <row r="278" spans="1:4" ht="17.25" customHeight="1">
      <c r="A278" s="285" t="s">
        <v>192</v>
      </c>
      <c r="B278" s="285" t="s">
        <v>1164</v>
      </c>
      <c r="C278" s="285" t="s">
        <v>1083</v>
      </c>
      <c r="D278" s="286">
        <v>1.1100000000000001</v>
      </c>
    </row>
    <row r="279" spans="1:4" ht="17.25" customHeight="1">
      <c r="A279" s="285" t="s">
        <v>192</v>
      </c>
      <c r="B279" s="285" t="s">
        <v>1165</v>
      </c>
      <c r="C279" s="285" t="s">
        <v>1083</v>
      </c>
      <c r="D279" s="286">
        <v>1.1100000000000001</v>
      </c>
    </row>
    <row r="280" spans="1:4" ht="17.25" customHeight="1">
      <c r="A280" s="285" t="s">
        <v>192</v>
      </c>
      <c r="B280" s="285" t="s">
        <v>1166</v>
      </c>
      <c r="C280" s="285" t="s">
        <v>1078</v>
      </c>
      <c r="D280" s="286">
        <v>1.1100000000000001</v>
      </c>
    </row>
    <row r="281" spans="1:4" ht="17.25" customHeight="1">
      <c r="A281" s="285" t="s">
        <v>192</v>
      </c>
      <c r="B281" s="285" t="s">
        <v>585</v>
      </c>
      <c r="C281" s="285" t="s">
        <v>1075</v>
      </c>
      <c r="D281" s="286">
        <v>1</v>
      </c>
    </row>
    <row r="282" spans="1:4" ht="17.25" customHeight="1">
      <c r="A282" s="285" t="s">
        <v>192</v>
      </c>
      <c r="B282" s="285" t="s">
        <v>585</v>
      </c>
      <c r="C282" s="285" t="s">
        <v>1077</v>
      </c>
      <c r="D282" s="286">
        <v>1.1100000000000001</v>
      </c>
    </row>
    <row r="283" spans="1:4" ht="17.25" customHeight="1">
      <c r="A283" s="285" t="s">
        <v>192</v>
      </c>
      <c r="B283" s="285" t="s">
        <v>585</v>
      </c>
      <c r="C283" s="285" t="s">
        <v>1083</v>
      </c>
      <c r="D283" s="286">
        <v>1.1100000000000001</v>
      </c>
    </row>
    <row r="284" spans="1:4" ht="17.25" customHeight="1">
      <c r="A284" s="285" t="s">
        <v>192</v>
      </c>
      <c r="B284" s="285" t="s">
        <v>1167</v>
      </c>
      <c r="C284" s="285" t="s">
        <v>1093</v>
      </c>
      <c r="D284" s="286">
        <v>4</v>
      </c>
    </row>
    <row r="285" spans="1:4" ht="17.25" customHeight="1">
      <c r="A285" s="285" t="s">
        <v>192</v>
      </c>
      <c r="B285" s="285" t="s">
        <v>1167</v>
      </c>
      <c r="C285" s="285" t="s">
        <v>1151</v>
      </c>
      <c r="D285" s="286">
        <v>8.3000000000000007</v>
      </c>
    </row>
    <row r="286" spans="1:4" ht="17.25" customHeight="1">
      <c r="A286" s="285" t="s">
        <v>192</v>
      </c>
      <c r="B286" s="285" t="s">
        <v>1168</v>
      </c>
      <c r="C286" s="285" t="s">
        <v>1074</v>
      </c>
      <c r="D286" s="286">
        <v>2.09</v>
      </c>
    </row>
    <row r="287" spans="1:4" ht="17.25" customHeight="1">
      <c r="A287" s="285" t="s">
        <v>192</v>
      </c>
      <c r="B287" s="285" t="s">
        <v>1169</v>
      </c>
      <c r="C287" s="285" t="s">
        <v>1074</v>
      </c>
      <c r="D287" s="286">
        <v>2.09</v>
      </c>
    </row>
    <row r="288" spans="1:4" ht="17.25" customHeight="1">
      <c r="A288" s="285" t="s">
        <v>192</v>
      </c>
      <c r="B288" s="285" t="s">
        <v>1170</v>
      </c>
      <c r="C288" s="285" t="s">
        <v>1075</v>
      </c>
      <c r="D288" s="286">
        <v>1</v>
      </c>
    </row>
    <row r="289" spans="1:4" ht="17.25" customHeight="1">
      <c r="A289" s="285" t="s">
        <v>192</v>
      </c>
      <c r="B289" s="285" t="s">
        <v>1171</v>
      </c>
      <c r="C289" s="285" t="s">
        <v>1075</v>
      </c>
      <c r="D289" s="286">
        <v>1</v>
      </c>
    </row>
    <row r="290" spans="1:4" ht="17.25" customHeight="1">
      <c r="A290" s="285" t="s">
        <v>192</v>
      </c>
      <c r="B290" s="285" t="s">
        <v>1044</v>
      </c>
      <c r="C290" s="285" t="s">
        <v>1077</v>
      </c>
      <c r="D290" s="286">
        <v>1.1299999999999999</v>
      </c>
    </row>
    <row r="291" spans="1:4" ht="17.25" customHeight="1">
      <c r="A291" s="285" t="s">
        <v>192</v>
      </c>
      <c r="B291" s="285" t="s">
        <v>1044</v>
      </c>
      <c r="C291" s="285" t="s">
        <v>1075</v>
      </c>
      <c r="D291" s="286">
        <v>1</v>
      </c>
    </row>
    <row r="292" spans="1:4" ht="17.25" customHeight="1">
      <c r="A292" s="285" t="s">
        <v>192</v>
      </c>
      <c r="B292" s="285" t="s">
        <v>1044</v>
      </c>
      <c r="C292" s="285" t="s">
        <v>1074</v>
      </c>
      <c r="D292" s="286">
        <v>1.5</v>
      </c>
    </row>
    <row r="293" spans="1:4" ht="17.25" customHeight="1">
      <c r="A293" s="285" t="s">
        <v>192</v>
      </c>
      <c r="B293" s="285" t="s">
        <v>1044</v>
      </c>
      <c r="C293" s="285" t="s">
        <v>1172</v>
      </c>
      <c r="D293" s="286">
        <v>2.09</v>
      </c>
    </row>
    <row r="294" spans="1:4" ht="17.25" customHeight="1">
      <c r="A294" s="285" t="s">
        <v>192</v>
      </c>
      <c r="B294" s="285" t="s">
        <v>1044</v>
      </c>
      <c r="C294" s="285" t="s">
        <v>1173</v>
      </c>
      <c r="D294" s="286">
        <v>4</v>
      </c>
    </row>
    <row r="295" spans="1:4" ht="17.25" customHeight="1">
      <c r="A295" s="285" t="s">
        <v>192</v>
      </c>
      <c r="B295" s="285" t="s">
        <v>1044</v>
      </c>
      <c r="C295" s="285" t="s">
        <v>1093</v>
      </c>
      <c r="D295" s="286">
        <v>3.86</v>
      </c>
    </row>
    <row r="296" spans="1:4" ht="17.25" customHeight="1">
      <c r="A296" s="285" t="s">
        <v>192</v>
      </c>
      <c r="B296" s="285" t="s">
        <v>1174</v>
      </c>
      <c r="C296" s="285" t="s">
        <v>1074</v>
      </c>
      <c r="D296" s="286">
        <v>1.3</v>
      </c>
    </row>
    <row r="297" spans="1:4" ht="17.25" customHeight="1">
      <c r="A297" s="285" t="s">
        <v>192</v>
      </c>
      <c r="B297" s="285" t="s">
        <v>1175</v>
      </c>
      <c r="C297" s="285" t="s">
        <v>1088</v>
      </c>
      <c r="D297" s="286">
        <v>1.32</v>
      </c>
    </row>
    <row r="298" spans="1:4" ht="17.25" customHeight="1">
      <c r="A298" s="285" t="s">
        <v>192</v>
      </c>
      <c r="B298" s="285" t="s">
        <v>1175</v>
      </c>
      <c r="C298" s="285" t="s">
        <v>1077</v>
      </c>
      <c r="D298" s="286">
        <v>1.26</v>
      </c>
    </row>
    <row r="299" spans="1:4" ht="17.25" customHeight="1">
      <c r="A299" s="285" t="s">
        <v>192</v>
      </c>
      <c r="B299" s="285" t="s">
        <v>1175</v>
      </c>
      <c r="C299" s="285" t="s">
        <v>1074</v>
      </c>
      <c r="D299" s="286">
        <v>1.32</v>
      </c>
    </row>
    <row r="300" spans="1:4" ht="17.25" customHeight="1">
      <c r="A300" s="285" t="s">
        <v>192</v>
      </c>
      <c r="B300" s="285" t="s">
        <v>1175</v>
      </c>
      <c r="C300" s="285" t="s">
        <v>1093</v>
      </c>
      <c r="D300" s="286">
        <v>0.92</v>
      </c>
    </row>
    <row r="301" spans="1:4" ht="17.25" customHeight="1">
      <c r="A301" s="285" t="s">
        <v>192</v>
      </c>
      <c r="B301" s="285" t="s">
        <v>248</v>
      </c>
      <c r="C301" s="285" t="s">
        <v>1075</v>
      </c>
      <c r="D301" s="286">
        <v>1</v>
      </c>
    </row>
    <row r="302" spans="1:4" ht="17.25" customHeight="1">
      <c r="A302" s="285" t="s">
        <v>192</v>
      </c>
      <c r="B302" s="285" t="s">
        <v>248</v>
      </c>
      <c r="C302" s="285" t="s">
        <v>1083</v>
      </c>
      <c r="D302" s="286">
        <v>1.1100000000000001</v>
      </c>
    </row>
    <row r="303" spans="1:4" ht="17.25" customHeight="1">
      <c r="A303" s="285" t="s">
        <v>192</v>
      </c>
      <c r="B303" s="285" t="s">
        <v>568</v>
      </c>
      <c r="C303" s="285" t="s">
        <v>1077</v>
      </c>
      <c r="D303" s="286">
        <v>1.05</v>
      </c>
    </row>
    <row r="304" spans="1:4" ht="17.25" customHeight="1">
      <c r="A304" s="285" t="s">
        <v>192</v>
      </c>
      <c r="B304" s="285" t="s">
        <v>568</v>
      </c>
      <c r="C304" s="285" t="s">
        <v>1074</v>
      </c>
      <c r="D304" s="286">
        <v>0.95</v>
      </c>
    </row>
    <row r="305" spans="1:4" ht="17.25" customHeight="1">
      <c r="A305" s="285" t="s">
        <v>192</v>
      </c>
      <c r="B305" s="285" t="s">
        <v>1176</v>
      </c>
      <c r="C305" s="285" t="s">
        <v>1075</v>
      </c>
      <c r="D305" s="286">
        <v>1</v>
      </c>
    </row>
    <row r="306" spans="1:4" ht="17.25" customHeight="1">
      <c r="A306" s="285" t="s">
        <v>192</v>
      </c>
      <c r="B306" s="285" t="s">
        <v>1176</v>
      </c>
      <c r="C306" s="285" t="s">
        <v>1078</v>
      </c>
      <c r="D306" s="286">
        <v>1.04</v>
      </c>
    </row>
    <row r="307" spans="1:4" ht="17.25" customHeight="1">
      <c r="A307" s="285" t="s">
        <v>192</v>
      </c>
      <c r="B307" s="285" t="s">
        <v>1177</v>
      </c>
      <c r="C307" s="285" t="s">
        <v>1178</v>
      </c>
      <c r="D307" s="286">
        <v>3</v>
      </c>
    </row>
    <row r="308" spans="1:4" ht="17.25" customHeight="1">
      <c r="A308" s="285" t="s">
        <v>192</v>
      </c>
      <c r="B308" s="285" t="s">
        <v>1177</v>
      </c>
      <c r="C308" s="285" t="s">
        <v>1151</v>
      </c>
      <c r="D308" s="286">
        <v>2.9</v>
      </c>
    </row>
    <row r="309" spans="1:4" ht="17.25" customHeight="1">
      <c r="A309" s="285" t="s">
        <v>192</v>
      </c>
      <c r="B309" s="285" t="s">
        <v>457</v>
      </c>
      <c r="C309" s="285" t="s">
        <v>1075</v>
      </c>
      <c r="D309" s="286">
        <v>1</v>
      </c>
    </row>
    <row r="310" spans="1:4" ht="17.25" customHeight="1">
      <c r="A310" s="285" t="s">
        <v>192</v>
      </c>
      <c r="B310" s="285" t="s">
        <v>1179</v>
      </c>
      <c r="C310" s="285" t="s">
        <v>1083</v>
      </c>
      <c r="D310" s="286">
        <v>1.1100000000000001</v>
      </c>
    </row>
    <row r="311" spans="1:4" ht="17.25" customHeight="1">
      <c r="A311" s="285" t="s">
        <v>192</v>
      </c>
      <c r="B311" s="285" t="s">
        <v>434</v>
      </c>
      <c r="C311" s="285" t="s">
        <v>1075</v>
      </c>
      <c r="D311" s="286">
        <v>1</v>
      </c>
    </row>
    <row r="312" spans="1:4" ht="17.25" customHeight="1">
      <c r="A312" s="285" t="s">
        <v>192</v>
      </c>
      <c r="B312" s="285" t="s">
        <v>434</v>
      </c>
      <c r="C312" s="285" t="s">
        <v>1088</v>
      </c>
      <c r="D312" s="286">
        <v>1.33</v>
      </c>
    </row>
    <row r="313" spans="1:4" ht="17.25" customHeight="1">
      <c r="A313" s="285" t="s">
        <v>192</v>
      </c>
      <c r="B313" s="285" t="s">
        <v>434</v>
      </c>
      <c r="C313" s="285" t="s">
        <v>1077</v>
      </c>
      <c r="D313" s="286">
        <v>1.1200000000000001</v>
      </c>
    </row>
    <row r="314" spans="1:4" ht="17.25" customHeight="1">
      <c r="A314" s="285" t="s">
        <v>192</v>
      </c>
      <c r="B314" s="285" t="s">
        <v>434</v>
      </c>
      <c r="C314" s="285" t="s">
        <v>1089</v>
      </c>
      <c r="D314" s="286">
        <v>1.33</v>
      </c>
    </row>
    <row r="315" spans="1:4" ht="17.25" customHeight="1">
      <c r="A315" s="285" t="s">
        <v>192</v>
      </c>
      <c r="B315" s="285" t="s">
        <v>434</v>
      </c>
      <c r="C315" s="288" t="s">
        <v>1180</v>
      </c>
      <c r="D315" s="286">
        <v>1.33</v>
      </c>
    </row>
    <row r="316" spans="1:4" ht="17.25" customHeight="1">
      <c r="A316" s="285" t="s">
        <v>192</v>
      </c>
      <c r="B316" s="285" t="s">
        <v>434</v>
      </c>
      <c r="C316" s="285" t="s">
        <v>1074</v>
      </c>
      <c r="D316" s="286">
        <v>1.31</v>
      </c>
    </row>
    <row r="317" spans="1:4" ht="17.25" customHeight="1">
      <c r="A317" s="285" t="s">
        <v>192</v>
      </c>
      <c r="B317" s="285" t="s">
        <v>434</v>
      </c>
      <c r="C317" s="285" t="s">
        <v>1085</v>
      </c>
      <c r="D317" s="286">
        <v>1.32</v>
      </c>
    </row>
    <row r="318" spans="1:4" ht="17.25" customHeight="1">
      <c r="A318" s="285" t="s">
        <v>192</v>
      </c>
      <c r="B318" s="285" t="s">
        <v>1181</v>
      </c>
      <c r="C318" s="285" t="s">
        <v>1075</v>
      </c>
      <c r="D318" s="286">
        <v>1</v>
      </c>
    </row>
    <row r="319" spans="1:4" ht="17.25" customHeight="1">
      <c r="A319" s="285" t="s">
        <v>192</v>
      </c>
      <c r="B319" s="285" t="s">
        <v>1182</v>
      </c>
      <c r="C319" s="285" t="s">
        <v>1074</v>
      </c>
      <c r="D319" s="286">
        <v>1.33</v>
      </c>
    </row>
    <row r="320" spans="1:4" ht="17.25" customHeight="1">
      <c r="A320" s="285" t="s">
        <v>192</v>
      </c>
      <c r="B320" s="285" t="s">
        <v>1183</v>
      </c>
      <c r="C320" s="285" t="s">
        <v>1077</v>
      </c>
      <c r="D320" s="286">
        <v>1.1499999999999999</v>
      </c>
    </row>
    <row r="321" spans="1:4" ht="17.25" customHeight="1">
      <c r="A321" s="285" t="s">
        <v>192</v>
      </c>
      <c r="B321" s="285" t="s">
        <v>1184</v>
      </c>
      <c r="C321" s="285" t="s">
        <v>1075</v>
      </c>
      <c r="D321" s="286">
        <v>1</v>
      </c>
    </row>
    <row r="322" spans="1:4" ht="17.25" customHeight="1">
      <c r="A322" s="285" t="s">
        <v>192</v>
      </c>
      <c r="B322" s="285" t="s">
        <v>1184</v>
      </c>
      <c r="C322" s="285" t="s">
        <v>1077</v>
      </c>
      <c r="D322" s="286">
        <v>1.0900000000000001</v>
      </c>
    </row>
    <row r="323" spans="1:4" ht="17.25" customHeight="1">
      <c r="A323" s="285" t="s">
        <v>192</v>
      </c>
      <c r="B323" s="285" t="s">
        <v>1185</v>
      </c>
      <c r="C323" s="285" t="s">
        <v>1088</v>
      </c>
      <c r="D323" s="286">
        <v>1.22</v>
      </c>
    </row>
    <row r="324" spans="1:4" ht="17.25" customHeight="1">
      <c r="A324" s="285" t="s">
        <v>192</v>
      </c>
      <c r="B324" s="285" t="s">
        <v>1185</v>
      </c>
      <c r="C324" s="285" t="s">
        <v>1077</v>
      </c>
      <c r="D324" s="286">
        <v>1.23</v>
      </c>
    </row>
    <row r="325" spans="1:4" ht="17.25" customHeight="1">
      <c r="A325" s="285" t="s">
        <v>192</v>
      </c>
      <c r="B325" s="285" t="s">
        <v>1185</v>
      </c>
      <c r="C325" s="285" t="s">
        <v>1089</v>
      </c>
      <c r="D325" s="286">
        <v>1.1499999999999999</v>
      </c>
    </row>
    <row r="326" spans="1:4" ht="17.25" customHeight="1">
      <c r="A326" s="285" t="s">
        <v>192</v>
      </c>
      <c r="B326" s="285" t="s">
        <v>1185</v>
      </c>
      <c r="C326" s="285" t="s">
        <v>1074</v>
      </c>
      <c r="D326" s="286">
        <v>1.1499999999999999</v>
      </c>
    </row>
    <row r="327" spans="1:4" ht="17.25" customHeight="1">
      <c r="A327" s="285" t="s">
        <v>192</v>
      </c>
      <c r="B327" s="285" t="s">
        <v>1186</v>
      </c>
      <c r="C327" s="285" t="s">
        <v>1075</v>
      </c>
      <c r="D327" s="286">
        <v>1</v>
      </c>
    </row>
    <row r="328" spans="1:4" ht="17.25" customHeight="1">
      <c r="A328" s="285" t="s">
        <v>192</v>
      </c>
      <c r="B328" s="285" t="s">
        <v>1186</v>
      </c>
      <c r="C328" s="285" t="s">
        <v>1097</v>
      </c>
      <c r="D328" s="286">
        <v>2.5499999999999998</v>
      </c>
    </row>
    <row r="329" spans="1:4" ht="17.25" customHeight="1">
      <c r="A329" s="285" t="s">
        <v>192</v>
      </c>
      <c r="B329" s="285" t="s">
        <v>1186</v>
      </c>
      <c r="C329" s="285" t="s">
        <v>1077</v>
      </c>
      <c r="D329" s="286">
        <v>1.2</v>
      </c>
    </row>
    <row r="330" spans="1:4" ht="17.25" customHeight="1">
      <c r="A330" s="285" t="s">
        <v>192</v>
      </c>
      <c r="B330" s="285" t="s">
        <v>1186</v>
      </c>
      <c r="C330" s="285" t="s">
        <v>1074</v>
      </c>
      <c r="D330" s="286">
        <v>1.4</v>
      </c>
    </row>
    <row r="331" spans="1:4" ht="17.25" customHeight="1">
      <c r="A331" s="285" t="s">
        <v>192</v>
      </c>
      <c r="B331" s="285" t="s">
        <v>1187</v>
      </c>
      <c r="C331" s="285" t="s">
        <v>1075</v>
      </c>
      <c r="D331" s="286">
        <v>1</v>
      </c>
    </row>
    <row r="332" spans="1:4" ht="17.25" customHeight="1">
      <c r="A332" s="285" t="s">
        <v>192</v>
      </c>
      <c r="B332" s="285" t="s">
        <v>1187</v>
      </c>
      <c r="C332" s="285" t="s">
        <v>1077</v>
      </c>
      <c r="D332" s="286">
        <v>1.1499999999999999</v>
      </c>
    </row>
    <row r="333" spans="1:4" ht="17.25" customHeight="1">
      <c r="A333" s="285" t="s">
        <v>192</v>
      </c>
      <c r="B333" s="285" t="s">
        <v>1187</v>
      </c>
      <c r="C333" s="285" t="s">
        <v>1097</v>
      </c>
      <c r="D333" s="286">
        <v>2.65</v>
      </c>
    </row>
    <row r="334" spans="1:4" ht="17.25" customHeight="1">
      <c r="A334" s="285" t="s">
        <v>192</v>
      </c>
      <c r="B334" s="285" t="s">
        <v>1187</v>
      </c>
      <c r="C334" s="285" t="s">
        <v>1093</v>
      </c>
      <c r="D334" s="286">
        <v>2.97</v>
      </c>
    </row>
    <row r="335" spans="1:4" ht="17.25" customHeight="1">
      <c r="A335" s="285" t="s">
        <v>192</v>
      </c>
      <c r="B335" s="285" t="s">
        <v>1188</v>
      </c>
      <c r="C335" s="285" t="s">
        <v>1075</v>
      </c>
      <c r="D335" s="286">
        <v>1</v>
      </c>
    </row>
    <row r="336" spans="1:4" ht="17.25" customHeight="1">
      <c r="A336" s="285" t="s">
        <v>192</v>
      </c>
      <c r="B336" s="285" t="s">
        <v>1188</v>
      </c>
      <c r="C336" s="285" t="s">
        <v>1077</v>
      </c>
      <c r="D336" s="286">
        <v>1.18</v>
      </c>
    </row>
    <row r="337" spans="1:4" ht="17.25" customHeight="1">
      <c r="A337" s="285" t="s">
        <v>192</v>
      </c>
      <c r="B337" s="285" t="s">
        <v>1188</v>
      </c>
      <c r="C337" s="285" t="s">
        <v>1083</v>
      </c>
      <c r="D337" s="286">
        <v>1.21</v>
      </c>
    </row>
    <row r="338" spans="1:4" ht="17.25" customHeight="1">
      <c r="A338" s="285" t="s">
        <v>192</v>
      </c>
      <c r="B338" s="285" t="s">
        <v>533</v>
      </c>
      <c r="C338" s="285" t="s">
        <v>1075</v>
      </c>
      <c r="D338" s="286">
        <v>1</v>
      </c>
    </row>
    <row r="339" spans="1:4" ht="17.25" customHeight="1">
      <c r="A339" s="285" t="s">
        <v>192</v>
      </c>
      <c r="B339" s="285" t="s">
        <v>1189</v>
      </c>
      <c r="C339" s="285" t="s">
        <v>1075</v>
      </c>
      <c r="D339" s="286">
        <v>1</v>
      </c>
    </row>
    <row r="340" spans="1:4" ht="17.25" customHeight="1">
      <c r="A340" s="285" t="s">
        <v>192</v>
      </c>
      <c r="B340" s="285" t="s">
        <v>1189</v>
      </c>
      <c r="C340" s="285" t="s">
        <v>1077</v>
      </c>
      <c r="D340" s="286">
        <v>1.1100000000000001</v>
      </c>
    </row>
    <row r="341" spans="1:4" ht="17.25" customHeight="1">
      <c r="A341" s="285" t="s">
        <v>192</v>
      </c>
      <c r="B341" s="285" t="s">
        <v>1189</v>
      </c>
      <c r="C341" s="285" t="s">
        <v>1161</v>
      </c>
      <c r="D341" s="286">
        <v>1.35</v>
      </c>
    </row>
    <row r="342" spans="1:4" ht="17.25" customHeight="1">
      <c r="A342" s="285" t="s">
        <v>192</v>
      </c>
      <c r="B342" s="285" t="s">
        <v>1189</v>
      </c>
      <c r="C342" s="285" t="s">
        <v>1074</v>
      </c>
      <c r="D342" s="286">
        <v>1.3</v>
      </c>
    </row>
    <row r="343" spans="1:4" ht="17.25" customHeight="1">
      <c r="A343" s="285" t="s">
        <v>192</v>
      </c>
      <c r="B343" s="285" t="s">
        <v>1190</v>
      </c>
      <c r="C343" s="285" t="s">
        <v>1075</v>
      </c>
      <c r="D343" s="286">
        <v>1</v>
      </c>
    </row>
    <row r="344" spans="1:4" ht="17.25" customHeight="1">
      <c r="A344" s="285" t="s">
        <v>192</v>
      </c>
      <c r="B344" s="285" t="s">
        <v>1190</v>
      </c>
      <c r="C344" s="285" t="s">
        <v>1161</v>
      </c>
      <c r="D344" s="286">
        <v>1.4</v>
      </c>
    </row>
    <row r="345" spans="1:4" ht="17.25" customHeight="1">
      <c r="A345" s="285" t="s">
        <v>192</v>
      </c>
      <c r="B345" s="285" t="s">
        <v>1190</v>
      </c>
      <c r="C345" s="285" t="s">
        <v>1074</v>
      </c>
      <c r="D345" s="286">
        <v>1.3</v>
      </c>
    </row>
    <row r="346" spans="1:4" ht="17.25" customHeight="1">
      <c r="A346" s="285" t="s">
        <v>192</v>
      </c>
      <c r="B346" s="285" t="s">
        <v>528</v>
      </c>
      <c r="C346" s="285" t="s">
        <v>1074</v>
      </c>
      <c r="D346" s="286">
        <v>1.29</v>
      </c>
    </row>
  </sheetData>
  <phoneticPr fontId="37" type="noConversion"/>
  <pageMargins left="1.0629921259842521" right="1.0629921259842521" top="0.98425196850393704" bottom="0.59055118110236227" header="0.70866141732283472" footer="0.31496062992125984"/>
  <pageSetup paperSize="9" scale="60" firstPageNumber="0" fitToHeight="3" orientation="portrait" horizontalDpi="300" verticalDpi="300" r:id="rId1"/>
  <headerFooter alignWithMargins="0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5"/>
  <sheetViews>
    <sheetView view="pageBreakPreview" topLeftCell="S1" zoomScaleSheetLayoutView="75" workbookViewId="0">
      <selection activeCell="S14" sqref="S14"/>
    </sheetView>
  </sheetViews>
  <sheetFormatPr defaultColWidth="5.7109375" defaultRowHeight="19.899999999999999" customHeight="1"/>
  <cols>
    <col min="1" max="1" width="7.5703125" style="1" customWidth="1"/>
    <col min="2" max="2" width="30" style="82" customWidth="1"/>
    <col min="3" max="3" width="29.140625" style="82" customWidth="1"/>
    <col min="4" max="4" width="13.85546875" style="83" customWidth="1"/>
    <col min="5" max="5" width="10.140625" style="83" customWidth="1"/>
    <col min="6" max="8" width="6.140625" style="83" customWidth="1"/>
    <col min="9" max="10" width="12" style="83" customWidth="1"/>
    <col min="11" max="11" width="17.28515625" style="83" customWidth="1"/>
    <col min="12" max="12" width="14" style="83" customWidth="1"/>
    <col min="13" max="13" width="18" style="83" customWidth="1"/>
    <col min="14" max="14" width="12.42578125" style="83" customWidth="1"/>
    <col min="15" max="15" width="17.5703125" style="83" customWidth="1"/>
    <col min="16" max="16" width="15.140625" style="82" customWidth="1"/>
    <col min="17" max="18" width="13.28515625" style="82" customWidth="1"/>
    <col min="19" max="20" width="18.5703125" style="82" customWidth="1"/>
    <col min="21" max="255" width="5.7109375" style="96" customWidth="1"/>
  </cols>
  <sheetData>
    <row r="1" spans="1:21" ht="23.45" customHeight="1">
      <c r="A1" s="84" t="s">
        <v>306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/>
      <c r="P1"/>
      <c r="S1" s="97" t="s">
        <v>92</v>
      </c>
      <c r="T1" s="97" t="s">
        <v>103</v>
      </c>
    </row>
    <row r="2" spans="1:21" ht="20.100000000000001" customHeight="1">
      <c r="A2" s="30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/>
      <c r="P2"/>
      <c r="S2" s="31" t="s">
        <v>129</v>
      </c>
      <c r="T2" s="98"/>
    </row>
    <row r="3" spans="1:21" ht="25.15" customHeight="1">
      <c r="A3" s="99"/>
      <c r="B3" s="1034"/>
      <c r="C3" s="1034"/>
      <c r="D3" s="1034"/>
      <c r="E3" s="1034"/>
      <c r="F3" s="1035" t="s">
        <v>307</v>
      </c>
      <c r="G3" s="1035"/>
      <c r="H3" s="1035"/>
      <c r="I3" s="1035"/>
      <c r="J3" s="1035"/>
      <c r="K3" s="1035"/>
      <c r="L3" s="1035"/>
      <c r="M3" s="1035"/>
      <c r="N3" s="1035"/>
      <c r="O3" s="1035"/>
      <c r="P3" s="1035"/>
      <c r="Q3" s="100"/>
      <c r="R3" s="100"/>
      <c r="S3" s="100"/>
      <c r="T3" s="199"/>
    </row>
    <row r="4" spans="1:21" s="76" customFormat="1" ht="43.15" customHeight="1">
      <c r="A4" s="101" t="s">
        <v>94</v>
      </c>
      <c r="B4" s="102" t="s">
        <v>308</v>
      </c>
      <c r="C4" s="101" t="s">
        <v>309</v>
      </c>
      <c r="D4" s="103" t="s">
        <v>310</v>
      </c>
      <c r="E4" s="103" t="s">
        <v>311</v>
      </c>
      <c r="F4" s="104">
        <v>2011</v>
      </c>
      <c r="G4" s="104">
        <v>2012</v>
      </c>
      <c r="H4" s="104">
        <v>2013</v>
      </c>
      <c r="I4" s="103" t="s">
        <v>312</v>
      </c>
      <c r="J4" s="103" t="s">
        <v>313</v>
      </c>
      <c r="K4" s="103" t="s">
        <v>314</v>
      </c>
      <c r="L4" s="103" t="s">
        <v>315</v>
      </c>
      <c r="M4" s="103" t="s">
        <v>316</v>
      </c>
      <c r="N4" s="103" t="s">
        <v>317</v>
      </c>
      <c r="O4" s="103" t="s">
        <v>318</v>
      </c>
      <c r="P4" s="105" t="s">
        <v>319</v>
      </c>
      <c r="Q4" s="106" t="s">
        <v>320</v>
      </c>
      <c r="R4" s="106" t="s">
        <v>321</v>
      </c>
      <c r="S4" s="106" t="s">
        <v>322</v>
      </c>
      <c r="T4" s="106" t="s">
        <v>323</v>
      </c>
      <c r="U4" s="107"/>
    </row>
    <row r="5" spans="1:21" s="110" customFormat="1" ht="26.25" customHeight="1">
      <c r="A5" s="623" t="s">
        <v>192</v>
      </c>
      <c r="B5" s="624" t="s">
        <v>491</v>
      </c>
      <c r="C5" s="625" t="s">
        <v>492</v>
      </c>
      <c r="D5" s="147" t="s">
        <v>493</v>
      </c>
      <c r="E5" s="626" t="s">
        <v>494</v>
      </c>
      <c r="F5" s="627" t="s">
        <v>104</v>
      </c>
      <c r="G5" s="627" t="s">
        <v>104</v>
      </c>
      <c r="H5" s="627" t="s">
        <v>104</v>
      </c>
      <c r="I5" s="627">
        <v>35</v>
      </c>
      <c r="J5" s="627">
        <v>35</v>
      </c>
      <c r="K5" s="628" t="s">
        <v>612</v>
      </c>
      <c r="L5" s="627" t="s">
        <v>607</v>
      </c>
      <c r="M5" s="627" t="s">
        <v>507</v>
      </c>
      <c r="N5" s="629" t="s">
        <v>233</v>
      </c>
      <c r="O5" s="630" t="s">
        <v>449</v>
      </c>
      <c r="P5" s="631" t="s">
        <v>190</v>
      </c>
      <c r="Q5" s="108"/>
      <c r="R5" s="108"/>
      <c r="S5" s="109"/>
      <c r="T5" s="109"/>
    </row>
    <row r="6" spans="1:21" s="110" customFormat="1" ht="66.75" customHeight="1">
      <c r="A6" s="623" t="s">
        <v>192</v>
      </c>
      <c r="B6" s="632" t="s">
        <v>495</v>
      </c>
      <c r="C6" s="633" t="s">
        <v>496</v>
      </c>
      <c r="D6" s="634" t="s">
        <v>408</v>
      </c>
      <c r="E6" s="635" t="s">
        <v>497</v>
      </c>
      <c r="F6" s="634" t="s">
        <v>104</v>
      </c>
      <c r="G6" s="634" t="s">
        <v>104</v>
      </c>
      <c r="H6" s="634" t="s">
        <v>104</v>
      </c>
      <c r="I6" s="636">
        <v>30</v>
      </c>
      <c r="J6" s="637">
        <v>215</v>
      </c>
      <c r="K6" s="637" t="s">
        <v>611</v>
      </c>
      <c r="L6" s="637" t="s">
        <v>610</v>
      </c>
      <c r="M6" s="627" t="s">
        <v>507</v>
      </c>
      <c r="N6" s="625" t="s">
        <v>508</v>
      </c>
      <c r="O6" s="638" t="s">
        <v>619</v>
      </c>
      <c r="P6" s="631" t="s">
        <v>190</v>
      </c>
      <c r="Q6" s="108"/>
      <c r="R6" s="108"/>
      <c r="S6" s="109"/>
      <c r="T6" s="109"/>
    </row>
    <row r="7" spans="1:21" s="110" customFormat="1" ht="63.75" customHeight="1">
      <c r="A7" s="623" t="s">
        <v>192</v>
      </c>
      <c r="B7" s="639" t="s">
        <v>498</v>
      </c>
      <c r="C7" s="639" t="s">
        <v>499</v>
      </c>
      <c r="D7" s="640" t="s">
        <v>500</v>
      </c>
      <c r="E7" s="641" t="s">
        <v>501</v>
      </c>
      <c r="F7" s="637" t="s">
        <v>104</v>
      </c>
      <c r="G7" s="637" t="s">
        <v>104</v>
      </c>
      <c r="H7" s="637" t="s">
        <v>104</v>
      </c>
      <c r="I7" s="628">
        <v>30</v>
      </c>
      <c r="J7" s="628">
        <v>95</v>
      </c>
      <c r="K7" s="628" t="s">
        <v>615</v>
      </c>
      <c r="L7" s="638" t="s">
        <v>608</v>
      </c>
      <c r="M7" s="627" t="s">
        <v>507</v>
      </c>
      <c r="N7" s="625" t="s">
        <v>509</v>
      </c>
      <c r="O7" s="625" t="s">
        <v>620</v>
      </c>
      <c r="P7" s="642" t="s">
        <v>623</v>
      </c>
      <c r="Q7" s="108"/>
      <c r="R7" s="108"/>
      <c r="S7" s="109"/>
      <c r="T7" s="109"/>
    </row>
    <row r="8" spans="1:21" s="110" customFormat="1" ht="38.25" customHeight="1">
      <c r="A8" s="623" t="s">
        <v>192</v>
      </c>
      <c r="B8" s="639" t="s">
        <v>502</v>
      </c>
      <c r="C8" s="643" t="s">
        <v>519</v>
      </c>
      <c r="D8" s="644" t="s">
        <v>520</v>
      </c>
      <c r="E8" s="623" t="s">
        <v>503</v>
      </c>
      <c r="F8" s="628" t="s">
        <v>104</v>
      </c>
      <c r="G8" s="628" t="s">
        <v>104</v>
      </c>
      <c r="H8" s="628" t="s">
        <v>104</v>
      </c>
      <c r="I8" s="628">
        <v>20</v>
      </c>
      <c r="J8" s="628">
        <v>20</v>
      </c>
      <c r="K8" s="645" t="s">
        <v>616</v>
      </c>
      <c r="L8" s="625" t="s">
        <v>614</v>
      </c>
      <c r="M8" s="627" t="s">
        <v>507</v>
      </c>
      <c r="N8" s="625" t="s">
        <v>510</v>
      </c>
      <c r="O8" s="625" t="s">
        <v>619</v>
      </c>
      <c r="P8" s="642" t="s">
        <v>623</v>
      </c>
      <c r="Q8" s="108"/>
      <c r="R8" s="108"/>
      <c r="S8" s="109"/>
      <c r="T8" s="109"/>
    </row>
    <row r="9" spans="1:21" s="110" customFormat="1" ht="76.5" customHeight="1">
      <c r="A9" s="625" t="s">
        <v>192</v>
      </c>
      <c r="B9" s="644" t="s">
        <v>504</v>
      </c>
      <c r="C9" s="625" t="s">
        <v>511</v>
      </c>
      <c r="D9" s="625" t="s">
        <v>505</v>
      </c>
      <c r="E9" s="625" t="s">
        <v>506</v>
      </c>
      <c r="F9" s="646" t="s">
        <v>104</v>
      </c>
      <c r="G9" s="647" t="s">
        <v>233</v>
      </c>
      <c r="H9" s="647" t="s">
        <v>233</v>
      </c>
      <c r="I9" s="648">
        <v>35</v>
      </c>
      <c r="J9" s="648">
        <v>135</v>
      </c>
      <c r="K9" s="649" t="s">
        <v>609</v>
      </c>
      <c r="L9" s="650" t="s">
        <v>613</v>
      </c>
      <c r="M9" s="627" t="s">
        <v>507</v>
      </c>
      <c r="N9" s="625" t="s">
        <v>517</v>
      </c>
      <c r="O9" s="625" t="s">
        <v>621</v>
      </c>
      <c r="P9" s="642" t="s">
        <v>624</v>
      </c>
      <c r="Q9" s="108"/>
      <c r="R9" s="108"/>
      <c r="S9" s="109"/>
      <c r="T9" s="109"/>
    </row>
    <row r="10" spans="1:21" s="112" customFormat="1" ht="75.75" customHeight="1">
      <c r="A10" s="147" t="s">
        <v>192</v>
      </c>
      <c r="B10" s="644" t="s">
        <v>513</v>
      </c>
      <c r="C10" s="625" t="s">
        <v>512</v>
      </c>
      <c r="D10" s="147" t="s">
        <v>521</v>
      </c>
      <c r="E10" s="193" t="s">
        <v>514</v>
      </c>
      <c r="F10" s="651" t="s">
        <v>233</v>
      </c>
      <c r="G10" s="651" t="s">
        <v>233</v>
      </c>
      <c r="H10" s="147" t="s">
        <v>104</v>
      </c>
      <c r="I10" s="147" t="s">
        <v>516</v>
      </c>
      <c r="J10" s="147" t="s">
        <v>515</v>
      </c>
      <c r="K10" s="652" t="s">
        <v>617</v>
      </c>
      <c r="L10" s="653" t="s">
        <v>618</v>
      </c>
      <c r="M10" s="147" t="s">
        <v>507</v>
      </c>
      <c r="N10" s="147" t="s">
        <v>518</v>
      </c>
      <c r="O10" s="625" t="s">
        <v>622</v>
      </c>
      <c r="P10" s="642" t="s">
        <v>624</v>
      </c>
      <c r="Q10" s="111"/>
      <c r="R10" s="111"/>
      <c r="S10" s="109"/>
      <c r="T10" s="109"/>
    </row>
    <row r="14" spans="1:21" ht="19.899999999999999" customHeight="1">
      <c r="K14" s="1036"/>
      <c r="L14" s="1036"/>
    </row>
    <row r="15" spans="1:21" ht="19.899999999999999" customHeight="1">
      <c r="Q15" s="114"/>
    </row>
  </sheetData>
  <mergeCells count="4">
    <mergeCell ref="B3:E3"/>
    <mergeCell ref="F3:H3"/>
    <mergeCell ref="I3:P3"/>
    <mergeCell ref="K14:L14"/>
  </mergeCells>
  <phoneticPr fontId="37" type="noConversion"/>
  <pageMargins left="0.59055118110236227" right="0.59055118110236227" top="1.0629921259842521" bottom="1.0629921259842521" header="0.51181102362204722" footer="0.51181102362204722"/>
  <pageSetup paperSize="9" scale="46" firstPageNumber="0" orientation="landscape" horizontalDpi="300" verticalDpi="300" r:id="rId1"/>
  <headerFooter alignWithMargins="0">
    <oddFooter>&amp;CPage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view="pageBreakPreview" zoomScaleSheetLayoutView="100" workbookViewId="0">
      <selection activeCell="B22" sqref="B1:B22"/>
    </sheetView>
  </sheetViews>
  <sheetFormatPr defaultColWidth="11.42578125" defaultRowHeight="12.75"/>
  <cols>
    <col min="1" max="1" width="8.7109375" style="69" customWidth="1"/>
    <col min="2" max="2" width="27.42578125" style="69" customWidth="1"/>
    <col min="3" max="9" width="11.42578125" style="69" customWidth="1"/>
    <col min="10" max="10" width="12.140625" style="69" customWidth="1"/>
    <col min="11" max="16384" width="11.42578125" style="90"/>
  </cols>
  <sheetData>
    <row r="1" spans="1:10" ht="15" customHeight="1">
      <c r="A1" s="72" t="s">
        <v>324</v>
      </c>
      <c r="B1" s="72"/>
      <c r="C1" s="72"/>
      <c r="D1" s="72"/>
      <c r="E1" s="72"/>
      <c r="F1" s="72"/>
      <c r="G1" s="72"/>
      <c r="H1" s="73"/>
      <c r="I1" s="317" t="s">
        <v>160</v>
      </c>
      <c r="J1" s="654" t="s">
        <v>103</v>
      </c>
    </row>
    <row r="2" spans="1:10" ht="18">
      <c r="A2" s="74"/>
      <c r="B2" s="74"/>
      <c r="C2" s="74"/>
      <c r="D2" s="74"/>
      <c r="E2" s="74"/>
      <c r="F2" s="74"/>
      <c r="G2" s="74"/>
      <c r="H2" s="75"/>
      <c r="I2" s="655"/>
      <c r="J2" s="656"/>
    </row>
    <row r="3" spans="1:10" ht="13.35" customHeight="1">
      <c r="A3" s="657"/>
      <c r="B3" s="1012" t="s">
        <v>235</v>
      </c>
      <c r="C3" s="1037" t="s">
        <v>325</v>
      </c>
      <c r="D3" s="1037"/>
      <c r="E3" s="1037"/>
      <c r="F3" s="1037"/>
      <c r="G3" s="1037" t="s">
        <v>326</v>
      </c>
      <c r="H3" s="1037"/>
      <c r="I3" s="1037"/>
      <c r="J3" s="1037"/>
    </row>
    <row r="4" spans="1:10" ht="13.35" customHeight="1">
      <c r="A4" s="658"/>
      <c r="B4" s="1012"/>
      <c r="C4" s="1038" t="s">
        <v>327</v>
      </c>
      <c r="D4" s="1038"/>
      <c r="E4" s="1038"/>
      <c r="F4" s="404" t="s">
        <v>328</v>
      </c>
      <c r="G4" s="1037"/>
      <c r="H4" s="1037"/>
      <c r="I4" s="1037"/>
      <c r="J4" s="1037"/>
    </row>
    <row r="5" spans="1:10" ht="38.25">
      <c r="A5" s="104" t="s">
        <v>94</v>
      </c>
      <c r="B5" s="1012"/>
      <c r="C5" s="115" t="s">
        <v>329</v>
      </c>
      <c r="D5" s="115" t="s">
        <v>330</v>
      </c>
      <c r="E5" s="115" t="s">
        <v>331</v>
      </c>
      <c r="F5" s="115" t="s">
        <v>328</v>
      </c>
      <c r="G5" s="115" t="s">
        <v>332</v>
      </c>
      <c r="H5" s="115" t="s">
        <v>333</v>
      </c>
      <c r="I5" s="115" t="s">
        <v>334</v>
      </c>
      <c r="J5" s="115" t="s">
        <v>335</v>
      </c>
    </row>
    <row r="6" spans="1:10" ht="30" customHeight="1">
      <c r="A6" s="534" t="s">
        <v>192</v>
      </c>
      <c r="B6" s="402" t="s">
        <v>1191</v>
      </c>
      <c r="C6" s="415" t="s">
        <v>200</v>
      </c>
      <c r="D6" s="415" t="s">
        <v>200</v>
      </c>
      <c r="E6" s="415" t="s">
        <v>200</v>
      </c>
      <c r="F6" s="415" t="s">
        <v>200</v>
      </c>
      <c r="G6" s="415"/>
      <c r="H6" s="415"/>
      <c r="I6" s="415"/>
      <c r="J6" s="415"/>
    </row>
    <row r="7" spans="1:10" ht="30" customHeight="1">
      <c r="A7" s="534" t="s">
        <v>192</v>
      </c>
      <c r="B7" s="402" t="s">
        <v>1192</v>
      </c>
      <c r="C7" s="415" t="s">
        <v>200</v>
      </c>
      <c r="D7" s="415" t="s">
        <v>201</v>
      </c>
      <c r="E7" s="415" t="s">
        <v>200</v>
      </c>
      <c r="F7" s="415" t="s">
        <v>200</v>
      </c>
      <c r="G7" s="415"/>
      <c r="H7" s="415"/>
      <c r="I7" s="415"/>
      <c r="J7" s="415"/>
    </row>
    <row r="8" spans="1:10" ht="30" customHeight="1">
      <c r="A8" s="534" t="s">
        <v>192</v>
      </c>
      <c r="B8" s="402" t="s">
        <v>336</v>
      </c>
      <c r="C8" s="415" t="s">
        <v>201</v>
      </c>
      <c r="D8" s="415" t="s">
        <v>201</v>
      </c>
      <c r="E8" s="415" t="s">
        <v>201</v>
      </c>
      <c r="F8" s="415" t="s">
        <v>201</v>
      </c>
      <c r="G8" s="415"/>
      <c r="H8" s="415"/>
      <c r="I8" s="415"/>
      <c r="J8" s="415"/>
    </row>
    <row r="9" spans="1:10" ht="30" customHeight="1">
      <c r="A9" s="534" t="s">
        <v>192</v>
      </c>
      <c r="B9" s="402" t="s">
        <v>1193</v>
      </c>
      <c r="C9" s="415" t="s">
        <v>201</v>
      </c>
      <c r="D9" s="415" t="s">
        <v>201</v>
      </c>
      <c r="E9" s="415" t="s">
        <v>1194</v>
      </c>
      <c r="F9" s="415" t="s">
        <v>1194</v>
      </c>
      <c r="G9" s="415"/>
      <c r="H9" s="415"/>
      <c r="I9" s="415"/>
      <c r="J9" s="415"/>
    </row>
    <row r="10" spans="1:10" ht="30" customHeight="1">
      <c r="A10" s="534" t="s">
        <v>192</v>
      </c>
      <c r="B10" s="403" t="s">
        <v>1195</v>
      </c>
      <c r="C10" s="415" t="s">
        <v>200</v>
      </c>
      <c r="D10" s="415" t="s">
        <v>201</v>
      </c>
      <c r="E10" s="415" t="s">
        <v>200</v>
      </c>
      <c r="F10" s="415" t="s">
        <v>201</v>
      </c>
      <c r="G10" s="415"/>
      <c r="H10" s="659"/>
      <c r="I10" s="659"/>
      <c r="J10" s="659"/>
    </row>
    <row r="11" spans="1:10" ht="30" customHeight="1">
      <c r="A11" s="534" t="s">
        <v>192</v>
      </c>
      <c r="B11" s="403" t="s">
        <v>1196</v>
      </c>
      <c r="C11" s="415" t="s">
        <v>200</v>
      </c>
      <c r="D11" s="415" t="s">
        <v>200</v>
      </c>
      <c r="E11" s="415" t="s">
        <v>200</v>
      </c>
      <c r="F11" s="415" t="s">
        <v>200</v>
      </c>
      <c r="G11" s="659"/>
      <c r="H11" s="659"/>
      <c r="I11" s="659"/>
      <c r="J11" s="659"/>
    </row>
    <row r="12" spans="1:10" ht="30" customHeight="1">
      <c r="A12" s="534" t="s">
        <v>192</v>
      </c>
      <c r="B12" s="403" t="s">
        <v>1197</v>
      </c>
      <c r="C12" s="415" t="s">
        <v>1198</v>
      </c>
      <c r="D12" s="415" t="s">
        <v>201</v>
      </c>
      <c r="E12" s="415" t="s">
        <v>201</v>
      </c>
      <c r="F12" s="415" t="s">
        <v>201</v>
      </c>
      <c r="G12" s="415"/>
      <c r="H12" s="659"/>
      <c r="I12" s="659"/>
      <c r="J12" s="659"/>
    </row>
    <row r="13" spans="1:10" ht="30" customHeight="1">
      <c r="A13" s="534" t="s">
        <v>192</v>
      </c>
      <c r="B13" s="309" t="s">
        <v>1199</v>
      </c>
      <c r="C13" s="415" t="s">
        <v>1198</v>
      </c>
      <c r="D13" s="415" t="s">
        <v>201</v>
      </c>
      <c r="E13" s="415" t="s">
        <v>201</v>
      </c>
      <c r="F13" s="415" t="s">
        <v>201</v>
      </c>
      <c r="G13" s="415"/>
      <c r="H13" s="659"/>
      <c r="I13" s="659"/>
      <c r="J13" s="659"/>
    </row>
    <row r="14" spans="1:10" ht="30" customHeight="1">
      <c r="A14" s="534" t="s">
        <v>192</v>
      </c>
      <c r="B14" s="309" t="s">
        <v>1200</v>
      </c>
      <c r="C14" s="415" t="s">
        <v>201</v>
      </c>
      <c r="D14" s="415" t="s">
        <v>201</v>
      </c>
      <c r="E14" s="415" t="s">
        <v>201</v>
      </c>
      <c r="F14" s="415"/>
      <c r="G14" s="659"/>
      <c r="H14" s="659"/>
      <c r="I14" s="659"/>
      <c r="J14" s="659"/>
    </row>
    <row r="15" spans="1:10" ht="30" customHeight="1">
      <c r="A15" s="534" t="s">
        <v>192</v>
      </c>
      <c r="B15" s="309" t="s">
        <v>1201</v>
      </c>
      <c r="C15" s="415" t="s">
        <v>200</v>
      </c>
      <c r="D15" s="415" t="s">
        <v>200</v>
      </c>
      <c r="E15" s="415" t="s">
        <v>200</v>
      </c>
      <c r="F15" s="415" t="s">
        <v>200</v>
      </c>
      <c r="G15" s="659"/>
      <c r="H15" s="659"/>
      <c r="I15" s="659"/>
      <c r="J15" s="659"/>
    </row>
    <row r="16" spans="1:10" ht="30" customHeight="1">
      <c r="A16" s="534" t="s">
        <v>192</v>
      </c>
      <c r="B16" s="414" t="s">
        <v>1202</v>
      </c>
      <c r="C16" s="415" t="s">
        <v>200</v>
      </c>
      <c r="D16" s="415" t="s">
        <v>201</v>
      </c>
      <c r="E16" s="415" t="s">
        <v>200</v>
      </c>
      <c r="F16" s="415" t="s">
        <v>200</v>
      </c>
      <c r="G16" s="415" t="s">
        <v>201</v>
      </c>
      <c r="H16" s="415" t="s">
        <v>201</v>
      </c>
      <c r="I16" s="415"/>
      <c r="J16" s="415" t="s">
        <v>201</v>
      </c>
    </row>
    <row r="17" spans="1:10" ht="30" customHeight="1">
      <c r="A17" s="534" t="s">
        <v>192</v>
      </c>
      <c r="B17" s="402" t="s">
        <v>1203</v>
      </c>
      <c r="C17" s="415" t="s">
        <v>200</v>
      </c>
      <c r="D17" s="415" t="s">
        <v>201</v>
      </c>
      <c r="E17" s="415" t="s">
        <v>200</v>
      </c>
      <c r="F17" s="415" t="s">
        <v>200</v>
      </c>
      <c r="G17" s="415" t="s">
        <v>200</v>
      </c>
      <c r="H17" s="415" t="s">
        <v>201</v>
      </c>
      <c r="I17" s="415" t="s">
        <v>201</v>
      </c>
      <c r="J17" s="415" t="s">
        <v>201</v>
      </c>
    </row>
    <row r="18" spans="1:10" ht="30" customHeight="1">
      <c r="A18" s="534" t="s">
        <v>192</v>
      </c>
      <c r="B18" s="402" t="s">
        <v>1204</v>
      </c>
      <c r="C18" s="415" t="s">
        <v>200</v>
      </c>
      <c r="D18" s="415" t="s">
        <v>201</v>
      </c>
      <c r="E18" s="415" t="s">
        <v>200</v>
      </c>
      <c r="F18" s="415" t="s">
        <v>200</v>
      </c>
      <c r="G18" s="415" t="s">
        <v>200</v>
      </c>
      <c r="H18" s="415" t="s">
        <v>200</v>
      </c>
      <c r="I18" s="415" t="s">
        <v>201</v>
      </c>
      <c r="J18" s="415" t="s">
        <v>201</v>
      </c>
    </row>
    <row r="19" spans="1:10" ht="30" customHeight="1">
      <c r="A19" s="534" t="s">
        <v>192</v>
      </c>
      <c r="B19" s="402" t="s">
        <v>1205</v>
      </c>
      <c r="C19" s="415" t="s">
        <v>200</v>
      </c>
      <c r="D19" s="415" t="s">
        <v>201</v>
      </c>
      <c r="E19" s="415" t="s">
        <v>200</v>
      </c>
      <c r="F19" s="415" t="s">
        <v>200</v>
      </c>
      <c r="G19" s="415" t="s">
        <v>200</v>
      </c>
      <c r="H19" s="415" t="s">
        <v>201</v>
      </c>
      <c r="I19" s="415" t="s">
        <v>201</v>
      </c>
      <c r="J19" s="415" t="s">
        <v>200</v>
      </c>
    </row>
    <row r="20" spans="1:10" ht="30" customHeight="1">
      <c r="A20" s="534" t="s">
        <v>192</v>
      </c>
      <c r="B20" s="402" t="s">
        <v>1206</v>
      </c>
      <c r="C20" s="415" t="s">
        <v>201</v>
      </c>
      <c r="D20" s="415" t="s">
        <v>201</v>
      </c>
      <c r="E20" s="415" t="s">
        <v>201</v>
      </c>
      <c r="F20" s="415" t="s">
        <v>201</v>
      </c>
      <c r="G20" s="415"/>
      <c r="H20" s="415"/>
      <c r="I20" s="415"/>
      <c r="J20" s="415"/>
    </row>
    <row r="21" spans="1:10" ht="30" customHeight="1">
      <c r="A21" s="534" t="s">
        <v>192</v>
      </c>
      <c r="B21" s="402" t="s">
        <v>1207</v>
      </c>
      <c r="C21" s="415" t="s">
        <v>201</v>
      </c>
      <c r="D21" s="415" t="s">
        <v>201</v>
      </c>
      <c r="E21" s="415" t="s">
        <v>201</v>
      </c>
      <c r="F21" s="415" t="s">
        <v>201</v>
      </c>
      <c r="G21" s="415"/>
      <c r="H21" s="415"/>
      <c r="I21" s="415"/>
      <c r="J21" s="415"/>
    </row>
    <row r="22" spans="1:10" ht="30" customHeight="1">
      <c r="A22" s="534" t="s">
        <v>192</v>
      </c>
      <c r="B22" s="402" t="s">
        <v>1208</v>
      </c>
      <c r="C22" s="415" t="s">
        <v>200</v>
      </c>
      <c r="D22" s="415" t="s">
        <v>200</v>
      </c>
      <c r="E22" s="415" t="s">
        <v>200</v>
      </c>
      <c r="F22" s="415" t="s">
        <v>200</v>
      </c>
      <c r="G22" s="415"/>
      <c r="H22" s="415"/>
      <c r="I22" s="415"/>
      <c r="J22" s="415"/>
    </row>
    <row r="23" spans="1:10" ht="30" customHeight="1">
      <c r="A23" s="660"/>
      <c r="B23" s="311"/>
      <c r="C23" s="312"/>
      <c r="D23" s="312"/>
      <c r="E23" s="312"/>
      <c r="F23" s="312"/>
      <c r="G23" s="312"/>
      <c r="H23" s="312"/>
      <c r="I23" s="312"/>
      <c r="J23" s="312"/>
    </row>
    <row r="24" spans="1:10" ht="24" customHeight="1">
      <c r="A24" s="90" t="s">
        <v>379</v>
      </c>
    </row>
    <row r="25" spans="1:10">
      <c r="A25" s="69" t="s">
        <v>337</v>
      </c>
    </row>
    <row r="26" spans="1:10">
      <c r="A26" s="69" t="s">
        <v>338</v>
      </c>
      <c r="B26" s="90"/>
      <c r="C26" s="90"/>
      <c r="D26" s="90"/>
      <c r="E26" s="90"/>
      <c r="F26" s="90"/>
      <c r="G26" s="90"/>
      <c r="H26" s="90"/>
      <c r="I26" s="90"/>
      <c r="J26" s="90"/>
    </row>
    <row r="27" spans="1:10">
      <c r="A27" s="69" t="s">
        <v>339</v>
      </c>
    </row>
    <row r="28" spans="1:10">
      <c r="A28" s="90" t="s">
        <v>384</v>
      </c>
    </row>
    <row r="29" spans="1:10">
      <c r="A29" s="69" t="s">
        <v>340</v>
      </c>
    </row>
    <row r="30" spans="1:10">
      <c r="A30" s="69" t="s">
        <v>341</v>
      </c>
    </row>
    <row r="31" spans="1:10">
      <c r="A31" s="69" t="s">
        <v>342</v>
      </c>
    </row>
    <row r="32" spans="1:10">
      <c r="A32" s="90" t="s">
        <v>385</v>
      </c>
    </row>
    <row r="33" spans="1:1">
      <c r="A33" s="90" t="s">
        <v>386</v>
      </c>
    </row>
    <row r="34" spans="1:1">
      <c r="A34" s="90" t="s">
        <v>380</v>
      </c>
    </row>
    <row r="35" spans="1:1">
      <c r="A35" s="90" t="s">
        <v>381</v>
      </c>
    </row>
    <row r="36" spans="1:1">
      <c r="A36" s="69" t="s">
        <v>343</v>
      </c>
    </row>
    <row r="37" spans="1:1">
      <c r="A37" s="90" t="s">
        <v>382</v>
      </c>
    </row>
    <row r="38" spans="1:1">
      <c r="A38" s="90" t="s">
        <v>383</v>
      </c>
    </row>
  </sheetData>
  <mergeCells count="4">
    <mergeCell ref="B3:B5"/>
    <mergeCell ref="C3:F3"/>
    <mergeCell ref="G3:J4"/>
    <mergeCell ref="C4:E4"/>
  </mergeCells>
  <phoneticPr fontId="37" type="noConversion"/>
  <pageMargins left="0.70866141732283472" right="0.70866141732283472" top="0.98425196850393704" bottom="0.78740157480314965" header="0.9055118110236221" footer="0.51181102362204722"/>
  <pageSetup paperSize="9" scale="65" firstPageNumber="0" orientation="portrait" horizontalDpi="300" verticalDpi="300" r:id="rId1"/>
  <headerFooter alignWithMargins="0">
    <oddFooter>&amp;CPage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view="pageBreakPreview" topLeftCell="A19" zoomScale="75" zoomScaleSheetLayoutView="75" workbookViewId="0">
      <selection activeCell="D32" sqref="D32"/>
    </sheetView>
  </sheetViews>
  <sheetFormatPr defaultColWidth="11.42578125" defaultRowHeight="12.75"/>
  <cols>
    <col min="1" max="1" width="8.28515625" style="1" customWidth="1"/>
    <col min="2" max="2" width="53.85546875" style="1" customWidth="1"/>
    <col min="3" max="3" width="11.7109375" style="1" customWidth="1"/>
    <col min="4" max="4" width="18.42578125" style="1" customWidth="1"/>
    <col min="5" max="6" width="11.5703125" style="1" customWidth="1"/>
    <col min="7" max="7" width="13.7109375" style="1" customWidth="1"/>
    <col min="8" max="8" width="18.28515625" style="1" customWidth="1"/>
    <col min="9" max="9" width="11.42578125" style="1" customWidth="1"/>
    <col min="10" max="10" width="12.85546875" style="1" customWidth="1"/>
    <col min="11" max="11" width="16.7109375" style="1" customWidth="1"/>
  </cols>
  <sheetData>
    <row r="1" spans="1:11" ht="20.45" customHeight="1">
      <c r="A1" s="26" t="s">
        <v>344</v>
      </c>
      <c r="B1" s="26"/>
      <c r="C1" s="26"/>
      <c r="D1" s="26"/>
      <c r="E1" s="26"/>
      <c r="F1" s="26"/>
      <c r="G1"/>
      <c r="H1"/>
      <c r="I1" s="27"/>
      <c r="J1" s="28" t="s">
        <v>92</v>
      </c>
      <c r="K1" s="43" t="s">
        <v>103</v>
      </c>
    </row>
    <row r="2" spans="1:11" ht="20.45" customHeight="1">
      <c r="A2" s="29"/>
      <c r="B2" s="29"/>
      <c r="C2" s="29"/>
      <c r="D2" s="29"/>
      <c r="E2" s="29"/>
      <c r="F2" s="29"/>
      <c r="G2"/>
      <c r="H2"/>
      <c r="I2" s="27"/>
      <c r="J2" s="28" t="s">
        <v>129</v>
      </c>
      <c r="K2" s="116"/>
    </row>
    <row r="3" spans="1:11" ht="64.5" thickBot="1">
      <c r="A3" s="34" t="s">
        <v>94</v>
      </c>
      <c r="B3" s="117" t="s">
        <v>345</v>
      </c>
      <c r="C3" s="70" t="s">
        <v>132</v>
      </c>
      <c r="D3" s="70" t="s">
        <v>346</v>
      </c>
      <c r="E3" s="34" t="s">
        <v>347</v>
      </c>
      <c r="F3" s="70" t="s">
        <v>135</v>
      </c>
      <c r="G3" s="70" t="s">
        <v>348</v>
      </c>
      <c r="H3" s="70" t="s">
        <v>349</v>
      </c>
      <c r="I3" s="118" t="s">
        <v>350</v>
      </c>
      <c r="J3" s="118" t="s">
        <v>351</v>
      </c>
      <c r="K3" s="7" t="s">
        <v>352</v>
      </c>
    </row>
    <row r="4" spans="1:11" ht="30.75" customHeight="1" thickBot="1">
      <c r="A4" s="416" t="s">
        <v>192</v>
      </c>
      <c r="B4" s="417" t="s">
        <v>329</v>
      </c>
      <c r="C4" s="227" t="s">
        <v>1209</v>
      </c>
      <c r="D4" s="290">
        <v>4</v>
      </c>
      <c r="E4" s="291">
        <f>D4</f>
        <v>4</v>
      </c>
      <c r="F4" s="291"/>
      <c r="G4" s="292"/>
      <c r="H4" s="293" t="s">
        <v>141</v>
      </c>
      <c r="I4" s="36"/>
      <c r="J4" s="71"/>
      <c r="K4" s="71"/>
    </row>
    <row r="5" spans="1:11" ht="30.75" customHeight="1">
      <c r="A5" s="416" t="s">
        <v>192</v>
      </c>
      <c r="B5" s="418" t="s">
        <v>1210</v>
      </c>
      <c r="C5" s="227" t="s">
        <v>1209</v>
      </c>
      <c r="D5" s="235">
        <v>3</v>
      </c>
      <c r="E5" s="291">
        <f t="shared" ref="E5:E28" si="0">D5</f>
        <v>3</v>
      </c>
      <c r="F5" s="295"/>
      <c r="G5" s="292"/>
      <c r="H5" s="293" t="s">
        <v>141</v>
      </c>
      <c r="I5" s="36"/>
      <c r="J5" s="71"/>
      <c r="K5" s="71"/>
    </row>
    <row r="6" spans="1:11" ht="30.75" customHeight="1">
      <c r="A6" s="416" t="s">
        <v>192</v>
      </c>
      <c r="B6" s="308" t="s">
        <v>336</v>
      </c>
      <c r="C6" s="227" t="s">
        <v>1209</v>
      </c>
      <c r="D6" s="235">
        <v>1</v>
      </c>
      <c r="E6" s="291">
        <f t="shared" si="0"/>
        <v>1</v>
      </c>
      <c r="F6" s="295"/>
      <c r="G6" s="292"/>
      <c r="H6" s="293" t="s">
        <v>141</v>
      </c>
      <c r="I6" s="36"/>
      <c r="J6" s="71"/>
      <c r="K6" s="71"/>
    </row>
    <row r="7" spans="1:11" ht="30.75" customHeight="1" thickBot="1">
      <c r="A7" s="416" t="s">
        <v>192</v>
      </c>
      <c r="B7" s="417" t="s">
        <v>330</v>
      </c>
      <c r="C7" s="227" t="s">
        <v>1209</v>
      </c>
      <c r="D7" s="296">
        <v>136</v>
      </c>
      <c r="E7" s="291">
        <f t="shared" si="0"/>
        <v>136</v>
      </c>
      <c r="F7" s="291"/>
      <c r="G7" s="292"/>
      <c r="H7" s="293" t="s">
        <v>141</v>
      </c>
      <c r="I7" s="36"/>
      <c r="J7" s="71"/>
      <c r="K7" s="71"/>
    </row>
    <row r="8" spans="1:11" ht="30.75" customHeight="1">
      <c r="A8" s="416" t="s">
        <v>192</v>
      </c>
      <c r="B8" s="308" t="s">
        <v>336</v>
      </c>
      <c r="C8" s="227" t="s">
        <v>1209</v>
      </c>
      <c r="D8" s="235">
        <v>109</v>
      </c>
      <c r="E8" s="291">
        <f t="shared" si="0"/>
        <v>109</v>
      </c>
      <c r="F8" s="291"/>
      <c r="G8" s="292"/>
      <c r="H8" s="293" t="s">
        <v>141</v>
      </c>
      <c r="I8" s="36"/>
      <c r="J8" s="71"/>
      <c r="K8" s="71"/>
    </row>
    <row r="9" spans="1:11" ht="30.75" customHeight="1">
      <c r="A9" s="416" t="s">
        <v>192</v>
      </c>
      <c r="B9" s="278" t="s">
        <v>1211</v>
      </c>
      <c r="C9" s="227" t="s">
        <v>1209</v>
      </c>
      <c r="D9" s="235">
        <v>4</v>
      </c>
      <c r="E9" s="291">
        <f t="shared" si="0"/>
        <v>4</v>
      </c>
      <c r="F9" s="295"/>
      <c r="G9" s="292"/>
      <c r="H9" s="293" t="s">
        <v>141</v>
      </c>
      <c r="I9" s="36"/>
      <c r="J9" s="71"/>
      <c r="K9" s="71"/>
    </row>
    <row r="10" spans="1:11" ht="30.75" customHeight="1">
      <c r="A10" s="416" t="s">
        <v>192</v>
      </c>
      <c r="B10" s="278" t="s">
        <v>1212</v>
      </c>
      <c r="C10" s="227" t="s">
        <v>1209</v>
      </c>
      <c r="D10" s="235">
        <v>23</v>
      </c>
      <c r="E10" s="291">
        <f t="shared" si="0"/>
        <v>23</v>
      </c>
      <c r="F10" s="295"/>
      <c r="G10" s="292"/>
      <c r="H10" s="293" t="s">
        <v>141</v>
      </c>
      <c r="I10" s="36"/>
      <c r="J10" s="71"/>
      <c r="K10" s="71"/>
    </row>
    <row r="11" spans="1:11" ht="30.75" customHeight="1" thickBot="1">
      <c r="A11" s="416" t="s">
        <v>192</v>
      </c>
      <c r="B11" s="417" t="s">
        <v>331</v>
      </c>
      <c r="C11" s="227" t="s">
        <v>1209</v>
      </c>
      <c r="D11" s="297">
        <v>11</v>
      </c>
      <c r="E11" s="291">
        <f t="shared" si="0"/>
        <v>11</v>
      </c>
      <c r="F11" s="297"/>
      <c r="G11" s="298"/>
      <c r="H11" s="293" t="s">
        <v>141</v>
      </c>
      <c r="I11" s="36"/>
      <c r="J11" s="36"/>
      <c r="K11" s="71"/>
    </row>
    <row r="12" spans="1:11" ht="30.75" customHeight="1">
      <c r="A12" s="416" t="s">
        <v>192</v>
      </c>
      <c r="B12" s="308" t="s">
        <v>336</v>
      </c>
      <c r="C12" s="227" t="s">
        <v>1209</v>
      </c>
      <c r="D12" s="297">
        <v>1</v>
      </c>
      <c r="E12" s="291">
        <f t="shared" si="0"/>
        <v>1</v>
      </c>
      <c r="F12" s="297"/>
      <c r="G12" s="298"/>
      <c r="H12" s="293" t="s">
        <v>141</v>
      </c>
      <c r="I12" s="36"/>
      <c r="J12" s="36"/>
      <c r="K12" s="71"/>
    </row>
    <row r="13" spans="1:11" ht="30.75" customHeight="1">
      <c r="A13" s="416" t="s">
        <v>192</v>
      </c>
      <c r="B13" s="278" t="s">
        <v>1211</v>
      </c>
      <c r="C13" s="227" t="s">
        <v>1209</v>
      </c>
      <c r="D13" s="297">
        <v>1</v>
      </c>
      <c r="E13" s="291">
        <f t="shared" si="0"/>
        <v>1</v>
      </c>
      <c r="F13" s="297"/>
      <c r="G13" s="298"/>
      <c r="H13" s="293" t="s">
        <v>141</v>
      </c>
      <c r="I13" s="36"/>
      <c r="J13" s="36"/>
      <c r="K13" s="71"/>
    </row>
    <row r="14" spans="1:11" ht="30.75" customHeight="1">
      <c r="A14" s="416" t="s">
        <v>192</v>
      </c>
      <c r="B14" s="278" t="s">
        <v>1212</v>
      </c>
      <c r="C14" s="227" t="s">
        <v>1209</v>
      </c>
      <c r="D14" s="297">
        <v>8</v>
      </c>
      <c r="E14" s="291">
        <f t="shared" si="0"/>
        <v>8</v>
      </c>
      <c r="F14" s="297"/>
      <c r="G14" s="298"/>
      <c r="H14" s="293" t="s">
        <v>141</v>
      </c>
      <c r="I14" s="36"/>
      <c r="J14" s="36"/>
      <c r="K14" s="71"/>
    </row>
    <row r="15" spans="1:11" ht="30.75" customHeight="1">
      <c r="A15" s="416" t="s">
        <v>192</v>
      </c>
      <c r="B15" s="278" t="s">
        <v>1213</v>
      </c>
      <c r="C15" s="227" t="s">
        <v>1209</v>
      </c>
      <c r="D15" s="297">
        <v>1</v>
      </c>
      <c r="E15" s="291">
        <f t="shared" si="0"/>
        <v>1</v>
      </c>
      <c r="F15" s="297"/>
      <c r="G15" s="298"/>
      <c r="H15" s="293" t="s">
        <v>141</v>
      </c>
      <c r="I15" s="36"/>
      <c r="J15" s="36"/>
      <c r="K15" s="71"/>
    </row>
    <row r="16" spans="1:11" ht="30.75" customHeight="1" thickBot="1">
      <c r="A16" s="416" t="s">
        <v>192</v>
      </c>
      <c r="B16" s="417" t="s">
        <v>328</v>
      </c>
      <c r="C16" s="227" t="s">
        <v>1209</v>
      </c>
      <c r="D16" s="299">
        <v>6</v>
      </c>
      <c r="E16" s="291">
        <f t="shared" si="0"/>
        <v>6</v>
      </c>
      <c r="F16" s="300"/>
      <c r="G16" s="301"/>
      <c r="H16" s="293" t="s">
        <v>141</v>
      </c>
      <c r="I16" s="120"/>
      <c r="J16" s="120"/>
      <c r="K16" s="186"/>
    </row>
    <row r="17" spans="1:11" ht="30.75" customHeight="1">
      <c r="A17" s="416" t="s">
        <v>192</v>
      </c>
      <c r="B17" s="308" t="s">
        <v>336</v>
      </c>
      <c r="C17" s="227" t="s">
        <v>1209</v>
      </c>
      <c r="D17" s="297">
        <v>3</v>
      </c>
      <c r="E17" s="291">
        <f t="shared" si="0"/>
        <v>3</v>
      </c>
      <c r="F17" s="297"/>
      <c r="G17" s="298"/>
      <c r="H17" s="293" t="s">
        <v>141</v>
      </c>
      <c r="I17" s="36"/>
      <c r="J17" s="36"/>
      <c r="K17" s="71"/>
    </row>
    <row r="18" spans="1:11" ht="30.75" customHeight="1">
      <c r="A18" s="416" t="s">
        <v>192</v>
      </c>
      <c r="B18" s="278" t="s">
        <v>1214</v>
      </c>
      <c r="C18" s="227" t="s">
        <v>1209</v>
      </c>
      <c r="D18" s="297">
        <v>1</v>
      </c>
      <c r="E18" s="291">
        <f t="shared" si="0"/>
        <v>1</v>
      </c>
      <c r="F18" s="297"/>
      <c r="G18" s="298"/>
      <c r="H18" s="293" t="s">
        <v>141</v>
      </c>
      <c r="I18" s="36"/>
      <c r="J18" s="36"/>
      <c r="K18" s="71"/>
    </row>
    <row r="19" spans="1:11" ht="30.75" customHeight="1">
      <c r="A19" s="416" t="s">
        <v>192</v>
      </c>
      <c r="B19" s="278" t="s">
        <v>1212</v>
      </c>
      <c r="C19" s="227" t="s">
        <v>1209</v>
      </c>
      <c r="D19" s="297">
        <v>1</v>
      </c>
      <c r="E19" s="291">
        <f t="shared" si="0"/>
        <v>1</v>
      </c>
      <c r="F19" s="297"/>
      <c r="G19" s="298"/>
      <c r="H19" s="293" t="s">
        <v>141</v>
      </c>
      <c r="I19" s="36"/>
      <c r="J19" s="36"/>
      <c r="K19" s="71"/>
    </row>
    <row r="20" spans="1:11" ht="30.75" customHeight="1">
      <c r="A20" s="416" t="s">
        <v>192</v>
      </c>
      <c r="B20" s="278" t="s">
        <v>1211</v>
      </c>
      <c r="C20" s="227" t="s">
        <v>1209</v>
      </c>
      <c r="D20" s="297">
        <v>1</v>
      </c>
      <c r="E20" s="291">
        <f t="shared" si="0"/>
        <v>1</v>
      </c>
      <c r="F20" s="297"/>
      <c r="G20" s="298"/>
      <c r="H20" s="293" t="s">
        <v>141</v>
      </c>
      <c r="I20" s="36"/>
      <c r="J20" s="36"/>
      <c r="K20" s="71"/>
    </row>
    <row r="21" spans="1:11" ht="30.75" customHeight="1" thickBot="1">
      <c r="A21" s="416" t="s">
        <v>192</v>
      </c>
      <c r="B21" s="417" t="s">
        <v>332</v>
      </c>
      <c r="C21" s="227" t="s">
        <v>1209</v>
      </c>
      <c r="D21" s="302">
        <v>17</v>
      </c>
      <c r="E21" s="291">
        <f t="shared" si="0"/>
        <v>17</v>
      </c>
      <c r="F21" s="297"/>
      <c r="G21" s="298"/>
      <c r="H21" s="293" t="s">
        <v>141</v>
      </c>
      <c r="I21" s="36"/>
      <c r="J21" s="36"/>
      <c r="K21" s="71"/>
    </row>
    <row r="22" spans="1:11" ht="30.75" customHeight="1">
      <c r="A22" s="416" t="s">
        <v>192</v>
      </c>
      <c r="B22" s="310" t="s">
        <v>1202</v>
      </c>
      <c r="C22" s="227" t="s">
        <v>1209</v>
      </c>
      <c r="D22" s="297">
        <v>17</v>
      </c>
      <c r="E22" s="291">
        <f t="shared" si="0"/>
        <v>17</v>
      </c>
      <c r="F22" s="297"/>
      <c r="G22" s="298"/>
      <c r="H22" s="293" t="s">
        <v>141</v>
      </c>
      <c r="I22" s="36"/>
      <c r="J22" s="36"/>
      <c r="K22" s="71"/>
    </row>
    <row r="23" spans="1:11" ht="30.75" customHeight="1" thickBot="1">
      <c r="A23" s="416" t="s">
        <v>192</v>
      </c>
      <c r="B23" s="417" t="s">
        <v>333</v>
      </c>
      <c r="C23" s="227" t="s">
        <v>1209</v>
      </c>
      <c r="D23" s="302">
        <v>3</v>
      </c>
      <c r="E23" s="291">
        <f t="shared" si="0"/>
        <v>3</v>
      </c>
      <c r="F23" s="297"/>
      <c r="G23" s="298"/>
      <c r="H23" s="293" t="s">
        <v>141</v>
      </c>
      <c r="I23" s="36"/>
      <c r="J23" s="36"/>
      <c r="K23" s="71"/>
    </row>
    <row r="24" spans="1:11" ht="30.75" customHeight="1">
      <c r="A24" s="416" t="s">
        <v>192</v>
      </c>
      <c r="B24" s="310" t="s">
        <v>1202</v>
      </c>
      <c r="C24" s="227" t="s">
        <v>1209</v>
      </c>
      <c r="D24" s="297">
        <v>1</v>
      </c>
      <c r="E24" s="291">
        <f t="shared" si="0"/>
        <v>1</v>
      </c>
      <c r="F24" s="297"/>
      <c r="G24" s="298"/>
      <c r="H24" s="293" t="s">
        <v>141</v>
      </c>
      <c r="I24" s="36"/>
      <c r="J24" s="36"/>
      <c r="K24" s="71"/>
    </row>
    <row r="25" spans="1:11" ht="30.75" customHeight="1">
      <c r="A25" s="416" t="s">
        <v>192</v>
      </c>
      <c r="B25" s="308" t="s">
        <v>1203</v>
      </c>
      <c r="C25" s="227" t="s">
        <v>1209</v>
      </c>
      <c r="D25" s="297">
        <v>2</v>
      </c>
      <c r="E25" s="291">
        <f t="shared" si="0"/>
        <v>2</v>
      </c>
      <c r="F25" s="297"/>
      <c r="G25" s="298"/>
      <c r="H25" s="293" t="s">
        <v>141</v>
      </c>
      <c r="I25" s="36"/>
      <c r="J25" s="36"/>
      <c r="K25" s="71"/>
    </row>
    <row r="26" spans="1:11" ht="30.75" customHeight="1" thickBot="1">
      <c r="A26" s="416" t="s">
        <v>192</v>
      </c>
      <c r="B26" s="417" t="s">
        <v>334</v>
      </c>
      <c r="C26" s="227" t="s">
        <v>1209</v>
      </c>
      <c r="D26" s="302">
        <v>1345</v>
      </c>
      <c r="E26" s="291">
        <f t="shared" si="0"/>
        <v>1345</v>
      </c>
      <c r="F26" s="297"/>
      <c r="G26" s="298"/>
      <c r="H26" s="293" t="s">
        <v>141</v>
      </c>
      <c r="I26" s="36"/>
      <c r="J26" s="36"/>
      <c r="K26" s="71"/>
    </row>
    <row r="27" spans="1:11" ht="30.75" customHeight="1">
      <c r="A27" s="416" t="s">
        <v>192</v>
      </c>
      <c r="B27" s="308" t="s">
        <v>1203</v>
      </c>
      <c r="C27" s="227" t="s">
        <v>1209</v>
      </c>
      <c r="D27" s="297">
        <v>80</v>
      </c>
      <c r="E27" s="291">
        <f t="shared" si="0"/>
        <v>80</v>
      </c>
      <c r="F27" s="297"/>
      <c r="G27" s="298"/>
      <c r="H27" s="293" t="s">
        <v>141</v>
      </c>
      <c r="I27" s="36"/>
      <c r="J27" s="36"/>
      <c r="K27" s="71"/>
    </row>
    <row r="28" spans="1:11" ht="30.75" customHeight="1">
      <c r="A28" s="416" t="s">
        <v>192</v>
      </c>
      <c r="B28" s="308" t="s">
        <v>1204</v>
      </c>
      <c r="C28" s="227" t="s">
        <v>1209</v>
      </c>
      <c r="D28" s="297">
        <v>1265</v>
      </c>
      <c r="E28" s="291">
        <f t="shared" si="0"/>
        <v>1265</v>
      </c>
      <c r="F28" s="297"/>
      <c r="G28" s="298"/>
      <c r="H28" s="293" t="s">
        <v>141</v>
      </c>
      <c r="I28" s="36"/>
      <c r="J28" s="36"/>
      <c r="K28" s="71"/>
    </row>
    <row r="29" spans="1:11" s="305" customFormat="1" ht="22.5" customHeight="1">
      <c r="A29" s="303" t="s">
        <v>145</v>
      </c>
      <c r="B29" s="304"/>
      <c r="C29" s="303"/>
      <c r="D29" s="303"/>
      <c r="E29" s="303"/>
      <c r="F29" s="303"/>
      <c r="G29" s="303"/>
      <c r="H29" s="303"/>
      <c r="I29" s="304"/>
      <c r="J29" s="304"/>
      <c r="K29" s="304"/>
    </row>
    <row r="30" spans="1:11">
      <c r="A30" s="39" t="s">
        <v>354</v>
      </c>
      <c r="B30" s="27"/>
      <c r="C30" s="39"/>
      <c r="D30" s="39"/>
      <c r="E30" s="39"/>
      <c r="F30" s="39"/>
      <c r="G30" s="39"/>
      <c r="H30" s="39"/>
      <c r="I30" s="27"/>
      <c r="J30" s="27"/>
      <c r="K30" s="27"/>
    </row>
  </sheetData>
  <phoneticPr fontId="37" type="noConversion"/>
  <pageMargins left="0.70866141732283472" right="0.70866141732283472" top="0.78740157480314965" bottom="0.78740157480314965" header="0.51181102362204722" footer="0.51181102362204722"/>
  <pageSetup paperSize="9" scale="47" firstPageNumber="0" orientation="portrait" horizontalDpi="300" verticalDpi="300" r:id="rId1"/>
  <headerFooter alignWithMargins="0">
    <oddFooter>&amp;CPage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view="pageBreakPreview" topLeftCell="E1" zoomScaleSheetLayoutView="100" workbookViewId="0">
      <selection activeCell="J17" sqref="J17"/>
    </sheetView>
  </sheetViews>
  <sheetFormatPr defaultColWidth="11.5703125" defaultRowHeight="12.75"/>
  <cols>
    <col min="1" max="1" width="8.7109375" style="1" customWidth="1"/>
    <col min="2" max="2" width="29.85546875" style="1" customWidth="1"/>
    <col min="3" max="3" width="12.5703125" style="1" customWidth="1"/>
    <col min="4" max="4" width="21.7109375" style="1" customWidth="1"/>
    <col min="5" max="5" width="20.5703125" style="1" customWidth="1"/>
    <col min="6" max="6" width="22.7109375" style="1" customWidth="1"/>
    <col min="7" max="7" width="20.85546875" style="1" customWidth="1"/>
    <col min="8" max="8" width="21.28515625" style="1" customWidth="1"/>
    <col min="9" max="9" width="29.28515625" style="1" customWidth="1"/>
  </cols>
  <sheetData>
    <row r="1" spans="1:9" ht="18.600000000000001" customHeight="1" thickBot="1">
      <c r="A1" s="48" t="s">
        <v>355</v>
      </c>
      <c r="B1" s="48"/>
      <c r="C1" s="48"/>
      <c r="D1" s="48"/>
      <c r="E1" s="48"/>
      <c r="F1" s="48"/>
      <c r="G1" s="48"/>
      <c r="H1" s="87" t="s">
        <v>160</v>
      </c>
      <c r="I1" s="228" t="s">
        <v>103</v>
      </c>
    </row>
    <row r="2" spans="1:9" ht="19.899999999999999" customHeight="1" thickBot="1">
      <c r="A2" s="49"/>
      <c r="B2" s="49"/>
      <c r="C2" s="49"/>
      <c r="D2" s="49"/>
      <c r="E2" s="49"/>
      <c r="F2" s="49"/>
      <c r="G2" s="49"/>
      <c r="H2" s="121" t="s">
        <v>107</v>
      </c>
      <c r="I2" s="122"/>
    </row>
    <row r="3" spans="1:9" ht="36.75" customHeight="1" thickBot="1">
      <c r="A3" s="400" t="s">
        <v>94</v>
      </c>
      <c r="B3" s="50" t="s">
        <v>356</v>
      </c>
      <c r="C3" s="50" t="s">
        <v>132</v>
      </c>
      <c r="D3" s="50" t="s">
        <v>163</v>
      </c>
      <c r="E3" s="50" t="s">
        <v>389</v>
      </c>
      <c r="F3" s="50" t="s">
        <v>395</v>
      </c>
      <c r="G3" s="50" t="s">
        <v>401</v>
      </c>
      <c r="H3" s="51" t="s">
        <v>387</v>
      </c>
      <c r="I3" s="50" t="s">
        <v>402</v>
      </c>
    </row>
    <row r="4" spans="1:9" ht="21" customHeight="1">
      <c r="A4" s="345" t="s">
        <v>192</v>
      </c>
      <c r="B4" s="419" t="s">
        <v>921</v>
      </c>
      <c r="C4" s="343" t="s">
        <v>169</v>
      </c>
      <c r="D4" s="398" t="s">
        <v>1215</v>
      </c>
      <c r="E4" s="344" t="s">
        <v>141</v>
      </c>
      <c r="F4" s="345" t="s">
        <v>1023</v>
      </c>
      <c r="G4" s="345" t="s">
        <v>1024</v>
      </c>
      <c r="H4" s="346"/>
      <c r="I4" s="343" t="s">
        <v>170</v>
      </c>
    </row>
    <row r="5" spans="1:9" ht="21" customHeight="1">
      <c r="A5" s="344" t="s">
        <v>192</v>
      </c>
      <c r="B5" s="419" t="s">
        <v>916</v>
      </c>
      <c r="C5" s="343" t="s">
        <v>169</v>
      </c>
      <c r="D5" s="398" t="s">
        <v>1215</v>
      </c>
      <c r="E5" s="344" t="s">
        <v>141</v>
      </c>
      <c r="F5" s="345" t="s">
        <v>1023</v>
      </c>
      <c r="G5" s="345" t="s">
        <v>1024</v>
      </c>
      <c r="H5" s="346"/>
      <c r="I5" s="343" t="s">
        <v>170</v>
      </c>
    </row>
    <row r="6" spans="1:9" ht="21" customHeight="1">
      <c r="A6" s="344" t="s">
        <v>192</v>
      </c>
      <c r="B6" s="419" t="s">
        <v>358</v>
      </c>
      <c r="C6" s="343" t="s">
        <v>169</v>
      </c>
      <c r="D6" s="343" t="s">
        <v>1216</v>
      </c>
      <c r="E6" s="344" t="s">
        <v>141</v>
      </c>
      <c r="F6" s="345" t="s">
        <v>1023</v>
      </c>
      <c r="G6" s="345" t="s">
        <v>1024</v>
      </c>
      <c r="H6" s="346"/>
      <c r="I6" s="343" t="s">
        <v>170</v>
      </c>
    </row>
    <row r="7" spans="1:9" ht="21" customHeight="1">
      <c r="A7" s="344" t="s">
        <v>192</v>
      </c>
      <c r="B7" s="419" t="s">
        <v>918</v>
      </c>
      <c r="C7" s="343" t="s">
        <v>169</v>
      </c>
      <c r="D7" s="398" t="s">
        <v>1215</v>
      </c>
      <c r="E7" s="344" t="s">
        <v>141</v>
      </c>
      <c r="F7" s="345" t="s">
        <v>1023</v>
      </c>
      <c r="G7" s="345" t="s">
        <v>1024</v>
      </c>
      <c r="H7" s="346"/>
      <c r="I7" s="343" t="s">
        <v>170</v>
      </c>
    </row>
    <row r="8" spans="1:9" ht="21" customHeight="1">
      <c r="A8" s="344" t="s">
        <v>192</v>
      </c>
      <c r="B8" s="419" t="s">
        <v>914</v>
      </c>
      <c r="C8" s="343" t="s">
        <v>169</v>
      </c>
      <c r="D8" s="343" t="s">
        <v>1216</v>
      </c>
      <c r="E8" s="344" t="s">
        <v>141</v>
      </c>
      <c r="F8" s="345" t="s">
        <v>1023</v>
      </c>
      <c r="G8" s="345" t="s">
        <v>1024</v>
      </c>
      <c r="H8" s="346"/>
      <c r="I8" s="343" t="s">
        <v>170</v>
      </c>
    </row>
    <row r="9" spans="1:9" ht="21" customHeight="1">
      <c r="A9" s="344" t="s">
        <v>192</v>
      </c>
      <c r="B9" s="419" t="s">
        <v>917</v>
      </c>
      <c r="C9" s="343" t="s">
        <v>169</v>
      </c>
      <c r="D9" s="398" t="s">
        <v>1215</v>
      </c>
      <c r="E9" s="344" t="s">
        <v>141</v>
      </c>
      <c r="F9" s="345" t="s">
        <v>1023</v>
      </c>
      <c r="G9" s="345" t="s">
        <v>1024</v>
      </c>
      <c r="H9" s="346"/>
      <c r="I9" s="343" t="s">
        <v>170</v>
      </c>
    </row>
    <row r="10" spans="1:9" ht="21" customHeight="1">
      <c r="A10" s="344" t="s">
        <v>192</v>
      </c>
      <c r="B10" s="419" t="s">
        <v>923</v>
      </c>
      <c r="C10" s="343" t="s">
        <v>169</v>
      </c>
      <c r="D10" s="343" t="s">
        <v>1216</v>
      </c>
      <c r="E10" s="344" t="s">
        <v>141</v>
      </c>
      <c r="F10" s="345" t="s">
        <v>1023</v>
      </c>
      <c r="G10" s="345" t="s">
        <v>1024</v>
      </c>
      <c r="H10" s="346"/>
      <c r="I10" s="343" t="s">
        <v>170</v>
      </c>
    </row>
    <row r="11" spans="1:9" ht="21" customHeight="1">
      <c r="A11" s="344" t="s">
        <v>192</v>
      </c>
      <c r="B11" s="419" t="s">
        <v>799</v>
      </c>
      <c r="C11" s="343" t="s">
        <v>169</v>
      </c>
      <c r="D11" s="343"/>
      <c r="E11" s="344" t="s">
        <v>141</v>
      </c>
      <c r="F11" s="345" t="s">
        <v>1023</v>
      </c>
      <c r="G11" s="345" t="s">
        <v>1024</v>
      </c>
      <c r="H11" s="346"/>
      <c r="I11" s="343" t="s">
        <v>170</v>
      </c>
    </row>
    <row r="12" spans="1:9" ht="21" customHeight="1">
      <c r="A12" s="344" t="s">
        <v>192</v>
      </c>
      <c r="B12" s="419" t="s">
        <v>786</v>
      </c>
      <c r="C12" s="343" t="s">
        <v>169</v>
      </c>
      <c r="D12" s="398" t="s">
        <v>1215</v>
      </c>
      <c r="E12" s="344" t="s">
        <v>141</v>
      </c>
      <c r="F12" s="345" t="s">
        <v>1023</v>
      </c>
      <c r="G12" s="345" t="s">
        <v>1024</v>
      </c>
      <c r="H12" s="346"/>
      <c r="I12" s="343" t="s">
        <v>170</v>
      </c>
    </row>
    <row r="13" spans="1:9" ht="21" customHeight="1">
      <c r="A13" s="344" t="s">
        <v>192</v>
      </c>
      <c r="B13" s="419" t="s">
        <v>922</v>
      </c>
      <c r="C13" s="343" t="s">
        <v>169</v>
      </c>
      <c r="D13" s="343" t="s">
        <v>1216</v>
      </c>
      <c r="E13" s="344" t="s">
        <v>141</v>
      </c>
      <c r="F13" s="345" t="s">
        <v>1023</v>
      </c>
      <c r="G13" s="345" t="s">
        <v>1024</v>
      </c>
      <c r="H13" s="346"/>
      <c r="I13" s="343" t="s">
        <v>170</v>
      </c>
    </row>
    <row r="14" spans="1:9" ht="21" customHeight="1">
      <c r="A14" s="344" t="s">
        <v>192</v>
      </c>
      <c r="B14" s="419" t="s">
        <v>913</v>
      </c>
      <c r="C14" s="343" t="s">
        <v>169</v>
      </c>
      <c r="D14" s="343" t="s">
        <v>1216</v>
      </c>
      <c r="E14" s="344" t="s">
        <v>141</v>
      </c>
      <c r="F14" s="345" t="s">
        <v>1023</v>
      </c>
      <c r="G14" s="345" t="s">
        <v>1024</v>
      </c>
      <c r="H14" s="346"/>
      <c r="I14" s="343" t="s">
        <v>170</v>
      </c>
    </row>
    <row r="15" spans="1:9" ht="21" customHeight="1">
      <c r="A15" s="344" t="s">
        <v>192</v>
      </c>
      <c r="B15" s="419" t="s">
        <v>920</v>
      </c>
      <c r="C15" s="343" t="s">
        <v>169</v>
      </c>
      <c r="D15" s="398" t="s">
        <v>1215</v>
      </c>
      <c r="E15" s="344" t="s">
        <v>141</v>
      </c>
      <c r="F15" s="345" t="s">
        <v>1023</v>
      </c>
      <c r="G15" s="345" t="s">
        <v>1024</v>
      </c>
      <c r="H15" s="346"/>
      <c r="I15" s="343" t="s">
        <v>170</v>
      </c>
    </row>
    <row r="16" spans="1:9" ht="38.25">
      <c r="A16" s="344" t="s">
        <v>192</v>
      </c>
      <c r="B16" s="419" t="s">
        <v>926</v>
      </c>
      <c r="C16" s="343" t="s">
        <v>169</v>
      </c>
      <c r="D16" s="344" t="s">
        <v>1217</v>
      </c>
      <c r="E16" s="344" t="s">
        <v>141</v>
      </c>
      <c r="F16" s="345" t="s">
        <v>1023</v>
      </c>
      <c r="G16" s="345" t="s">
        <v>1024</v>
      </c>
      <c r="H16" s="346"/>
      <c r="I16" s="343" t="s">
        <v>170</v>
      </c>
    </row>
    <row r="17" spans="1:9" ht="21" customHeight="1">
      <c r="A17" s="344" t="s">
        <v>192</v>
      </c>
      <c r="B17" s="419" t="s">
        <v>925</v>
      </c>
      <c r="C17" s="343" t="s">
        <v>169</v>
      </c>
      <c r="D17" s="343" t="s">
        <v>1216</v>
      </c>
      <c r="E17" s="344" t="s">
        <v>141</v>
      </c>
      <c r="F17" s="345" t="s">
        <v>1023</v>
      </c>
      <c r="G17" s="345" t="s">
        <v>1024</v>
      </c>
      <c r="H17" s="346"/>
      <c r="I17" s="343" t="s">
        <v>170</v>
      </c>
    </row>
    <row r="18" spans="1:9" ht="21" customHeight="1">
      <c r="A18" s="344" t="s">
        <v>192</v>
      </c>
      <c r="B18" s="419" t="s">
        <v>171</v>
      </c>
      <c r="C18" s="343" t="s">
        <v>169</v>
      </c>
      <c r="D18" s="398" t="s">
        <v>1215</v>
      </c>
      <c r="E18" s="344" t="s">
        <v>141</v>
      </c>
      <c r="F18" s="345" t="s">
        <v>1023</v>
      </c>
      <c r="G18" s="345" t="s">
        <v>1024</v>
      </c>
      <c r="H18" s="346"/>
      <c r="I18" s="343" t="s">
        <v>170</v>
      </c>
    </row>
    <row r="19" spans="1:9" ht="21" customHeight="1">
      <c r="A19" s="344" t="s">
        <v>192</v>
      </c>
      <c r="B19" s="419" t="s">
        <v>369</v>
      </c>
      <c r="C19" s="343" t="s">
        <v>169</v>
      </c>
      <c r="D19" s="398" t="s">
        <v>1215</v>
      </c>
      <c r="E19" s="344" t="s">
        <v>141</v>
      </c>
      <c r="F19" s="345" t="s">
        <v>1023</v>
      </c>
      <c r="G19" s="345" t="s">
        <v>1024</v>
      </c>
      <c r="H19" s="346"/>
      <c r="I19" s="343" t="s">
        <v>170</v>
      </c>
    </row>
    <row r="20" spans="1:9" ht="21" customHeight="1">
      <c r="A20" s="344" t="s">
        <v>192</v>
      </c>
      <c r="B20" s="419" t="s">
        <v>915</v>
      </c>
      <c r="C20" s="343" t="s">
        <v>169</v>
      </c>
      <c r="D20" s="398" t="s">
        <v>1215</v>
      </c>
      <c r="E20" s="344" t="s">
        <v>141</v>
      </c>
      <c r="F20" s="345" t="s">
        <v>1023</v>
      </c>
      <c r="G20" s="345" t="s">
        <v>1024</v>
      </c>
      <c r="H20" s="346"/>
      <c r="I20" s="343" t="s">
        <v>170</v>
      </c>
    </row>
    <row r="21" spans="1:9" ht="21" customHeight="1">
      <c r="A21" s="344" t="s">
        <v>192</v>
      </c>
      <c r="B21" s="419" t="s">
        <v>911</v>
      </c>
      <c r="C21" s="343" t="s">
        <v>169</v>
      </c>
      <c r="D21" s="398" t="s">
        <v>1215</v>
      </c>
      <c r="E21" s="344" t="s">
        <v>141</v>
      </c>
      <c r="F21" s="345" t="s">
        <v>1023</v>
      </c>
      <c r="G21" s="345" t="s">
        <v>1024</v>
      </c>
      <c r="H21" s="346"/>
      <c r="I21" s="343" t="s">
        <v>170</v>
      </c>
    </row>
    <row r="22" spans="1:9" ht="21" customHeight="1">
      <c r="A22" s="344" t="s">
        <v>192</v>
      </c>
      <c r="B22" s="419" t="s">
        <v>919</v>
      </c>
      <c r="C22" s="343" t="s">
        <v>169</v>
      </c>
      <c r="D22" s="398" t="s">
        <v>1215</v>
      </c>
      <c r="E22" s="344" t="s">
        <v>141</v>
      </c>
      <c r="F22" s="345" t="s">
        <v>1023</v>
      </c>
      <c r="G22" s="345" t="s">
        <v>1024</v>
      </c>
      <c r="H22" s="346"/>
      <c r="I22" s="343" t="s">
        <v>170</v>
      </c>
    </row>
    <row r="23" spans="1:9" ht="21" customHeight="1">
      <c r="A23" s="344" t="s">
        <v>192</v>
      </c>
      <c r="B23" s="419" t="s">
        <v>357</v>
      </c>
      <c r="C23" s="343" t="s">
        <v>169</v>
      </c>
      <c r="D23" s="398" t="s">
        <v>1215</v>
      </c>
      <c r="E23" s="344" t="s">
        <v>141</v>
      </c>
      <c r="F23" s="345" t="s">
        <v>1023</v>
      </c>
      <c r="G23" s="345" t="s">
        <v>1024</v>
      </c>
      <c r="H23" s="346"/>
      <c r="I23" s="343" t="s">
        <v>170</v>
      </c>
    </row>
    <row r="24" spans="1:9" ht="21" customHeight="1">
      <c r="A24" s="344" t="s">
        <v>192</v>
      </c>
      <c r="B24" s="419" t="s">
        <v>924</v>
      </c>
      <c r="C24" s="343" t="s">
        <v>169</v>
      </c>
      <c r="D24" s="343" t="s">
        <v>1216</v>
      </c>
      <c r="E24" s="344" t="s">
        <v>141</v>
      </c>
      <c r="F24" s="345" t="s">
        <v>1023</v>
      </c>
      <c r="G24" s="345" t="s">
        <v>1024</v>
      </c>
      <c r="H24" s="346"/>
      <c r="I24" s="343" t="s">
        <v>170</v>
      </c>
    </row>
    <row r="25" spans="1:9" ht="21" customHeight="1">
      <c r="A25" s="353" t="s">
        <v>192</v>
      </c>
      <c r="B25" s="421" t="s">
        <v>912</v>
      </c>
      <c r="C25" s="360" t="s">
        <v>169</v>
      </c>
      <c r="D25" s="422" t="s">
        <v>1215</v>
      </c>
      <c r="E25" s="353" t="s">
        <v>141</v>
      </c>
      <c r="F25" s="349" t="s">
        <v>1023</v>
      </c>
      <c r="G25" s="349" t="s">
        <v>1024</v>
      </c>
      <c r="H25" s="350"/>
      <c r="I25" s="360" t="s">
        <v>170</v>
      </c>
    </row>
    <row r="26" spans="1:9">
      <c r="A26" s="423"/>
      <c r="B26" s="424"/>
      <c r="C26" s="425"/>
      <c r="D26" s="425"/>
      <c r="E26" s="426"/>
      <c r="F26" s="426"/>
      <c r="G26" s="426"/>
      <c r="H26" s="427"/>
      <c r="I26" s="428"/>
    </row>
    <row r="27" spans="1:9" ht="21" customHeight="1">
      <c r="A27" s="344" t="s">
        <v>192</v>
      </c>
      <c r="B27" s="419" t="s">
        <v>921</v>
      </c>
      <c r="C27" s="236" t="s">
        <v>353</v>
      </c>
      <c r="D27" s="398" t="s">
        <v>1215</v>
      </c>
      <c r="E27" s="344" t="s">
        <v>141</v>
      </c>
      <c r="F27" s="345" t="s">
        <v>1023</v>
      </c>
      <c r="G27" s="345" t="s">
        <v>1024</v>
      </c>
      <c r="H27" s="346"/>
      <c r="I27" s="343" t="s">
        <v>170</v>
      </c>
    </row>
    <row r="28" spans="1:9" ht="21" customHeight="1">
      <c r="A28" s="344" t="s">
        <v>192</v>
      </c>
      <c r="B28" s="419" t="s">
        <v>916</v>
      </c>
      <c r="C28" s="236" t="s">
        <v>353</v>
      </c>
      <c r="D28" s="398" t="s">
        <v>1215</v>
      </c>
      <c r="E28" s="344" t="s">
        <v>141</v>
      </c>
      <c r="F28" s="345" t="s">
        <v>1023</v>
      </c>
      <c r="G28" s="345" t="s">
        <v>1024</v>
      </c>
      <c r="H28" s="346"/>
      <c r="I28" s="343" t="s">
        <v>170</v>
      </c>
    </row>
    <row r="29" spans="1:9" ht="21" customHeight="1">
      <c r="A29" s="344" t="s">
        <v>192</v>
      </c>
      <c r="B29" s="419" t="s">
        <v>358</v>
      </c>
      <c r="C29" s="236" t="s">
        <v>353</v>
      </c>
      <c r="D29" s="343" t="s">
        <v>1216</v>
      </c>
      <c r="E29" s="344" t="s">
        <v>141</v>
      </c>
      <c r="F29" s="345" t="s">
        <v>1023</v>
      </c>
      <c r="G29" s="345" t="s">
        <v>1024</v>
      </c>
      <c r="H29" s="346"/>
      <c r="I29" s="343" t="s">
        <v>170</v>
      </c>
    </row>
    <row r="30" spans="1:9" ht="21" customHeight="1">
      <c r="A30" s="344" t="s">
        <v>192</v>
      </c>
      <c r="B30" s="419" t="s">
        <v>918</v>
      </c>
      <c r="C30" s="236" t="s">
        <v>353</v>
      </c>
      <c r="D30" s="398" t="s">
        <v>1215</v>
      </c>
      <c r="E30" s="344" t="s">
        <v>141</v>
      </c>
      <c r="F30" s="345" t="s">
        <v>1023</v>
      </c>
      <c r="G30" s="345" t="s">
        <v>1024</v>
      </c>
      <c r="H30" s="346"/>
      <c r="I30" s="343" t="s">
        <v>170</v>
      </c>
    </row>
    <row r="31" spans="1:9" ht="21" customHeight="1">
      <c r="A31" s="344" t="s">
        <v>192</v>
      </c>
      <c r="B31" s="419" t="s">
        <v>914</v>
      </c>
      <c r="C31" s="236" t="s">
        <v>353</v>
      </c>
      <c r="D31" s="343" t="s">
        <v>1216</v>
      </c>
      <c r="E31" s="344" t="s">
        <v>141</v>
      </c>
      <c r="F31" s="345" t="s">
        <v>1023</v>
      </c>
      <c r="G31" s="345" t="s">
        <v>1024</v>
      </c>
      <c r="H31" s="346"/>
      <c r="I31" s="343" t="s">
        <v>170</v>
      </c>
    </row>
    <row r="32" spans="1:9" ht="21" customHeight="1">
      <c r="A32" s="344" t="s">
        <v>192</v>
      </c>
      <c r="B32" s="419" t="s">
        <v>917</v>
      </c>
      <c r="C32" s="236" t="s">
        <v>353</v>
      </c>
      <c r="D32" s="398" t="s">
        <v>1215</v>
      </c>
      <c r="E32" s="344" t="s">
        <v>141</v>
      </c>
      <c r="F32" s="345" t="s">
        <v>1023</v>
      </c>
      <c r="G32" s="345" t="s">
        <v>1024</v>
      </c>
      <c r="H32" s="346"/>
      <c r="I32" s="343" t="s">
        <v>170</v>
      </c>
    </row>
    <row r="33" spans="1:9" ht="21" customHeight="1">
      <c r="A33" s="344" t="s">
        <v>192</v>
      </c>
      <c r="B33" s="419" t="s">
        <v>923</v>
      </c>
      <c r="C33" s="236" t="s">
        <v>353</v>
      </c>
      <c r="D33" s="343" t="s">
        <v>1216</v>
      </c>
      <c r="E33" s="344" t="s">
        <v>141</v>
      </c>
      <c r="F33" s="345" t="s">
        <v>1023</v>
      </c>
      <c r="G33" s="345" t="s">
        <v>1024</v>
      </c>
      <c r="H33" s="346"/>
      <c r="I33" s="343" t="s">
        <v>170</v>
      </c>
    </row>
    <row r="34" spans="1:9" ht="21" customHeight="1">
      <c r="A34" s="344" t="s">
        <v>192</v>
      </c>
      <c r="B34" s="419" t="s">
        <v>799</v>
      </c>
      <c r="C34" s="236" t="s">
        <v>353</v>
      </c>
      <c r="D34" s="343"/>
      <c r="E34" s="344" t="s">
        <v>141</v>
      </c>
      <c r="F34" s="345" t="s">
        <v>1023</v>
      </c>
      <c r="G34" s="345" t="s">
        <v>1024</v>
      </c>
      <c r="H34" s="346"/>
      <c r="I34" s="343" t="s">
        <v>170</v>
      </c>
    </row>
    <row r="35" spans="1:9" ht="21" customHeight="1">
      <c r="A35" s="344" t="s">
        <v>192</v>
      </c>
      <c r="B35" s="419" t="s">
        <v>786</v>
      </c>
      <c r="C35" s="236" t="s">
        <v>353</v>
      </c>
      <c r="D35" s="398" t="s">
        <v>1215</v>
      </c>
      <c r="E35" s="344" t="s">
        <v>141</v>
      </c>
      <c r="F35" s="345" t="s">
        <v>1023</v>
      </c>
      <c r="G35" s="345" t="s">
        <v>1024</v>
      </c>
      <c r="H35" s="346"/>
      <c r="I35" s="343" t="s">
        <v>170</v>
      </c>
    </row>
    <row r="36" spans="1:9" ht="21" customHeight="1">
      <c r="A36" s="344" t="s">
        <v>192</v>
      </c>
      <c r="B36" s="419" t="s">
        <v>922</v>
      </c>
      <c r="C36" s="236" t="s">
        <v>353</v>
      </c>
      <c r="D36" s="343" t="s">
        <v>1216</v>
      </c>
      <c r="E36" s="344" t="s">
        <v>141</v>
      </c>
      <c r="F36" s="345" t="s">
        <v>1023</v>
      </c>
      <c r="G36" s="345" t="s">
        <v>1024</v>
      </c>
      <c r="H36" s="346"/>
      <c r="I36" s="343" t="s">
        <v>170</v>
      </c>
    </row>
    <row r="37" spans="1:9" ht="21" customHeight="1">
      <c r="A37" s="344" t="s">
        <v>192</v>
      </c>
      <c r="B37" s="419" t="s">
        <v>913</v>
      </c>
      <c r="C37" s="236" t="s">
        <v>353</v>
      </c>
      <c r="D37" s="343" t="s">
        <v>1216</v>
      </c>
      <c r="E37" s="344" t="s">
        <v>141</v>
      </c>
      <c r="F37" s="345" t="s">
        <v>1023</v>
      </c>
      <c r="G37" s="345" t="s">
        <v>1024</v>
      </c>
      <c r="H37" s="346"/>
      <c r="I37" s="343" t="s">
        <v>170</v>
      </c>
    </row>
    <row r="38" spans="1:9" ht="21" customHeight="1">
      <c r="A38" s="344" t="s">
        <v>192</v>
      </c>
      <c r="B38" s="419" t="s">
        <v>920</v>
      </c>
      <c r="C38" s="236" t="s">
        <v>353</v>
      </c>
      <c r="D38" s="398" t="s">
        <v>1215</v>
      </c>
      <c r="E38" s="344" t="s">
        <v>141</v>
      </c>
      <c r="F38" s="345" t="s">
        <v>1023</v>
      </c>
      <c r="G38" s="345" t="s">
        <v>1024</v>
      </c>
      <c r="H38" s="346"/>
      <c r="I38" s="343" t="s">
        <v>170</v>
      </c>
    </row>
    <row r="39" spans="1:9" ht="38.25">
      <c r="A39" s="344" t="s">
        <v>192</v>
      </c>
      <c r="B39" s="419" t="s">
        <v>926</v>
      </c>
      <c r="C39" s="236" t="s">
        <v>353</v>
      </c>
      <c r="D39" s="344" t="s">
        <v>1217</v>
      </c>
      <c r="E39" s="344" t="s">
        <v>141</v>
      </c>
      <c r="F39" s="345" t="s">
        <v>1023</v>
      </c>
      <c r="G39" s="345" t="s">
        <v>1024</v>
      </c>
      <c r="H39" s="346"/>
      <c r="I39" s="343" t="s">
        <v>170</v>
      </c>
    </row>
    <row r="40" spans="1:9" ht="21" customHeight="1">
      <c r="A40" s="344" t="s">
        <v>192</v>
      </c>
      <c r="B40" s="419" t="s">
        <v>925</v>
      </c>
      <c r="C40" s="236" t="s">
        <v>353</v>
      </c>
      <c r="D40" s="343" t="s">
        <v>1216</v>
      </c>
      <c r="E40" s="344" t="s">
        <v>141</v>
      </c>
      <c r="F40" s="345" t="s">
        <v>1023</v>
      </c>
      <c r="G40" s="345" t="s">
        <v>1024</v>
      </c>
      <c r="H40" s="346"/>
      <c r="I40" s="343" t="s">
        <v>170</v>
      </c>
    </row>
    <row r="41" spans="1:9" ht="21" customHeight="1">
      <c r="A41" s="344" t="s">
        <v>192</v>
      </c>
      <c r="B41" s="419" t="s">
        <v>171</v>
      </c>
      <c r="C41" s="236" t="s">
        <v>353</v>
      </c>
      <c r="D41" s="398" t="s">
        <v>1215</v>
      </c>
      <c r="E41" s="344" t="s">
        <v>141</v>
      </c>
      <c r="F41" s="345" t="s">
        <v>1023</v>
      </c>
      <c r="G41" s="345" t="s">
        <v>1024</v>
      </c>
      <c r="H41" s="346"/>
      <c r="I41" s="343" t="s">
        <v>170</v>
      </c>
    </row>
    <row r="42" spans="1:9" ht="21" customHeight="1">
      <c r="A42" s="344" t="s">
        <v>192</v>
      </c>
      <c r="B42" s="419" t="s">
        <v>369</v>
      </c>
      <c r="C42" s="236" t="s">
        <v>353</v>
      </c>
      <c r="D42" s="398" t="s">
        <v>1215</v>
      </c>
      <c r="E42" s="344" t="s">
        <v>141</v>
      </c>
      <c r="F42" s="345" t="s">
        <v>1023</v>
      </c>
      <c r="G42" s="345" t="s">
        <v>1024</v>
      </c>
      <c r="H42" s="346"/>
      <c r="I42" s="343" t="s">
        <v>170</v>
      </c>
    </row>
    <row r="43" spans="1:9" ht="21" customHeight="1">
      <c r="A43" s="344" t="s">
        <v>192</v>
      </c>
      <c r="B43" s="419" t="s">
        <v>915</v>
      </c>
      <c r="C43" s="236" t="s">
        <v>353</v>
      </c>
      <c r="D43" s="398" t="s">
        <v>1215</v>
      </c>
      <c r="E43" s="344" t="s">
        <v>141</v>
      </c>
      <c r="F43" s="345" t="s">
        <v>1023</v>
      </c>
      <c r="G43" s="345" t="s">
        <v>1024</v>
      </c>
      <c r="H43" s="346"/>
      <c r="I43" s="343" t="s">
        <v>170</v>
      </c>
    </row>
    <row r="44" spans="1:9" ht="21" customHeight="1">
      <c r="A44" s="344" t="s">
        <v>192</v>
      </c>
      <c r="B44" s="419" t="s">
        <v>911</v>
      </c>
      <c r="C44" s="236" t="s">
        <v>353</v>
      </c>
      <c r="D44" s="398" t="s">
        <v>1215</v>
      </c>
      <c r="E44" s="344" t="s">
        <v>141</v>
      </c>
      <c r="F44" s="345" t="s">
        <v>1023</v>
      </c>
      <c r="G44" s="345" t="s">
        <v>1024</v>
      </c>
      <c r="H44" s="346"/>
      <c r="I44" s="343" t="s">
        <v>170</v>
      </c>
    </row>
    <row r="45" spans="1:9" ht="21" customHeight="1">
      <c r="A45" s="344" t="s">
        <v>192</v>
      </c>
      <c r="B45" s="419" t="s">
        <v>919</v>
      </c>
      <c r="C45" s="236" t="s">
        <v>353</v>
      </c>
      <c r="D45" s="398" t="s">
        <v>1215</v>
      </c>
      <c r="E45" s="344" t="s">
        <v>141</v>
      </c>
      <c r="F45" s="345" t="s">
        <v>1023</v>
      </c>
      <c r="G45" s="345" t="s">
        <v>1024</v>
      </c>
      <c r="H45" s="346"/>
      <c r="I45" s="343" t="s">
        <v>170</v>
      </c>
    </row>
    <row r="46" spans="1:9" ht="21" customHeight="1">
      <c r="A46" s="344" t="s">
        <v>192</v>
      </c>
      <c r="B46" s="419" t="s">
        <v>357</v>
      </c>
      <c r="C46" s="236" t="s">
        <v>353</v>
      </c>
      <c r="D46" s="398" t="s">
        <v>1215</v>
      </c>
      <c r="E46" s="344" t="s">
        <v>141</v>
      </c>
      <c r="F46" s="345" t="s">
        <v>1023</v>
      </c>
      <c r="G46" s="345" t="s">
        <v>1024</v>
      </c>
      <c r="H46" s="346"/>
      <c r="I46" s="343" t="s">
        <v>170</v>
      </c>
    </row>
    <row r="47" spans="1:9" ht="21" customHeight="1">
      <c r="A47" s="344" t="s">
        <v>192</v>
      </c>
      <c r="B47" s="419" t="s">
        <v>924</v>
      </c>
      <c r="C47" s="236" t="s">
        <v>353</v>
      </c>
      <c r="D47" s="343" t="s">
        <v>1216</v>
      </c>
      <c r="E47" s="344" t="s">
        <v>141</v>
      </c>
      <c r="F47" s="345" t="s">
        <v>1023</v>
      </c>
      <c r="G47" s="345" t="s">
        <v>1024</v>
      </c>
      <c r="H47" s="346"/>
      <c r="I47" s="343" t="s">
        <v>170</v>
      </c>
    </row>
    <row r="48" spans="1:9" ht="21" customHeight="1">
      <c r="A48" s="353" t="s">
        <v>192</v>
      </c>
      <c r="B48" s="421" t="s">
        <v>912</v>
      </c>
      <c r="C48" s="236" t="s">
        <v>353</v>
      </c>
      <c r="D48" s="422" t="s">
        <v>1215</v>
      </c>
      <c r="E48" s="353" t="s">
        <v>141</v>
      </c>
      <c r="F48" s="349" t="s">
        <v>1023</v>
      </c>
      <c r="G48" s="349" t="s">
        <v>1024</v>
      </c>
      <c r="H48" s="350"/>
      <c r="I48" s="360" t="s">
        <v>170</v>
      </c>
    </row>
    <row r="49" spans="1:9">
      <c r="A49" s="423"/>
      <c r="B49" s="424"/>
      <c r="C49" s="425"/>
      <c r="D49" s="425"/>
      <c r="E49" s="426"/>
      <c r="F49" s="426"/>
      <c r="G49" s="426"/>
      <c r="H49" s="427"/>
      <c r="I49" s="428"/>
    </row>
    <row r="50" spans="1:9" ht="21" customHeight="1">
      <c r="A50" s="344" t="s">
        <v>192</v>
      </c>
      <c r="B50" s="419" t="s">
        <v>921</v>
      </c>
      <c r="C50" s="236" t="s">
        <v>927</v>
      </c>
      <c r="D50" s="398" t="s">
        <v>1215</v>
      </c>
      <c r="E50" s="344" t="s">
        <v>141</v>
      </c>
      <c r="F50" s="345" t="s">
        <v>1023</v>
      </c>
      <c r="G50" s="345" t="s">
        <v>1024</v>
      </c>
      <c r="H50" s="346"/>
      <c r="I50" s="343" t="s">
        <v>170</v>
      </c>
    </row>
    <row r="51" spans="1:9" ht="21" customHeight="1">
      <c r="A51" s="344" t="s">
        <v>192</v>
      </c>
      <c r="B51" s="419" t="s">
        <v>916</v>
      </c>
      <c r="C51" s="236" t="s">
        <v>927</v>
      </c>
      <c r="D51" s="398" t="s">
        <v>1215</v>
      </c>
      <c r="E51" s="344" t="s">
        <v>141</v>
      </c>
      <c r="F51" s="345" t="s">
        <v>1023</v>
      </c>
      <c r="G51" s="345" t="s">
        <v>1024</v>
      </c>
      <c r="H51" s="346"/>
      <c r="I51" s="343" t="s">
        <v>170</v>
      </c>
    </row>
    <row r="52" spans="1:9" ht="21" customHeight="1">
      <c r="A52" s="344" t="s">
        <v>192</v>
      </c>
      <c r="B52" s="419" t="s">
        <v>358</v>
      </c>
      <c r="C52" s="236" t="s">
        <v>927</v>
      </c>
      <c r="D52" s="343" t="s">
        <v>1216</v>
      </c>
      <c r="E52" s="344" t="s">
        <v>141</v>
      </c>
      <c r="F52" s="345" t="s">
        <v>1023</v>
      </c>
      <c r="G52" s="345" t="s">
        <v>1024</v>
      </c>
      <c r="H52" s="346"/>
      <c r="I52" s="343" t="s">
        <v>170</v>
      </c>
    </row>
    <row r="53" spans="1:9" ht="21" customHeight="1">
      <c r="A53" s="344" t="s">
        <v>192</v>
      </c>
      <c r="B53" s="419" t="s">
        <v>918</v>
      </c>
      <c r="C53" s="236" t="s">
        <v>927</v>
      </c>
      <c r="D53" s="398" t="s">
        <v>1215</v>
      </c>
      <c r="E53" s="344" t="s">
        <v>141</v>
      </c>
      <c r="F53" s="345" t="s">
        <v>1023</v>
      </c>
      <c r="G53" s="345" t="s">
        <v>1024</v>
      </c>
      <c r="H53" s="346"/>
      <c r="I53" s="343" t="s">
        <v>170</v>
      </c>
    </row>
    <row r="54" spans="1:9" ht="21" customHeight="1">
      <c r="A54" s="344" t="s">
        <v>192</v>
      </c>
      <c r="B54" s="419" t="s">
        <v>914</v>
      </c>
      <c r="C54" s="236" t="s">
        <v>927</v>
      </c>
      <c r="D54" s="343" t="s">
        <v>1216</v>
      </c>
      <c r="E54" s="344" t="s">
        <v>141</v>
      </c>
      <c r="F54" s="345" t="s">
        <v>1023</v>
      </c>
      <c r="G54" s="345" t="s">
        <v>1024</v>
      </c>
      <c r="H54" s="346"/>
      <c r="I54" s="343" t="s">
        <v>170</v>
      </c>
    </row>
    <row r="55" spans="1:9" ht="21" customHeight="1">
      <c r="A55" s="344" t="s">
        <v>192</v>
      </c>
      <c r="B55" s="419" t="s">
        <v>917</v>
      </c>
      <c r="C55" s="236" t="s">
        <v>927</v>
      </c>
      <c r="D55" s="398" t="s">
        <v>1215</v>
      </c>
      <c r="E55" s="344" t="s">
        <v>141</v>
      </c>
      <c r="F55" s="345" t="s">
        <v>1023</v>
      </c>
      <c r="G55" s="345" t="s">
        <v>1024</v>
      </c>
      <c r="H55" s="346"/>
      <c r="I55" s="343" t="s">
        <v>170</v>
      </c>
    </row>
    <row r="56" spans="1:9" ht="21" customHeight="1">
      <c r="A56" s="344" t="s">
        <v>192</v>
      </c>
      <c r="B56" s="419" t="s">
        <v>923</v>
      </c>
      <c r="C56" s="236" t="s">
        <v>927</v>
      </c>
      <c r="D56" s="343" t="s">
        <v>1216</v>
      </c>
      <c r="E56" s="344" t="s">
        <v>141</v>
      </c>
      <c r="F56" s="345" t="s">
        <v>1023</v>
      </c>
      <c r="G56" s="345" t="s">
        <v>1024</v>
      </c>
      <c r="H56" s="346"/>
      <c r="I56" s="343" t="s">
        <v>170</v>
      </c>
    </row>
    <row r="57" spans="1:9" ht="21" customHeight="1">
      <c r="A57" s="344" t="s">
        <v>192</v>
      </c>
      <c r="B57" s="419" t="s">
        <v>799</v>
      </c>
      <c r="C57" s="236" t="s">
        <v>927</v>
      </c>
      <c r="D57" s="343"/>
      <c r="E57" s="344" t="s">
        <v>141</v>
      </c>
      <c r="F57" s="345" t="s">
        <v>1023</v>
      </c>
      <c r="G57" s="345" t="s">
        <v>1024</v>
      </c>
      <c r="H57" s="346"/>
      <c r="I57" s="343" t="s">
        <v>170</v>
      </c>
    </row>
    <row r="58" spans="1:9" ht="21" customHeight="1">
      <c r="A58" s="344" t="s">
        <v>192</v>
      </c>
      <c r="B58" s="419" t="s">
        <v>786</v>
      </c>
      <c r="C58" s="236" t="s">
        <v>927</v>
      </c>
      <c r="D58" s="398" t="s">
        <v>1215</v>
      </c>
      <c r="E58" s="344" t="s">
        <v>141</v>
      </c>
      <c r="F58" s="345" t="s">
        <v>1023</v>
      </c>
      <c r="G58" s="345" t="s">
        <v>1024</v>
      </c>
      <c r="H58" s="346"/>
      <c r="I58" s="343" t="s">
        <v>170</v>
      </c>
    </row>
    <row r="59" spans="1:9" ht="21" customHeight="1">
      <c r="A59" s="344" t="s">
        <v>192</v>
      </c>
      <c r="B59" s="419" t="s">
        <v>922</v>
      </c>
      <c r="C59" s="236" t="s">
        <v>927</v>
      </c>
      <c r="D59" s="343" t="s">
        <v>1216</v>
      </c>
      <c r="E59" s="344" t="s">
        <v>141</v>
      </c>
      <c r="F59" s="345" t="s">
        <v>1023</v>
      </c>
      <c r="G59" s="345" t="s">
        <v>1024</v>
      </c>
      <c r="H59" s="346"/>
      <c r="I59" s="343" t="s">
        <v>170</v>
      </c>
    </row>
    <row r="60" spans="1:9" ht="21" customHeight="1">
      <c r="A60" s="344" t="s">
        <v>192</v>
      </c>
      <c r="B60" s="419" t="s">
        <v>913</v>
      </c>
      <c r="C60" s="236" t="s">
        <v>927</v>
      </c>
      <c r="D60" s="343" t="s">
        <v>1216</v>
      </c>
      <c r="E60" s="344" t="s">
        <v>141</v>
      </c>
      <c r="F60" s="345" t="s">
        <v>1023</v>
      </c>
      <c r="G60" s="345" t="s">
        <v>1024</v>
      </c>
      <c r="H60" s="346"/>
      <c r="I60" s="343" t="s">
        <v>170</v>
      </c>
    </row>
    <row r="61" spans="1:9" ht="21" customHeight="1">
      <c r="A61" s="344" t="s">
        <v>192</v>
      </c>
      <c r="B61" s="419" t="s">
        <v>920</v>
      </c>
      <c r="C61" s="236" t="s">
        <v>927</v>
      </c>
      <c r="D61" s="398" t="s">
        <v>1215</v>
      </c>
      <c r="E61" s="344" t="s">
        <v>141</v>
      </c>
      <c r="F61" s="345" t="s">
        <v>1023</v>
      </c>
      <c r="G61" s="345" t="s">
        <v>1024</v>
      </c>
      <c r="H61" s="346"/>
      <c r="I61" s="343" t="s">
        <v>170</v>
      </c>
    </row>
    <row r="62" spans="1:9" ht="38.25">
      <c r="A62" s="344" t="s">
        <v>192</v>
      </c>
      <c r="B62" s="419" t="s">
        <v>926</v>
      </c>
      <c r="C62" s="236" t="s">
        <v>927</v>
      </c>
      <c r="D62" s="344" t="s">
        <v>1217</v>
      </c>
      <c r="E62" s="344" t="s">
        <v>141</v>
      </c>
      <c r="F62" s="345" t="s">
        <v>1023</v>
      </c>
      <c r="G62" s="345" t="s">
        <v>1024</v>
      </c>
      <c r="H62" s="346"/>
      <c r="I62" s="343" t="s">
        <v>170</v>
      </c>
    </row>
    <row r="63" spans="1:9" ht="21" customHeight="1">
      <c r="A63" s="344" t="s">
        <v>192</v>
      </c>
      <c r="B63" s="419" t="s">
        <v>925</v>
      </c>
      <c r="C63" s="236" t="s">
        <v>927</v>
      </c>
      <c r="D63" s="343" t="s">
        <v>1216</v>
      </c>
      <c r="E63" s="344" t="s">
        <v>141</v>
      </c>
      <c r="F63" s="345" t="s">
        <v>1023</v>
      </c>
      <c r="G63" s="345" t="s">
        <v>1024</v>
      </c>
      <c r="H63" s="346"/>
      <c r="I63" s="343" t="s">
        <v>170</v>
      </c>
    </row>
    <row r="64" spans="1:9" ht="21" customHeight="1">
      <c r="A64" s="344" t="s">
        <v>192</v>
      </c>
      <c r="B64" s="419" t="s">
        <v>171</v>
      </c>
      <c r="C64" s="236" t="s">
        <v>927</v>
      </c>
      <c r="D64" s="398" t="s">
        <v>1215</v>
      </c>
      <c r="E64" s="344" t="s">
        <v>141</v>
      </c>
      <c r="F64" s="345" t="s">
        <v>1023</v>
      </c>
      <c r="G64" s="345" t="s">
        <v>1024</v>
      </c>
      <c r="H64" s="346"/>
      <c r="I64" s="343" t="s">
        <v>170</v>
      </c>
    </row>
    <row r="65" spans="1:9" ht="21" customHeight="1">
      <c r="A65" s="344" t="s">
        <v>192</v>
      </c>
      <c r="B65" s="419" t="s">
        <v>369</v>
      </c>
      <c r="C65" s="236" t="s">
        <v>927</v>
      </c>
      <c r="D65" s="398" t="s">
        <v>1215</v>
      </c>
      <c r="E65" s="344" t="s">
        <v>141</v>
      </c>
      <c r="F65" s="345" t="s">
        <v>1023</v>
      </c>
      <c r="G65" s="345" t="s">
        <v>1024</v>
      </c>
      <c r="H65" s="346"/>
      <c r="I65" s="343" t="s">
        <v>170</v>
      </c>
    </row>
    <row r="66" spans="1:9" ht="21" customHeight="1">
      <c r="A66" s="344" t="s">
        <v>192</v>
      </c>
      <c r="B66" s="419" t="s">
        <v>915</v>
      </c>
      <c r="C66" s="236" t="s">
        <v>927</v>
      </c>
      <c r="D66" s="398" t="s">
        <v>1215</v>
      </c>
      <c r="E66" s="344" t="s">
        <v>141</v>
      </c>
      <c r="F66" s="345" t="s">
        <v>1023</v>
      </c>
      <c r="G66" s="345" t="s">
        <v>1024</v>
      </c>
      <c r="H66" s="346"/>
      <c r="I66" s="343" t="s">
        <v>170</v>
      </c>
    </row>
    <row r="67" spans="1:9" ht="21" customHeight="1">
      <c r="A67" s="344" t="s">
        <v>192</v>
      </c>
      <c r="B67" s="419" t="s">
        <v>911</v>
      </c>
      <c r="C67" s="236" t="s">
        <v>927</v>
      </c>
      <c r="D67" s="398" t="s">
        <v>1215</v>
      </c>
      <c r="E67" s="344" t="s">
        <v>141</v>
      </c>
      <c r="F67" s="345" t="s">
        <v>1023</v>
      </c>
      <c r="G67" s="345" t="s">
        <v>1024</v>
      </c>
      <c r="H67" s="346"/>
      <c r="I67" s="343" t="s">
        <v>170</v>
      </c>
    </row>
    <row r="68" spans="1:9" ht="21" customHeight="1">
      <c r="A68" s="344" t="s">
        <v>192</v>
      </c>
      <c r="B68" s="419" t="s">
        <v>919</v>
      </c>
      <c r="C68" s="236" t="s">
        <v>927</v>
      </c>
      <c r="D68" s="398" t="s">
        <v>1215</v>
      </c>
      <c r="E68" s="344" t="s">
        <v>141</v>
      </c>
      <c r="F68" s="345" t="s">
        <v>1023</v>
      </c>
      <c r="G68" s="345" t="s">
        <v>1024</v>
      </c>
      <c r="H68" s="346"/>
      <c r="I68" s="343" t="s">
        <v>170</v>
      </c>
    </row>
    <row r="69" spans="1:9" ht="21" customHeight="1">
      <c r="A69" s="344" t="s">
        <v>192</v>
      </c>
      <c r="B69" s="419" t="s">
        <v>357</v>
      </c>
      <c r="C69" s="236" t="s">
        <v>927</v>
      </c>
      <c r="D69" s="398" t="s">
        <v>1215</v>
      </c>
      <c r="E69" s="344" t="s">
        <v>141</v>
      </c>
      <c r="F69" s="345" t="s">
        <v>1023</v>
      </c>
      <c r="G69" s="345" t="s">
        <v>1024</v>
      </c>
      <c r="H69" s="346"/>
      <c r="I69" s="343" t="s">
        <v>170</v>
      </c>
    </row>
    <row r="70" spans="1:9" ht="21" customHeight="1">
      <c r="A70" s="344" t="s">
        <v>192</v>
      </c>
      <c r="B70" s="419" t="s">
        <v>924</v>
      </c>
      <c r="C70" s="236" t="s">
        <v>927</v>
      </c>
      <c r="D70" s="343" t="s">
        <v>1216</v>
      </c>
      <c r="E70" s="344" t="s">
        <v>141</v>
      </c>
      <c r="F70" s="345" t="s">
        <v>1023</v>
      </c>
      <c r="G70" s="345" t="s">
        <v>1024</v>
      </c>
      <c r="H70" s="346"/>
      <c r="I70" s="343" t="s">
        <v>170</v>
      </c>
    </row>
    <row r="71" spans="1:9" ht="21" customHeight="1">
      <c r="A71" s="429" t="s">
        <v>192</v>
      </c>
      <c r="B71" s="433" t="s">
        <v>912</v>
      </c>
      <c r="C71" s="430" t="s">
        <v>927</v>
      </c>
      <c r="D71" s="431" t="s">
        <v>1215</v>
      </c>
      <c r="E71" s="429" t="s">
        <v>141</v>
      </c>
      <c r="F71" s="429" t="s">
        <v>1023</v>
      </c>
      <c r="G71" s="429" t="s">
        <v>1024</v>
      </c>
      <c r="H71" s="432"/>
      <c r="I71" s="431" t="s">
        <v>170</v>
      </c>
    </row>
    <row r="72" spans="1:9" s="305" customFormat="1" ht="19.5" customHeight="1">
      <c r="A72" s="306" t="s">
        <v>390</v>
      </c>
      <c r="B72" s="306"/>
      <c r="C72" s="306"/>
      <c r="D72" s="306"/>
      <c r="E72" s="306"/>
      <c r="F72" s="306"/>
      <c r="G72" s="306"/>
      <c r="H72" s="307"/>
      <c r="I72" s="145"/>
    </row>
    <row r="73" spans="1:9" ht="12" customHeight="1">
      <c r="A73" s="143" t="s">
        <v>398</v>
      </c>
      <c r="B73" s="143"/>
      <c r="C73" s="143"/>
      <c r="D73" s="143"/>
      <c r="E73" s="143"/>
      <c r="F73" s="143"/>
      <c r="G73" s="143"/>
      <c r="H73" s="123"/>
      <c r="I73" s="123"/>
    </row>
    <row r="74" spans="1:9">
      <c r="A74" s="1039" t="s">
        <v>928</v>
      </c>
      <c r="B74" s="1040"/>
      <c r="C74" s="1040"/>
      <c r="D74" s="1040"/>
      <c r="E74" s="1040"/>
      <c r="F74" s="1040"/>
      <c r="G74" s="1040"/>
      <c r="H74" s="1040"/>
      <c r="I74" s="1040"/>
    </row>
    <row r="75" spans="1:9">
      <c r="A75" s="52" t="s">
        <v>400</v>
      </c>
      <c r="B75" s="52"/>
      <c r="C75" s="52"/>
      <c r="D75" s="52"/>
      <c r="E75" s="52"/>
      <c r="F75" s="52"/>
      <c r="G75" s="52"/>
    </row>
  </sheetData>
  <mergeCells count="1">
    <mergeCell ref="A74:I74"/>
  </mergeCells>
  <phoneticPr fontId="37" type="noConversion"/>
  <pageMargins left="0.86614173228346458" right="0.86614173228346458" top="0.98425196850393704" bottom="0.98425196850393704" header="0.51181102362204722" footer="0.51181102362204722"/>
  <pageSetup paperSize="9" scale="45" firstPageNumber="0" orientation="portrait" horizontalDpi="300" verticalDpi="300" r:id="rId1"/>
  <headerFooter alignWithMargins="0">
    <oddFooter>&amp;CPage &amp;P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16"/>
  <sheetViews>
    <sheetView view="pageBreakPreview" zoomScaleSheetLayoutView="100" workbookViewId="0">
      <selection activeCell="C16" sqref="C16"/>
    </sheetView>
  </sheetViews>
  <sheetFormatPr defaultColWidth="5.7109375" defaultRowHeight="19.899999999999999" customHeight="1"/>
  <cols>
    <col min="1" max="1" width="6.85546875" style="1" customWidth="1"/>
    <col min="2" max="2" width="38.28515625" style="11" customWidth="1"/>
    <col min="3" max="3" width="43.7109375" style="12" customWidth="1"/>
    <col min="4" max="4" width="11.140625" style="12" customWidth="1"/>
    <col min="5" max="7" width="14" style="12" customWidth="1"/>
    <col min="8" max="8" width="11.7109375" style="12" customWidth="1"/>
    <col min="9" max="9" width="14" style="12" customWidth="1"/>
    <col min="10" max="237" width="5.7109375" style="13" customWidth="1"/>
    <col min="238" max="16384" width="5.7109375" style="1"/>
  </cols>
  <sheetData>
    <row r="1" spans="1:237" ht="20.100000000000001" customHeight="1" thickBot="1">
      <c r="A1" s="200" t="s">
        <v>106</v>
      </c>
      <c r="B1" s="14"/>
      <c r="C1" s="15"/>
      <c r="D1" s="15"/>
      <c r="E1" s="15"/>
      <c r="F1" s="15"/>
      <c r="G1" s="16"/>
      <c r="H1" s="17" t="s">
        <v>92</v>
      </c>
      <c r="I1" s="201" t="s">
        <v>103</v>
      </c>
      <c r="IB1" s="1"/>
      <c r="IC1" s="1"/>
    </row>
    <row r="2" spans="1:237" ht="20.100000000000001" customHeight="1" thickBot="1">
      <c r="A2" s="18"/>
      <c r="B2" s="19"/>
      <c r="C2" s="19"/>
      <c r="D2" s="19"/>
      <c r="E2" s="19"/>
      <c r="F2" s="19"/>
      <c r="G2" s="20"/>
      <c r="H2" s="21" t="s">
        <v>107</v>
      </c>
      <c r="I2" s="202"/>
      <c r="IB2" s="1"/>
      <c r="IC2" s="1"/>
    </row>
    <row r="3" spans="1:237" ht="25.15" customHeight="1" thickBot="1">
      <c r="A3" s="955" t="s">
        <v>94</v>
      </c>
      <c r="B3" s="955" t="s">
        <v>108</v>
      </c>
      <c r="C3" s="956" t="s">
        <v>109</v>
      </c>
      <c r="D3" s="953" t="s">
        <v>110</v>
      </c>
      <c r="E3" s="953"/>
      <c r="F3" s="953"/>
      <c r="G3" s="953"/>
      <c r="H3" s="953"/>
      <c r="I3" s="953"/>
      <c r="HX3" s="1"/>
      <c r="HY3" s="1"/>
      <c r="HZ3" s="1"/>
      <c r="IA3" s="1"/>
      <c r="IB3" s="1"/>
      <c r="IC3" s="1"/>
    </row>
    <row r="4" spans="1:237" ht="40.15" customHeight="1" thickBot="1">
      <c r="A4" s="955"/>
      <c r="B4" s="955"/>
      <c r="C4" s="956"/>
      <c r="D4" s="203" t="s">
        <v>111</v>
      </c>
      <c r="E4" s="203" t="s">
        <v>112</v>
      </c>
      <c r="F4" s="203" t="s">
        <v>113</v>
      </c>
      <c r="G4" s="203" t="s">
        <v>114</v>
      </c>
      <c r="H4" s="203" t="s">
        <v>115</v>
      </c>
      <c r="I4" s="203" t="s">
        <v>116</v>
      </c>
      <c r="HX4" s="1"/>
      <c r="HY4" s="1"/>
      <c r="HZ4" s="1"/>
      <c r="IA4" s="1"/>
      <c r="IB4" s="1"/>
      <c r="IC4" s="1"/>
    </row>
    <row r="5" spans="1:237" ht="22.5" customHeight="1">
      <c r="A5" s="245" t="s">
        <v>192</v>
      </c>
      <c r="B5" s="246" t="s">
        <v>762</v>
      </c>
      <c r="C5" s="247" t="s">
        <v>763</v>
      </c>
      <c r="D5" s="248" t="s">
        <v>200</v>
      </c>
      <c r="E5" s="248" t="s">
        <v>200</v>
      </c>
      <c r="F5" s="248" t="s">
        <v>200</v>
      </c>
      <c r="G5" s="248" t="s">
        <v>200</v>
      </c>
      <c r="H5" s="249"/>
      <c r="I5" s="249"/>
      <c r="HX5" s="1"/>
      <c r="HY5" s="1"/>
      <c r="HZ5" s="1"/>
      <c r="IA5" s="1"/>
      <c r="IB5" s="1"/>
      <c r="IC5" s="1"/>
    </row>
    <row r="6" spans="1:237" s="23" customFormat="1" ht="22.5" customHeight="1">
      <c r="A6" s="188" t="s">
        <v>192</v>
      </c>
      <c r="B6" s="204" t="s">
        <v>117</v>
      </c>
      <c r="C6" s="205" t="s">
        <v>959</v>
      </c>
      <c r="D6" s="147" t="s">
        <v>201</v>
      </c>
      <c r="E6" s="147" t="s">
        <v>201</v>
      </c>
      <c r="F6" s="147" t="s">
        <v>200</v>
      </c>
      <c r="G6" s="147" t="s">
        <v>201</v>
      </c>
      <c r="H6" s="147" t="s">
        <v>200</v>
      </c>
      <c r="I6" s="147" t="s">
        <v>200</v>
      </c>
    </row>
    <row r="7" spans="1:237" s="23" customFormat="1" ht="22.5" customHeight="1">
      <c r="A7" s="188" t="s">
        <v>192</v>
      </c>
      <c r="B7" s="204" t="s">
        <v>118</v>
      </c>
      <c r="C7" s="205" t="s">
        <v>960</v>
      </c>
      <c r="D7" s="147" t="s">
        <v>201</v>
      </c>
      <c r="E7" s="147" t="s">
        <v>201</v>
      </c>
      <c r="F7" s="147" t="s">
        <v>200</v>
      </c>
      <c r="G7" s="147" t="s">
        <v>201</v>
      </c>
      <c r="H7" s="217" t="s">
        <v>201</v>
      </c>
      <c r="I7" s="217" t="s">
        <v>201</v>
      </c>
    </row>
    <row r="8" spans="1:237" ht="22.5" customHeight="1">
      <c r="A8" s="188" t="s">
        <v>192</v>
      </c>
      <c r="B8" s="242" t="s">
        <v>764</v>
      </c>
      <c r="C8" s="205" t="s">
        <v>119</v>
      </c>
      <c r="D8" s="147" t="s">
        <v>201</v>
      </c>
      <c r="E8" s="147" t="s">
        <v>200</v>
      </c>
      <c r="F8" s="147" t="s">
        <v>200</v>
      </c>
      <c r="G8" s="147" t="s">
        <v>200</v>
      </c>
      <c r="H8" s="206"/>
      <c r="I8" s="206"/>
      <c r="HX8" s="1"/>
      <c r="HY8" s="1"/>
      <c r="HZ8" s="1"/>
      <c r="IA8" s="1"/>
      <c r="IB8" s="1"/>
      <c r="IC8" s="1"/>
    </row>
    <row r="9" spans="1:237" ht="22.5" customHeight="1">
      <c r="A9" s="188" t="s">
        <v>192</v>
      </c>
      <c r="B9" s="954" t="s">
        <v>120</v>
      </c>
      <c r="C9" s="205" t="s">
        <v>121</v>
      </c>
      <c r="D9" s="147" t="s">
        <v>201</v>
      </c>
      <c r="E9" s="147" t="s">
        <v>201</v>
      </c>
      <c r="F9" s="147" t="s">
        <v>201</v>
      </c>
      <c r="G9" s="147" t="s">
        <v>201</v>
      </c>
      <c r="H9" s="217" t="s">
        <v>201</v>
      </c>
      <c r="I9" s="217" t="s">
        <v>201</v>
      </c>
      <c r="HX9" s="1"/>
      <c r="HY9" s="1"/>
      <c r="HZ9" s="1"/>
      <c r="IA9" s="1"/>
      <c r="IB9" s="1"/>
      <c r="IC9" s="1"/>
    </row>
    <row r="10" spans="1:237" ht="22.5" customHeight="1">
      <c r="A10" s="188" t="s">
        <v>192</v>
      </c>
      <c r="B10" s="954"/>
      <c r="C10" s="205" t="s">
        <v>122</v>
      </c>
      <c r="D10" s="147" t="s">
        <v>200</v>
      </c>
      <c r="E10" s="147" t="s">
        <v>200</v>
      </c>
      <c r="F10" s="147" t="s">
        <v>200</v>
      </c>
      <c r="G10" s="243" t="s">
        <v>200</v>
      </c>
      <c r="H10" s="217" t="s">
        <v>201</v>
      </c>
      <c r="I10" s="217" t="s">
        <v>201</v>
      </c>
      <c r="HX10" s="1"/>
      <c r="HY10" s="1"/>
      <c r="HZ10" s="1"/>
      <c r="IA10" s="1"/>
      <c r="IB10" s="1"/>
      <c r="IC10" s="1"/>
    </row>
    <row r="11" spans="1:237" ht="22.5" customHeight="1">
      <c r="A11" s="188" t="s">
        <v>192</v>
      </c>
      <c r="B11" s="954"/>
      <c r="C11" s="205" t="s">
        <v>123</v>
      </c>
      <c r="D11" s="147" t="s">
        <v>200</v>
      </c>
      <c r="E11" s="147" t="s">
        <v>200</v>
      </c>
      <c r="F11" s="147" t="s">
        <v>200</v>
      </c>
      <c r="G11" s="243" t="s">
        <v>200</v>
      </c>
      <c r="H11" s="244" t="s">
        <v>201</v>
      </c>
      <c r="I11" s="244" t="s">
        <v>201</v>
      </c>
      <c r="HX11" s="1"/>
      <c r="HY11" s="1"/>
      <c r="HZ11" s="1"/>
      <c r="IA11" s="1"/>
      <c r="IB11" s="1"/>
      <c r="IC11" s="1"/>
    </row>
    <row r="12" spans="1:237" ht="22.5" customHeight="1">
      <c r="A12" s="188" t="s">
        <v>192</v>
      </c>
      <c r="B12" s="954"/>
      <c r="C12" s="205" t="s">
        <v>124</v>
      </c>
      <c r="D12" s="147" t="s">
        <v>201</v>
      </c>
      <c r="E12" s="147" t="s">
        <v>200</v>
      </c>
      <c r="F12" s="147" t="s">
        <v>200</v>
      </c>
      <c r="G12" s="243" t="s">
        <v>200</v>
      </c>
      <c r="H12" s="244" t="s">
        <v>201</v>
      </c>
      <c r="I12" s="244" t="s">
        <v>201</v>
      </c>
      <c r="HX12" s="1"/>
      <c r="HY12" s="1"/>
      <c r="HZ12" s="1"/>
      <c r="IA12" s="1"/>
      <c r="IB12" s="1"/>
      <c r="IC12" s="1"/>
    </row>
    <row r="13" spans="1:237" ht="22.5" customHeight="1">
      <c r="A13" s="188" t="s">
        <v>192</v>
      </c>
      <c r="B13" s="954"/>
      <c r="C13" s="205" t="s">
        <v>125</v>
      </c>
      <c r="D13" s="147" t="s">
        <v>201</v>
      </c>
      <c r="E13" s="147" t="s">
        <v>200</v>
      </c>
      <c r="F13" s="147" t="s">
        <v>200</v>
      </c>
      <c r="G13" s="243" t="s">
        <v>200</v>
      </c>
      <c r="H13" s="244" t="s">
        <v>201</v>
      </c>
      <c r="I13" s="244" t="s">
        <v>201</v>
      </c>
      <c r="HX13" s="1"/>
      <c r="HY13" s="1"/>
      <c r="HZ13" s="1"/>
      <c r="IA13" s="1"/>
      <c r="IB13" s="1"/>
      <c r="IC13" s="1"/>
    </row>
    <row r="14" spans="1:237" ht="19.899999999999999" customHeight="1">
      <c r="A14" s="24" t="s">
        <v>126</v>
      </c>
      <c r="B14"/>
      <c r="C14"/>
      <c r="D14"/>
      <c r="E14"/>
      <c r="F14"/>
      <c r="G14"/>
      <c r="H14"/>
      <c r="I14"/>
      <c r="HX14" s="1"/>
      <c r="HY14" s="1"/>
      <c r="HZ14" s="1"/>
      <c r="IA14" s="1"/>
      <c r="IB14" s="1"/>
      <c r="IC14" s="1"/>
    </row>
    <row r="15" spans="1:237" ht="19.899999999999999" customHeight="1">
      <c r="A15" s="25" t="s">
        <v>127</v>
      </c>
      <c r="B15"/>
      <c r="C15" s="25"/>
      <c r="D15" s="25"/>
      <c r="E15" s="25"/>
      <c r="F15" s="25"/>
      <c r="G15" s="25"/>
      <c r="H15" s="25"/>
      <c r="I15" s="25"/>
      <c r="HX15" s="1"/>
      <c r="HY15" s="1"/>
      <c r="HZ15" s="1"/>
      <c r="IA15" s="1"/>
      <c r="IB15" s="1"/>
      <c r="IC15" s="1"/>
    </row>
    <row r="16" spans="1:237" ht="19.899999999999999" customHeight="1">
      <c r="B16"/>
      <c r="C16" s="25"/>
      <c r="D16" s="25"/>
      <c r="E16" s="25"/>
      <c r="F16" s="25"/>
      <c r="G16" s="25"/>
      <c r="H16" s="25"/>
      <c r="I16" s="25"/>
    </row>
  </sheetData>
  <mergeCells count="5">
    <mergeCell ref="D3:I3"/>
    <mergeCell ref="B9:B13"/>
    <mergeCell ref="A3:A4"/>
    <mergeCell ref="B3:B4"/>
    <mergeCell ref="C3:C4"/>
  </mergeCells>
  <phoneticPr fontId="37" type="noConversion"/>
  <pageMargins left="0.78740157480314965" right="0.78740157480314965" top="1.0629921259842521" bottom="1.0629921259842521" header="0.51181102362204722" footer="0.51181102362204722"/>
  <pageSetup paperSize="9" scale="52" orientation="portrait" useFirstPageNumber="1" horizontalDpi="300" verticalDpi="300" r:id="rId1"/>
  <headerFooter alignWithMargins="0">
    <oddFooter>&amp;CPage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view="pageBreakPreview" zoomScaleSheetLayoutView="100" workbookViewId="0">
      <selection activeCell="E9" sqref="E9"/>
    </sheetView>
  </sheetViews>
  <sheetFormatPr defaultColWidth="11.42578125" defaultRowHeight="12.75"/>
  <cols>
    <col min="1" max="1" width="7.7109375" style="1" customWidth="1"/>
    <col min="2" max="2" width="28.7109375" style="1" customWidth="1"/>
    <col min="3" max="3" width="15.85546875" style="1" customWidth="1"/>
    <col min="4" max="4" width="15.140625" style="1" customWidth="1"/>
    <col min="5" max="6" width="14.7109375" style="1" customWidth="1"/>
    <col min="7" max="7" width="14.85546875" style="1" customWidth="1"/>
    <col min="8" max="8" width="17.7109375" style="1" customWidth="1"/>
    <col min="9" max="10" width="11.42578125" style="1" customWidth="1"/>
    <col min="11" max="11" width="18.85546875" style="1" customWidth="1"/>
  </cols>
  <sheetData>
    <row r="1" spans="1:11" ht="21" customHeight="1">
      <c r="A1" s="84" t="s">
        <v>359</v>
      </c>
      <c r="B1" s="84"/>
      <c r="C1" s="84"/>
      <c r="D1" s="84"/>
      <c r="E1" s="84"/>
      <c r="F1" s="84"/>
      <c r="G1"/>
      <c r="H1"/>
      <c r="I1" s="92"/>
      <c r="J1" s="17" t="s">
        <v>92</v>
      </c>
      <c r="K1" s="228" t="s">
        <v>103</v>
      </c>
    </row>
    <row r="2" spans="1:11" ht="25.15" customHeight="1">
      <c r="A2" s="19"/>
      <c r="B2" s="19"/>
      <c r="C2" s="19"/>
      <c r="D2" s="19"/>
      <c r="E2" s="19"/>
      <c r="F2" s="19"/>
      <c r="G2" s="66"/>
      <c r="H2" s="66"/>
      <c r="I2" s="124"/>
      <c r="J2" s="17" t="s">
        <v>93</v>
      </c>
      <c r="K2" s="122"/>
    </row>
    <row r="3" spans="1:11" ht="63.75">
      <c r="A3" s="34" t="s">
        <v>94</v>
      </c>
      <c r="B3" s="125" t="s">
        <v>360</v>
      </c>
      <c r="C3" s="126" t="s">
        <v>132</v>
      </c>
      <c r="D3" s="126" t="s">
        <v>361</v>
      </c>
      <c r="E3" s="34" t="s">
        <v>362</v>
      </c>
      <c r="F3" s="126" t="s">
        <v>363</v>
      </c>
      <c r="G3" s="126" t="s">
        <v>348</v>
      </c>
      <c r="H3" s="34" t="s">
        <v>349</v>
      </c>
      <c r="I3" s="118" t="s">
        <v>364</v>
      </c>
      <c r="J3" s="118" t="s">
        <v>351</v>
      </c>
      <c r="K3" s="7" t="s">
        <v>352</v>
      </c>
    </row>
    <row r="4" spans="1:11">
      <c r="A4" s="314" t="s">
        <v>192</v>
      </c>
      <c r="B4" s="313" t="s">
        <v>1218</v>
      </c>
      <c r="C4" s="192" t="s">
        <v>169</v>
      </c>
      <c r="D4" s="192" t="s">
        <v>11</v>
      </c>
      <c r="E4" s="192" t="s">
        <v>11</v>
      </c>
      <c r="F4" s="192"/>
      <c r="G4" s="192"/>
      <c r="H4" s="192" t="s">
        <v>141</v>
      </c>
      <c r="I4" s="36"/>
      <c r="J4" s="71"/>
      <c r="K4" s="208"/>
    </row>
    <row r="5" spans="1:11">
      <c r="A5" s="314" t="s">
        <v>192</v>
      </c>
      <c r="B5" s="313" t="s">
        <v>1218</v>
      </c>
      <c r="C5" s="192" t="s">
        <v>353</v>
      </c>
      <c r="D5" s="192" t="s">
        <v>11</v>
      </c>
      <c r="E5" s="192" t="s">
        <v>11</v>
      </c>
      <c r="F5" s="192"/>
      <c r="G5" s="192"/>
      <c r="H5" s="192" t="s">
        <v>141</v>
      </c>
      <c r="I5" s="36"/>
      <c r="J5" s="71"/>
      <c r="K5" s="208"/>
    </row>
    <row r="6" spans="1:11">
      <c r="A6" s="314" t="s">
        <v>192</v>
      </c>
      <c r="B6" s="313" t="s">
        <v>1218</v>
      </c>
      <c r="C6" s="192" t="s">
        <v>927</v>
      </c>
      <c r="D6" s="192" t="s">
        <v>11</v>
      </c>
      <c r="E6" s="192" t="s">
        <v>11</v>
      </c>
      <c r="F6" s="192"/>
      <c r="G6" s="192"/>
      <c r="H6" s="192" t="s">
        <v>141</v>
      </c>
      <c r="I6" s="36"/>
      <c r="J6" s="71"/>
      <c r="K6" s="208"/>
    </row>
    <row r="7" spans="1:11" ht="13.15" customHeight="1">
      <c r="A7" s="315"/>
      <c r="B7" s="221"/>
      <c r="C7" s="209"/>
      <c r="D7" s="220"/>
      <c r="E7" s="207"/>
      <c r="F7" s="220"/>
      <c r="G7" s="229"/>
      <c r="H7" s="230"/>
      <c r="I7" s="36"/>
      <c r="J7" s="71"/>
      <c r="K7" s="36"/>
    </row>
    <row r="8" spans="1:11" ht="13.15" customHeight="1">
      <c r="A8" s="316"/>
      <c r="B8" s="237"/>
      <c r="C8" s="238"/>
      <c r="D8" s="239"/>
      <c r="E8" s="235"/>
      <c r="F8" s="239"/>
      <c r="G8" s="240"/>
      <c r="H8" s="241"/>
      <c r="I8" s="36"/>
      <c r="J8" s="71"/>
      <c r="K8" s="208"/>
    </row>
    <row r="9" spans="1:11">
      <c r="A9" s="22"/>
      <c r="B9" s="113"/>
      <c r="C9" s="113"/>
      <c r="D9" s="81"/>
      <c r="E9" s="22"/>
      <c r="F9" s="81"/>
      <c r="G9" s="127"/>
      <c r="H9" s="22"/>
      <c r="I9" s="36"/>
      <c r="J9" s="71"/>
      <c r="K9" s="36"/>
    </row>
    <row r="10" spans="1:11">
      <c r="A10" s="22"/>
      <c r="B10" s="113"/>
      <c r="C10" s="113"/>
      <c r="D10" s="81"/>
      <c r="E10" s="81"/>
      <c r="F10" s="81"/>
      <c r="G10" s="127"/>
      <c r="H10" s="128"/>
      <c r="I10" s="36"/>
      <c r="J10" s="36"/>
      <c r="K10" s="36"/>
    </row>
    <row r="11" spans="1:11">
      <c r="A11" s="119"/>
      <c r="B11" s="129"/>
      <c r="C11" s="129"/>
      <c r="D11" s="130"/>
      <c r="E11" s="130"/>
      <c r="F11" s="130"/>
      <c r="G11" s="131"/>
      <c r="H11" s="132"/>
      <c r="I11" s="120"/>
      <c r="J11" s="120"/>
      <c r="K11" s="120"/>
    </row>
    <row r="12" spans="1:11" ht="15.6" customHeight="1">
      <c r="A12" s="1041" t="s">
        <v>145</v>
      </c>
      <c r="B12" s="1041"/>
      <c r="C12" s="1041"/>
      <c r="D12" s="1041"/>
      <c r="E12" s="1041"/>
      <c r="F12" s="1041"/>
      <c r="G12" s="1041"/>
      <c r="H12" s="133"/>
      <c r="I12" s="134"/>
      <c r="J12" s="134"/>
      <c r="K12" s="135"/>
    </row>
    <row r="13" spans="1:11" ht="13.15" customHeight="1">
      <c r="A13" s="1041" t="s">
        <v>365</v>
      </c>
      <c r="B13" s="1041"/>
      <c r="C13" s="1041"/>
      <c r="D13" s="1041"/>
      <c r="E13" s="1041"/>
      <c r="F13" s="1041"/>
      <c r="G13" s="1041"/>
      <c r="H13" s="133"/>
      <c r="I13" s="134"/>
      <c r="J13" s="134"/>
      <c r="K13" s="135"/>
    </row>
    <row r="14" spans="1:11">
      <c r="A14" s="136" t="s">
        <v>366</v>
      </c>
      <c r="B14" s="133"/>
      <c r="C14" s="133"/>
      <c r="D14" s="133"/>
      <c r="E14" s="133"/>
      <c r="F14" s="133"/>
      <c r="G14" s="133"/>
      <c r="H14" s="137"/>
      <c r="I14" s="134"/>
      <c r="J14" s="134"/>
      <c r="K14" s="135"/>
    </row>
  </sheetData>
  <mergeCells count="2">
    <mergeCell ref="A12:G12"/>
    <mergeCell ref="A13:G13"/>
  </mergeCells>
  <phoneticPr fontId="37" type="noConversion"/>
  <pageMargins left="0.70866141732283472" right="0.70866141732283472" top="0.78740157480314965" bottom="0.78740157480314965" header="0.51181102362204722" footer="0.51181102362204722"/>
  <pageSetup paperSize="9" scale="52" firstPageNumber="0" orientation="portrait" horizontalDpi="300" verticalDpi="300" r:id="rId1"/>
  <headerFooter alignWithMargins="0">
    <oddFooter>&amp;CPage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7"/>
  <sheetViews>
    <sheetView view="pageBreakPreview" topLeftCell="E1" zoomScaleSheetLayoutView="100" workbookViewId="0">
      <selection activeCell="J14" sqref="J14"/>
    </sheetView>
  </sheetViews>
  <sheetFormatPr defaultColWidth="11.5703125" defaultRowHeight="12.75"/>
  <cols>
    <col min="1" max="1" width="7" style="1" customWidth="1"/>
    <col min="2" max="2" width="24.28515625" style="1" customWidth="1"/>
    <col min="3" max="3" width="12.85546875" style="1" customWidth="1"/>
    <col min="4" max="4" width="21.140625" style="1" customWidth="1"/>
    <col min="5" max="5" width="18.28515625" style="1" customWidth="1"/>
    <col min="6" max="6" width="18.140625" style="1" customWidth="1"/>
    <col min="7" max="7" width="21.140625" style="1" customWidth="1"/>
    <col min="8" max="8" width="14.7109375" style="1" customWidth="1"/>
    <col min="9" max="9" width="24" style="1" customWidth="1"/>
  </cols>
  <sheetData>
    <row r="1" spans="1:9" ht="18.600000000000001" customHeight="1" thickBot="1">
      <c r="A1" s="924" t="s">
        <v>367</v>
      </c>
      <c r="B1" s="924"/>
      <c r="C1" s="924"/>
      <c r="D1" s="924"/>
      <c r="E1" s="924"/>
      <c r="F1" s="924"/>
      <c r="G1" s="924"/>
      <c r="H1" s="925" t="s">
        <v>160</v>
      </c>
      <c r="I1" s="228" t="s">
        <v>103</v>
      </c>
    </row>
    <row r="2" spans="1:9" ht="18.600000000000001" customHeight="1" thickBot="1">
      <c r="A2" s="926"/>
      <c r="B2" s="926"/>
      <c r="C2" s="926"/>
      <c r="D2" s="926"/>
      <c r="E2" s="926"/>
      <c r="F2" s="926"/>
      <c r="G2" s="926"/>
      <c r="H2" s="925" t="s">
        <v>129</v>
      </c>
      <c r="I2" s="122"/>
    </row>
    <row r="3" spans="1:9" ht="45.6" customHeight="1" thickBot="1">
      <c r="A3" s="927" t="s">
        <v>94</v>
      </c>
      <c r="B3" s="928" t="s">
        <v>368</v>
      </c>
      <c r="C3" s="927" t="s">
        <v>132</v>
      </c>
      <c r="D3" s="927" t="s">
        <v>163</v>
      </c>
      <c r="E3" s="927" t="s">
        <v>389</v>
      </c>
      <c r="F3" s="927" t="s">
        <v>403</v>
      </c>
      <c r="G3" s="927" t="s">
        <v>931</v>
      </c>
      <c r="H3" s="929" t="s">
        <v>387</v>
      </c>
      <c r="I3" s="927" t="s">
        <v>402</v>
      </c>
    </row>
    <row r="4" spans="1:9" s="1" customFormat="1" ht="24" customHeight="1">
      <c r="A4" s="930" t="s">
        <v>192</v>
      </c>
      <c r="B4" s="931" t="s">
        <v>357</v>
      </c>
      <c r="C4" s="932" t="s">
        <v>169</v>
      </c>
      <c r="D4" s="933" t="s">
        <v>1215</v>
      </c>
      <c r="E4" s="932" t="s">
        <v>141</v>
      </c>
      <c r="F4" s="934" t="s">
        <v>1023</v>
      </c>
      <c r="G4" s="935" t="s">
        <v>1040</v>
      </c>
      <c r="H4" s="936"/>
      <c r="I4" s="935" t="s">
        <v>170</v>
      </c>
    </row>
    <row r="5" spans="1:9" s="1" customFormat="1" ht="24" customHeight="1">
      <c r="A5" s="937" t="s">
        <v>192</v>
      </c>
      <c r="B5" s="931" t="s">
        <v>911</v>
      </c>
      <c r="C5" s="932" t="s">
        <v>169</v>
      </c>
      <c r="D5" s="933" t="s">
        <v>1215</v>
      </c>
      <c r="E5" s="932" t="s">
        <v>141</v>
      </c>
      <c r="F5" s="934" t="s">
        <v>1023</v>
      </c>
      <c r="G5" s="935" t="s">
        <v>1040</v>
      </c>
      <c r="H5" s="936"/>
      <c r="I5" s="935" t="s">
        <v>170</v>
      </c>
    </row>
    <row r="6" spans="1:9" s="1" customFormat="1" ht="24" customHeight="1">
      <c r="A6" s="937" t="s">
        <v>192</v>
      </c>
      <c r="B6" s="931" t="s">
        <v>171</v>
      </c>
      <c r="C6" s="932" t="s">
        <v>169</v>
      </c>
      <c r="D6" s="933" t="s">
        <v>1215</v>
      </c>
      <c r="E6" s="932" t="s">
        <v>141</v>
      </c>
      <c r="F6" s="934" t="s">
        <v>1023</v>
      </c>
      <c r="G6" s="935" t="s">
        <v>1040</v>
      </c>
      <c r="H6" s="936"/>
      <c r="I6" s="935" t="s">
        <v>170</v>
      </c>
    </row>
    <row r="7" spans="1:9" s="1" customFormat="1" ht="24" customHeight="1">
      <c r="A7" s="937" t="s">
        <v>192</v>
      </c>
      <c r="B7" s="931" t="s">
        <v>929</v>
      </c>
      <c r="C7" s="932" t="s">
        <v>169</v>
      </c>
      <c r="D7" s="933" t="s">
        <v>1215</v>
      </c>
      <c r="E7" s="932" t="s">
        <v>141</v>
      </c>
      <c r="F7" s="934" t="s">
        <v>1023</v>
      </c>
      <c r="G7" s="935" t="s">
        <v>1040</v>
      </c>
      <c r="H7" s="936"/>
      <c r="I7" s="935" t="s">
        <v>170</v>
      </c>
    </row>
    <row r="8" spans="1:9" s="1" customFormat="1" ht="24" customHeight="1">
      <c r="A8" s="937" t="s">
        <v>192</v>
      </c>
      <c r="B8" s="931" t="s">
        <v>786</v>
      </c>
      <c r="C8" s="932" t="s">
        <v>169</v>
      </c>
      <c r="D8" s="933" t="s">
        <v>233</v>
      </c>
      <c r="E8" s="932"/>
      <c r="F8" s="934" t="s">
        <v>1023</v>
      </c>
      <c r="G8" s="935" t="s">
        <v>1040</v>
      </c>
      <c r="H8" s="936"/>
      <c r="I8" s="935" t="s">
        <v>170</v>
      </c>
    </row>
    <row r="9" spans="1:9" s="1" customFormat="1" ht="24" customHeight="1">
      <c r="A9" s="937" t="s">
        <v>192</v>
      </c>
      <c r="B9" s="931" t="s">
        <v>358</v>
      </c>
      <c r="C9" s="932" t="s">
        <v>169</v>
      </c>
      <c r="D9" s="933" t="s">
        <v>1215</v>
      </c>
      <c r="E9" s="932" t="s">
        <v>141</v>
      </c>
      <c r="F9" s="934" t="s">
        <v>1023</v>
      </c>
      <c r="G9" s="935" t="s">
        <v>1040</v>
      </c>
      <c r="H9" s="936"/>
      <c r="I9" s="935" t="s">
        <v>170</v>
      </c>
    </row>
    <row r="10" spans="1:9" s="1" customFormat="1" ht="24" customHeight="1">
      <c r="A10" s="937" t="s">
        <v>192</v>
      </c>
      <c r="B10" s="937" t="s">
        <v>0</v>
      </c>
      <c r="C10" s="932" t="s">
        <v>169</v>
      </c>
      <c r="D10" s="933" t="s">
        <v>1219</v>
      </c>
      <c r="E10" s="932"/>
      <c r="F10" s="934" t="s">
        <v>1023</v>
      </c>
      <c r="G10" s="935" t="s">
        <v>1040</v>
      </c>
      <c r="H10" s="936"/>
      <c r="I10" s="935" t="s">
        <v>170</v>
      </c>
    </row>
    <row r="11" spans="1:9" s="1" customFormat="1" ht="24" customHeight="1">
      <c r="A11" s="937" t="s">
        <v>192</v>
      </c>
      <c r="B11" s="931" t="s">
        <v>1220</v>
      </c>
      <c r="C11" s="932" t="s">
        <v>169</v>
      </c>
      <c r="D11" s="933" t="s">
        <v>1215</v>
      </c>
      <c r="E11" s="932" t="s">
        <v>141</v>
      </c>
      <c r="F11" s="934" t="s">
        <v>1023</v>
      </c>
      <c r="G11" s="935" t="s">
        <v>1040</v>
      </c>
      <c r="H11" s="936"/>
      <c r="I11" s="935" t="s">
        <v>170</v>
      </c>
    </row>
    <row r="12" spans="1:9" s="1" customFormat="1" ht="24" customHeight="1">
      <c r="A12" s="937" t="s">
        <v>192</v>
      </c>
      <c r="B12" s="931" t="s">
        <v>916</v>
      </c>
      <c r="C12" s="932" t="s">
        <v>169</v>
      </c>
      <c r="D12" s="933" t="s">
        <v>1215</v>
      </c>
      <c r="E12" s="932" t="s">
        <v>141</v>
      </c>
      <c r="F12" s="934" t="s">
        <v>1023</v>
      </c>
      <c r="G12" s="935" t="s">
        <v>1040</v>
      </c>
      <c r="H12" s="936"/>
      <c r="I12" s="935" t="s">
        <v>170</v>
      </c>
    </row>
    <row r="13" spans="1:9" s="1" customFormat="1" ht="24" customHeight="1">
      <c r="A13" s="937" t="s">
        <v>192</v>
      </c>
      <c r="B13" s="931" t="s">
        <v>917</v>
      </c>
      <c r="C13" s="932" t="s">
        <v>169</v>
      </c>
      <c r="D13" s="933" t="s">
        <v>1215</v>
      </c>
      <c r="E13" s="932" t="s">
        <v>141</v>
      </c>
      <c r="F13" s="934" t="s">
        <v>1023</v>
      </c>
      <c r="G13" s="935" t="s">
        <v>1040</v>
      </c>
      <c r="H13" s="936"/>
      <c r="I13" s="935" t="s">
        <v>170</v>
      </c>
    </row>
    <row r="14" spans="1:9" s="1" customFormat="1" ht="24" customHeight="1">
      <c r="A14" s="937" t="s">
        <v>192</v>
      </c>
      <c r="B14" s="931" t="s">
        <v>918</v>
      </c>
      <c r="C14" s="932" t="s">
        <v>169</v>
      </c>
      <c r="D14" s="933" t="s">
        <v>1215</v>
      </c>
      <c r="E14" s="932" t="s">
        <v>141</v>
      </c>
      <c r="F14" s="934" t="s">
        <v>1023</v>
      </c>
      <c r="G14" s="935" t="s">
        <v>1040</v>
      </c>
      <c r="H14" s="936"/>
      <c r="I14" s="935" t="s">
        <v>170</v>
      </c>
    </row>
    <row r="15" spans="1:9" s="1" customFormat="1" ht="24" customHeight="1">
      <c r="A15" s="937" t="s">
        <v>192</v>
      </c>
      <c r="B15" s="931" t="s">
        <v>919</v>
      </c>
      <c r="C15" s="932" t="s">
        <v>169</v>
      </c>
      <c r="D15" s="933" t="s">
        <v>1215</v>
      </c>
      <c r="E15" s="932" t="s">
        <v>141</v>
      </c>
      <c r="F15" s="934" t="s">
        <v>1023</v>
      </c>
      <c r="G15" s="935" t="s">
        <v>1040</v>
      </c>
      <c r="H15" s="936"/>
      <c r="I15" s="935" t="s">
        <v>170</v>
      </c>
    </row>
    <row r="16" spans="1:9" s="1" customFormat="1" ht="24" customHeight="1">
      <c r="A16" s="937" t="s">
        <v>192</v>
      </c>
      <c r="B16" s="931" t="s">
        <v>920</v>
      </c>
      <c r="C16" s="932" t="s">
        <v>169</v>
      </c>
      <c r="D16" s="933" t="s">
        <v>1215</v>
      </c>
      <c r="E16" s="932" t="s">
        <v>141</v>
      </c>
      <c r="F16" s="934" t="s">
        <v>1023</v>
      </c>
      <c r="G16" s="935" t="s">
        <v>1040</v>
      </c>
      <c r="H16" s="936"/>
      <c r="I16" s="935" t="s">
        <v>170</v>
      </c>
    </row>
    <row r="17" spans="1:9" s="1" customFormat="1" ht="24" customHeight="1">
      <c r="A17" s="937" t="s">
        <v>192</v>
      </c>
      <c r="B17" s="931" t="s">
        <v>930</v>
      </c>
      <c r="C17" s="932" t="s">
        <v>169</v>
      </c>
      <c r="D17" s="933" t="s">
        <v>1215</v>
      </c>
      <c r="E17" s="932" t="s">
        <v>141</v>
      </c>
      <c r="F17" s="934" t="s">
        <v>1023</v>
      </c>
      <c r="G17" s="935" t="s">
        <v>1040</v>
      </c>
      <c r="H17" s="936"/>
      <c r="I17" s="935" t="s">
        <v>170</v>
      </c>
    </row>
    <row r="18" spans="1:9" s="1" customFormat="1" ht="24" customHeight="1">
      <c r="A18" s="937" t="s">
        <v>192</v>
      </c>
      <c r="B18" s="937" t="s">
        <v>1221</v>
      </c>
      <c r="C18" s="932" t="s">
        <v>169</v>
      </c>
      <c r="D18" s="933" t="s">
        <v>1215</v>
      </c>
      <c r="E18" s="932" t="s">
        <v>141</v>
      </c>
      <c r="F18" s="934" t="s">
        <v>1023</v>
      </c>
      <c r="G18" s="935" t="s">
        <v>1040</v>
      </c>
      <c r="H18" s="936"/>
      <c r="I18" s="935" t="s">
        <v>170</v>
      </c>
    </row>
    <row r="19" spans="1:9" s="1" customFormat="1" ht="24" customHeight="1">
      <c r="A19" s="937" t="s">
        <v>192</v>
      </c>
      <c r="B19" s="931" t="s">
        <v>1222</v>
      </c>
      <c r="C19" s="932" t="s">
        <v>169</v>
      </c>
      <c r="D19" s="933" t="s">
        <v>1215</v>
      </c>
      <c r="E19" s="932" t="s">
        <v>141</v>
      </c>
      <c r="F19" s="934" t="s">
        <v>1023</v>
      </c>
      <c r="G19" s="935" t="s">
        <v>1040</v>
      </c>
      <c r="H19" s="936"/>
      <c r="I19" s="935" t="s">
        <v>170</v>
      </c>
    </row>
    <row r="20" spans="1:9" ht="20.25" customHeight="1">
      <c r="A20" s="938"/>
      <c r="B20" s="939"/>
      <c r="C20" s="940"/>
      <c r="D20" s="941"/>
      <c r="E20" s="940"/>
      <c r="F20" s="942"/>
      <c r="G20" s="942"/>
      <c r="H20" s="943"/>
      <c r="I20" s="944"/>
    </row>
    <row r="21" spans="1:9" s="1" customFormat="1" ht="23.25" customHeight="1">
      <c r="A21" s="945" t="s">
        <v>192</v>
      </c>
      <c r="B21" s="931" t="s">
        <v>357</v>
      </c>
      <c r="C21" s="946" t="s">
        <v>353</v>
      </c>
      <c r="D21" s="933" t="s">
        <v>1215</v>
      </c>
      <c r="E21" s="932" t="s">
        <v>141</v>
      </c>
      <c r="F21" s="934" t="s">
        <v>1023</v>
      </c>
      <c r="G21" s="935" t="s">
        <v>1040</v>
      </c>
      <c r="H21" s="936"/>
      <c r="I21" s="935" t="s">
        <v>170</v>
      </c>
    </row>
    <row r="22" spans="1:9" s="1" customFormat="1" ht="23.25" customHeight="1">
      <c r="A22" s="937" t="s">
        <v>192</v>
      </c>
      <c r="B22" s="931" t="s">
        <v>911</v>
      </c>
      <c r="C22" s="946" t="s">
        <v>353</v>
      </c>
      <c r="D22" s="933" t="s">
        <v>1215</v>
      </c>
      <c r="E22" s="932" t="s">
        <v>141</v>
      </c>
      <c r="F22" s="934" t="s">
        <v>1023</v>
      </c>
      <c r="G22" s="935" t="s">
        <v>1040</v>
      </c>
      <c r="H22" s="936"/>
      <c r="I22" s="935" t="s">
        <v>170</v>
      </c>
    </row>
    <row r="23" spans="1:9" s="1" customFormat="1" ht="23.25" customHeight="1">
      <c r="A23" s="937" t="s">
        <v>192</v>
      </c>
      <c r="B23" s="931" t="s">
        <v>171</v>
      </c>
      <c r="C23" s="946" t="s">
        <v>353</v>
      </c>
      <c r="D23" s="933" t="s">
        <v>1215</v>
      </c>
      <c r="E23" s="932" t="s">
        <v>141</v>
      </c>
      <c r="F23" s="934" t="s">
        <v>1023</v>
      </c>
      <c r="G23" s="935" t="s">
        <v>1040</v>
      </c>
      <c r="H23" s="936"/>
      <c r="I23" s="935" t="s">
        <v>170</v>
      </c>
    </row>
    <row r="24" spans="1:9" s="1" customFormat="1" ht="23.25" customHeight="1">
      <c r="A24" s="937" t="s">
        <v>192</v>
      </c>
      <c r="B24" s="931" t="s">
        <v>929</v>
      </c>
      <c r="C24" s="946" t="s">
        <v>353</v>
      </c>
      <c r="D24" s="933" t="s">
        <v>1215</v>
      </c>
      <c r="E24" s="932" t="s">
        <v>141</v>
      </c>
      <c r="F24" s="934" t="s">
        <v>1023</v>
      </c>
      <c r="G24" s="935" t="s">
        <v>1040</v>
      </c>
      <c r="H24" s="936"/>
      <c r="I24" s="935" t="s">
        <v>170</v>
      </c>
    </row>
    <row r="25" spans="1:9" s="1" customFormat="1" ht="23.25" customHeight="1">
      <c r="A25" s="937" t="s">
        <v>192</v>
      </c>
      <c r="B25" s="931" t="s">
        <v>786</v>
      </c>
      <c r="C25" s="946" t="s">
        <v>353</v>
      </c>
      <c r="D25" s="933" t="s">
        <v>233</v>
      </c>
      <c r="E25" s="932"/>
      <c r="F25" s="934" t="s">
        <v>1023</v>
      </c>
      <c r="G25" s="935" t="s">
        <v>1040</v>
      </c>
      <c r="H25" s="936"/>
      <c r="I25" s="935" t="s">
        <v>170</v>
      </c>
    </row>
    <row r="26" spans="1:9" s="1" customFormat="1" ht="23.25" customHeight="1">
      <c r="A26" s="937" t="s">
        <v>192</v>
      </c>
      <c r="B26" s="931" t="s">
        <v>358</v>
      </c>
      <c r="C26" s="946" t="s">
        <v>353</v>
      </c>
      <c r="D26" s="933" t="s">
        <v>1215</v>
      </c>
      <c r="E26" s="932" t="s">
        <v>141</v>
      </c>
      <c r="F26" s="934" t="s">
        <v>1023</v>
      </c>
      <c r="G26" s="935" t="s">
        <v>1040</v>
      </c>
      <c r="H26" s="936"/>
      <c r="I26" s="935" t="s">
        <v>170</v>
      </c>
    </row>
    <row r="27" spans="1:9" s="1" customFormat="1" ht="23.25" customHeight="1">
      <c r="A27" s="937" t="s">
        <v>192</v>
      </c>
      <c r="B27" s="937" t="s">
        <v>0</v>
      </c>
      <c r="C27" s="946" t="s">
        <v>353</v>
      </c>
      <c r="D27" s="933" t="s">
        <v>1219</v>
      </c>
      <c r="E27" s="932"/>
      <c r="F27" s="934" t="s">
        <v>1023</v>
      </c>
      <c r="G27" s="935" t="s">
        <v>1040</v>
      </c>
      <c r="H27" s="936"/>
      <c r="I27" s="935" t="s">
        <v>170</v>
      </c>
    </row>
    <row r="28" spans="1:9" s="1" customFormat="1" ht="23.25" customHeight="1">
      <c r="A28" s="937" t="s">
        <v>192</v>
      </c>
      <c r="B28" s="931" t="s">
        <v>1220</v>
      </c>
      <c r="C28" s="946" t="s">
        <v>353</v>
      </c>
      <c r="D28" s="933" t="s">
        <v>1215</v>
      </c>
      <c r="E28" s="932" t="s">
        <v>141</v>
      </c>
      <c r="F28" s="934" t="s">
        <v>1023</v>
      </c>
      <c r="G28" s="935" t="s">
        <v>1040</v>
      </c>
      <c r="H28" s="936"/>
      <c r="I28" s="935" t="s">
        <v>170</v>
      </c>
    </row>
    <row r="29" spans="1:9" s="1" customFormat="1" ht="23.25" customHeight="1">
      <c r="A29" s="937" t="s">
        <v>192</v>
      </c>
      <c r="B29" s="931" t="s">
        <v>916</v>
      </c>
      <c r="C29" s="946" t="s">
        <v>353</v>
      </c>
      <c r="D29" s="933" t="s">
        <v>1215</v>
      </c>
      <c r="E29" s="932" t="s">
        <v>141</v>
      </c>
      <c r="F29" s="934" t="s">
        <v>1023</v>
      </c>
      <c r="G29" s="935" t="s">
        <v>1040</v>
      </c>
      <c r="H29" s="936"/>
      <c r="I29" s="935" t="s">
        <v>170</v>
      </c>
    </row>
    <row r="30" spans="1:9" s="1" customFormat="1" ht="23.25" customHeight="1">
      <c r="A30" s="937" t="s">
        <v>192</v>
      </c>
      <c r="B30" s="931" t="s">
        <v>917</v>
      </c>
      <c r="C30" s="946" t="s">
        <v>353</v>
      </c>
      <c r="D30" s="933" t="s">
        <v>1215</v>
      </c>
      <c r="E30" s="932" t="s">
        <v>141</v>
      </c>
      <c r="F30" s="934" t="s">
        <v>1023</v>
      </c>
      <c r="G30" s="935" t="s">
        <v>1040</v>
      </c>
      <c r="H30" s="936"/>
      <c r="I30" s="935" t="s">
        <v>170</v>
      </c>
    </row>
    <row r="31" spans="1:9" s="1" customFormat="1" ht="23.25" customHeight="1">
      <c r="A31" s="937" t="s">
        <v>192</v>
      </c>
      <c r="B31" s="931" t="s">
        <v>918</v>
      </c>
      <c r="C31" s="946" t="s">
        <v>353</v>
      </c>
      <c r="D31" s="933" t="s">
        <v>1215</v>
      </c>
      <c r="E31" s="932" t="s">
        <v>141</v>
      </c>
      <c r="F31" s="934" t="s">
        <v>1023</v>
      </c>
      <c r="G31" s="935" t="s">
        <v>1040</v>
      </c>
      <c r="H31" s="936"/>
      <c r="I31" s="935" t="s">
        <v>170</v>
      </c>
    </row>
    <row r="32" spans="1:9" s="1" customFormat="1" ht="23.25" customHeight="1">
      <c r="A32" s="937" t="s">
        <v>192</v>
      </c>
      <c r="B32" s="931" t="s">
        <v>919</v>
      </c>
      <c r="C32" s="946" t="s">
        <v>353</v>
      </c>
      <c r="D32" s="933" t="s">
        <v>1215</v>
      </c>
      <c r="E32" s="932" t="s">
        <v>141</v>
      </c>
      <c r="F32" s="934" t="s">
        <v>1023</v>
      </c>
      <c r="G32" s="935" t="s">
        <v>1040</v>
      </c>
      <c r="H32" s="936"/>
      <c r="I32" s="935" t="s">
        <v>170</v>
      </c>
    </row>
    <row r="33" spans="1:9" s="1" customFormat="1" ht="23.25" customHeight="1">
      <c r="A33" s="937" t="s">
        <v>192</v>
      </c>
      <c r="B33" s="931" t="s">
        <v>920</v>
      </c>
      <c r="C33" s="946" t="s">
        <v>353</v>
      </c>
      <c r="D33" s="933" t="s">
        <v>1215</v>
      </c>
      <c r="E33" s="932" t="s">
        <v>141</v>
      </c>
      <c r="F33" s="934" t="s">
        <v>1023</v>
      </c>
      <c r="G33" s="935" t="s">
        <v>1040</v>
      </c>
      <c r="H33" s="936"/>
      <c r="I33" s="935" t="s">
        <v>170</v>
      </c>
    </row>
    <row r="34" spans="1:9" s="1" customFormat="1" ht="23.25" customHeight="1">
      <c r="A34" s="937" t="s">
        <v>192</v>
      </c>
      <c r="B34" s="931" t="s">
        <v>930</v>
      </c>
      <c r="C34" s="946" t="s">
        <v>353</v>
      </c>
      <c r="D34" s="933" t="s">
        <v>1215</v>
      </c>
      <c r="E34" s="932" t="s">
        <v>141</v>
      </c>
      <c r="F34" s="934" t="s">
        <v>1023</v>
      </c>
      <c r="G34" s="935" t="s">
        <v>1040</v>
      </c>
      <c r="H34" s="936"/>
      <c r="I34" s="935" t="s">
        <v>170</v>
      </c>
    </row>
    <row r="35" spans="1:9" s="1" customFormat="1" ht="23.25" customHeight="1">
      <c r="A35" s="937" t="s">
        <v>192</v>
      </c>
      <c r="B35" s="937" t="s">
        <v>1221</v>
      </c>
      <c r="C35" s="946" t="s">
        <v>353</v>
      </c>
      <c r="D35" s="933" t="s">
        <v>1215</v>
      </c>
      <c r="E35" s="932" t="s">
        <v>141</v>
      </c>
      <c r="F35" s="934" t="s">
        <v>1023</v>
      </c>
      <c r="G35" s="935" t="s">
        <v>1040</v>
      </c>
      <c r="H35" s="936"/>
      <c r="I35" s="935" t="s">
        <v>170</v>
      </c>
    </row>
    <row r="36" spans="1:9" s="1" customFormat="1" ht="23.25" customHeight="1">
      <c r="A36" s="937" t="s">
        <v>192</v>
      </c>
      <c r="B36" s="931" t="s">
        <v>1222</v>
      </c>
      <c r="C36" s="946" t="s">
        <v>353</v>
      </c>
      <c r="D36" s="933" t="s">
        <v>1215</v>
      </c>
      <c r="E36" s="932" t="s">
        <v>141</v>
      </c>
      <c r="F36" s="934" t="s">
        <v>1023</v>
      </c>
      <c r="G36" s="935" t="s">
        <v>1040</v>
      </c>
      <c r="H36" s="936"/>
      <c r="I36" s="935" t="s">
        <v>170</v>
      </c>
    </row>
    <row r="37" spans="1:9" ht="20.25" customHeight="1">
      <c r="A37" s="938"/>
      <c r="B37" s="939"/>
      <c r="C37" s="940"/>
      <c r="D37" s="941"/>
      <c r="E37" s="940"/>
      <c r="F37" s="942"/>
      <c r="G37" s="942"/>
      <c r="H37" s="943"/>
      <c r="I37" s="944"/>
    </row>
    <row r="38" spans="1:9" s="1" customFormat="1" ht="24" customHeight="1">
      <c r="A38" s="945" t="s">
        <v>192</v>
      </c>
      <c r="B38" s="931" t="s">
        <v>357</v>
      </c>
      <c r="C38" s="946" t="s">
        <v>927</v>
      </c>
      <c r="D38" s="933" t="s">
        <v>1215</v>
      </c>
      <c r="E38" s="932" t="s">
        <v>141</v>
      </c>
      <c r="F38" s="934" t="s">
        <v>1023</v>
      </c>
      <c r="G38" s="935" t="s">
        <v>1040</v>
      </c>
      <c r="H38" s="936"/>
      <c r="I38" s="935" t="s">
        <v>170</v>
      </c>
    </row>
    <row r="39" spans="1:9" s="1" customFormat="1" ht="24" customHeight="1">
      <c r="A39" s="937" t="s">
        <v>192</v>
      </c>
      <c r="B39" s="931" t="s">
        <v>911</v>
      </c>
      <c r="C39" s="946" t="s">
        <v>927</v>
      </c>
      <c r="D39" s="933" t="s">
        <v>1215</v>
      </c>
      <c r="E39" s="932" t="s">
        <v>141</v>
      </c>
      <c r="F39" s="934" t="s">
        <v>1023</v>
      </c>
      <c r="G39" s="935" t="s">
        <v>1040</v>
      </c>
      <c r="H39" s="936"/>
      <c r="I39" s="935" t="s">
        <v>170</v>
      </c>
    </row>
    <row r="40" spans="1:9" s="1" customFormat="1" ht="24" customHeight="1">
      <c r="A40" s="937" t="s">
        <v>192</v>
      </c>
      <c r="B40" s="931" t="s">
        <v>171</v>
      </c>
      <c r="C40" s="946" t="s">
        <v>927</v>
      </c>
      <c r="D40" s="933" t="s">
        <v>1215</v>
      </c>
      <c r="E40" s="932" t="s">
        <v>141</v>
      </c>
      <c r="F40" s="934" t="s">
        <v>1023</v>
      </c>
      <c r="G40" s="935" t="s">
        <v>1040</v>
      </c>
      <c r="H40" s="936"/>
      <c r="I40" s="935" t="s">
        <v>170</v>
      </c>
    </row>
    <row r="41" spans="1:9" s="1" customFormat="1" ht="24" customHeight="1">
      <c r="A41" s="937" t="s">
        <v>192</v>
      </c>
      <c r="B41" s="931" t="s">
        <v>929</v>
      </c>
      <c r="C41" s="946" t="s">
        <v>927</v>
      </c>
      <c r="D41" s="933" t="s">
        <v>1215</v>
      </c>
      <c r="E41" s="932" t="s">
        <v>141</v>
      </c>
      <c r="F41" s="934" t="s">
        <v>1023</v>
      </c>
      <c r="G41" s="935" t="s">
        <v>1040</v>
      </c>
      <c r="H41" s="936"/>
      <c r="I41" s="935" t="s">
        <v>170</v>
      </c>
    </row>
    <row r="42" spans="1:9" s="1" customFormat="1" ht="24" customHeight="1">
      <c r="A42" s="937" t="s">
        <v>192</v>
      </c>
      <c r="B42" s="931" t="s">
        <v>786</v>
      </c>
      <c r="C42" s="946" t="s">
        <v>927</v>
      </c>
      <c r="D42" s="933" t="s">
        <v>233</v>
      </c>
      <c r="E42" s="932"/>
      <c r="F42" s="934" t="s">
        <v>1023</v>
      </c>
      <c r="G42" s="935" t="s">
        <v>1040</v>
      </c>
      <c r="H42" s="936"/>
      <c r="I42" s="935" t="s">
        <v>170</v>
      </c>
    </row>
    <row r="43" spans="1:9" s="1" customFormat="1" ht="24" customHeight="1">
      <c r="A43" s="937" t="s">
        <v>192</v>
      </c>
      <c r="B43" s="931" t="s">
        <v>358</v>
      </c>
      <c r="C43" s="946" t="s">
        <v>927</v>
      </c>
      <c r="D43" s="933" t="s">
        <v>1215</v>
      </c>
      <c r="E43" s="932" t="s">
        <v>141</v>
      </c>
      <c r="F43" s="934" t="s">
        <v>1023</v>
      </c>
      <c r="G43" s="935" t="s">
        <v>1040</v>
      </c>
      <c r="H43" s="936"/>
      <c r="I43" s="935" t="s">
        <v>170</v>
      </c>
    </row>
    <row r="44" spans="1:9" s="1" customFormat="1" ht="24" customHeight="1">
      <c r="A44" s="937" t="s">
        <v>192</v>
      </c>
      <c r="B44" s="937" t="s">
        <v>0</v>
      </c>
      <c r="C44" s="946" t="s">
        <v>927</v>
      </c>
      <c r="D44" s="933" t="s">
        <v>1219</v>
      </c>
      <c r="E44" s="932"/>
      <c r="F44" s="934" t="s">
        <v>1023</v>
      </c>
      <c r="G44" s="935" t="s">
        <v>1040</v>
      </c>
      <c r="H44" s="936"/>
      <c r="I44" s="935" t="s">
        <v>170</v>
      </c>
    </row>
    <row r="45" spans="1:9" s="1" customFormat="1" ht="24" customHeight="1">
      <c r="A45" s="937" t="s">
        <v>192</v>
      </c>
      <c r="B45" s="931" t="s">
        <v>1220</v>
      </c>
      <c r="C45" s="946" t="s">
        <v>927</v>
      </c>
      <c r="D45" s="933" t="s">
        <v>1215</v>
      </c>
      <c r="E45" s="932" t="s">
        <v>141</v>
      </c>
      <c r="F45" s="934" t="s">
        <v>1023</v>
      </c>
      <c r="G45" s="935" t="s">
        <v>1040</v>
      </c>
      <c r="H45" s="936"/>
      <c r="I45" s="935" t="s">
        <v>170</v>
      </c>
    </row>
    <row r="46" spans="1:9" s="1" customFormat="1" ht="24" customHeight="1">
      <c r="A46" s="937" t="s">
        <v>192</v>
      </c>
      <c r="B46" s="931" t="s">
        <v>916</v>
      </c>
      <c r="C46" s="946" t="s">
        <v>927</v>
      </c>
      <c r="D46" s="933" t="s">
        <v>1215</v>
      </c>
      <c r="E46" s="932" t="s">
        <v>141</v>
      </c>
      <c r="F46" s="934" t="s">
        <v>1023</v>
      </c>
      <c r="G46" s="935" t="s">
        <v>1040</v>
      </c>
      <c r="H46" s="936"/>
      <c r="I46" s="935" t="s">
        <v>170</v>
      </c>
    </row>
    <row r="47" spans="1:9" s="1" customFormat="1" ht="24" customHeight="1">
      <c r="A47" s="937" t="s">
        <v>192</v>
      </c>
      <c r="B47" s="931" t="s">
        <v>917</v>
      </c>
      <c r="C47" s="946" t="s">
        <v>927</v>
      </c>
      <c r="D47" s="933" t="s">
        <v>1215</v>
      </c>
      <c r="E47" s="932" t="s">
        <v>141</v>
      </c>
      <c r="F47" s="934" t="s">
        <v>1023</v>
      </c>
      <c r="G47" s="935" t="s">
        <v>1040</v>
      </c>
      <c r="H47" s="936"/>
      <c r="I47" s="935" t="s">
        <v>170</v>
      </c>
    </row>
    <row r="48" spans="1:9" s="1" customFormat="1" ht="24" customHeight="1">
      <c r="A48" s="937" t="s">
        <v>192</v>
      </c>
      <c r="B48" s="931" t="s">
        <v>918</v>
      </c>
      <c r="C48" s="946" t="s">
        <v>927</v>
      </c>
      <c r="D48" s="933" t="s">
        <v>1215</v>
      </c>
      <c r="E48" s="932" t="s">
        <v>141</v>
      </c>
      <c r="F48" s="934" t="s">
        <v>1023</v>
      </c>
      <c r="G48" s="935" t="s">
        <v>1040</v>
      </c>
      <c r="H48" s="936"/>
      <c r="I48" s="935" t="s">
        <v>170</v>
      </c>
    </row>
    <row r="49" spans="1:9" s="1" customFormat="1" ht="24" customHeight="1">
      <c r="A49" s="937" t="s">
        <v>192</v>
      </c>
      <c r="B49" s="931" t="s">
        <v>919</v>
      </c>
      <c r="C49" s="946" t="s">
        <v>927</v>
      </c>
      <c r="D49" s="933" t="s">
        <v>1215</v>
      </c>
      <c r="E49" s="932" t="s">
        <v>141</v>
      </c>
      <c r="F49" s="934" t="s">
        <v>1023</v>
      </c>
      <c r="G49" s="935" t="s">
        <v>1040</v>
      </c>
      <c r="H49" s="936"/>
      <c r="I49" s="935" t="s">
        <v>170</v>
      </c>
    </row>
    <row r="50" spans="1:9" s="1" customFormat="1" ht="24" customHeight="1">
      <c r="A50" s="937" t="s">
        <v>192</v>
      </c>
      <c r="B50" s="931" t="s">
        <v>920</v>
      </c>
      <c r="C50" s="946" t="s">
        <v>927</v>
      </c>
      <c r="D50" s="933" t="s">
        <v>1215</v>
      </c>
      <c r="E50" s="932" t="s">
        <v>141</v>
      </c>
      <c r="F50" s="934" t="s">
        <v>1023</v>
      </c>
      <c r="G50" s="935" t="s">
        <v>1040</v>
      </c>
      <c r="H50" s="936"/>
      <c r="I50" s="935" t="s">
        <v>170</v>
      </c>
    </row>
    <row r="51" spans="1:9" s="1" customFormat="1" ht="24" customHeight="1">
      <c r="A51" s="937" t="s">
        <v>192</v>
      </c>
      <c r="B51" s="931" t="s">
        <v>930</v>
      </c>
      <c r="C51" s="946" t="s">
        <v>927</v>
      </c>
      <c r="D51" s="933" t="s">
        <v>1215</v>
      </c>
      <c r="E51" s="932" t="s">
        <v>141</v>
      </c>
      <c r="F51" s="934" t="s">
        <v>1023</v>
      </c>
      <c r="G51" s="935" t="s">
        <v>1040</v>
      </c>
      <c r="H51" s="936"/>
      <c r="I51" s="935" t="s">
        <v>170</v>
      </c>
    </row>
    <row r="52" spans="1:9" s="1" customFormat="1" ht="24" customHeight="1">
      <c r="A52" s="937" t="s">
        <v>192</v>
      </c>
      <c r="B52" s="937" t="s">
        <v>1221</v>
      </c>
      <c r="C52" s="946" t="s">
        <v>927</v>
      </c>
      <c r="D52" s="933" t="s">
        <v>1215</v>
      </c>
      <c r="E52" s="932" t="s">
        <v>141</v>
      </c>
      <c r="F52" s="934" t="s">
        <v>1023</v>
      </c>
      <c r="G52" s="935" t="s">
        <v>1040</v>
      </c>
      <c r="H52" s="936"/>
      <c r="I52" s="935" t="s">
        <v>170</v>
      </c>
    </row>
    <row r="53" spans="1:9" s="1" customFormat="1" ht="24" customHeight="1">
      <c r="A53" s="937" t="s">
        <v>192</v>
      </c>
      <c r="B53" s="931" t="s">
        <v>1222</v>
      </c>
      <c r="C53" s="946" t="s">
        <v>927</v>
      </c>
      <c r="D53" s="933" t="s">
        <v>1215</v>
      </c>
      <c r="E53" s="932" t="s">
        <v>141</v>
      </c>
      <c r="F53" s="934" t="s">
        <v>1023</v>
      </c>
      <c r="G53" s="935" t="s">
        <v>1040</v>
      </c>
      <c r="H53" s="936"/>
      <c r="I53" s="935" t="s">
        <v>170</v>
      </c>
    </row>
    <row r="54" spans="1:9" ht="23.25" customHeight="1">
      <c r="A54" s="947" t="s">
        <v>390</v>
      </c>
      <c r="B54" s="948"/>
      <c r="C54" s="948"/>
      <c r="D54" s="948"/>
      <c r="E54" s="948"/>
      <c r="F54" s="948"/>
      <c r="G54" s="948"/>
      <c r="H54" s="948"/>
      <c r="I54" s="145"/>
    </row>
    <row r="55" spans="1:9" ht="14.45" customHeight="1">
      <c r="A55" s="143" t="s">
        <v>398</v>
      </c>
      <c r="B55" s="948"/>
      <c r="C55" s="948"/>
      <c r="D55" s="948"/>
      <c r="E55" s="948"/>
      <c r="F55" s="948"/>
      <c r="G55" s="948"/>
      <c r="H55" s="948"/>
      <c r="I55" s="948"/>
    </row>
    <row r="56" spans="1:9" ht="15" customHeight="1">
      <c r="A56" s="144" t="s">
        <v>928</v>
      </c>
      <c r="B56" s="144"/>
      <c r="C56" s="144"/>
      <c r="D56" s="144"/>
      <c r="E56" s="144"/>
      <c r="F56" s="144"/>
      <c r="G56" s="144"/>
      <c r="H56" s="144"/>
      <c r="I56" s="144"/>
    </row>
    <row r="57" spans="1:9">
      <c r="A57" s="949" t="s">
        <v>400</v>
      </c>
    </row>
  </sheetData>
  <phoneticPr fontId="37" type="noConversion"/>
  <pageMargins left="0.70866141732283472" right="0.70866141732283472" top="0.78740157480314965" bottom="0.59055118110236227" header="0.51181102362204722" footer="0.51181102362204722"/>
  <pageSetup paperSize="9" scale="53" firstPageNumber="0" orientation="portrait" horizontalDpi="300" verticalDpi="300" r:id="rId1"/>
  <headerFooter alignWithMargins="0">
    <oddFooter>&amp;CPage &amp;P</oddFooter>
  </headerFooter>
  <colBreaks count="1" manualBreakCount="1">
    <brk id="9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9"/>
  <sheetViews>
    <sheetView tabSelected="1" view="pageBreakPreview" zoomScaleSheetLayoutView="100" workbookViewId="0">
      <selection activeCell="G9" sqref="G9"/>
    </sheetView>
  </sheetViews>
  <sheetFormatPr defaultColWidth="11.42578125" defaultRowHeight="12.75"/>
  <cols>
    <col min="1" max="1" width="10.42578125" style="27" customWidth="1"/>
    <col min="2" max="2" width="24.42578125" style="64" customWidth="1"/>
    <col min="3" max="3" width="12.7109375" style="1" customWidth="1"/>
    <col min="4" max="4" width="41.42578125" style="1" customWidth="1"/>
    <col min="5" max="5" width="30.7109375" style="1" customWidth="1"/>
    <col min="6" max="6" width="11" style="1" customWidth="1"/>
    <col min="7" max="7" width="15.5703125" style="1" customWidth="1"/>
    <col min="8" max="8" width="20" style="1" customWidth="1"/>
    <col min="9" max="9" width="16.28515625" style="65" customWidth="1"/>
  </cols>
  <sheetData>
    <row r="1" spans="1:8" ht="16.5" customHeight="1" thickBot="1">
      <c r="A1" s="72" t="s">
        <v>370</v>
      </c>
      <c r="B1" s="72"/>
      <c r="C1" s="72"/>
      <c r="D1" s="72"/>
      <c r="E1" s="72"/>
      <c r="F1" s="72"/>
      <c r="G1" s="925" t="s">
        <v>160</v>
      </c>
      <c r="H1" s="950" t="s">
        <v>103</v>
      </c>
    </row>
    <row r="2" spans="1:8" ht="15.75" customHeight="1" thickBot="1">
      <c r="A2" s="138" t="s">
        <v>371</v>
      </c>
      <c r="B2" s="74"/>
      <c r="C2" s="74"/>
      <c r="D2" s="74"/>
      <c r="E2" s="74"/>
      <c r="F2" s="74"/>
      <c r="G2" s="925" t="s">
        <v>129</v>
      </c>
      <c r="H2" s="951"/>
    </row>
    <row r="3" spans="1:8" ht="38.25">
      <c r="A3" s="151" t="s">
        <v>94</v>
      </c>
      <c r="B3" s="151" t="s">
        <v>108</v>
      </c>
      <c r="C3" s="151" t="s">
        <v>372</v>
      </c>
      <c r="D3" s="151" t="s">
        <v>373</v>
      </c>
      <c r="E3" s="151" t="s">
        <v>374</v>
      </c>
      <c r="F3" s="151" t="s">
        <v>375</v>
      </c>
      <c r="G3" s="152" t="s">
        <v>376</v>
      </c>
      <c r="H3" s="152" t="s">
        <v>377</v>
      </c>
    </row>
    <row r="4" spans="1:8" ht="55.5" customHeight="1">
      <c r="A4" s="420" t="s">
        <v>192</v>
      </c>
      <c r="B4" s="528" t="s">
        <v>407</v>
      </c>
      <c r="C4" s="294">
        <v>5</v>
      </c>
      <c r="D4" s="665" t="s">
        <v>1</v>
      </c>
      <c r="E4" s="666" t="s">
        <v>2</v>
      </c>
      <c r="F4" s="180" t="s">
        <v>190</v>
      </c>
      <c r="G4" s="231"/>
      <c r="H4" s="689"/>
    </row>
    <row r="5" spans="1:8" ht="55.5" customHeight="1">
      <c r="A5" s="420" t="s">
        <v>192</v>
      </c>
      <c r="B5" s="528" t="s">
        <v>407</v>
      </c>
      <c r="C5" s="294">
        <v>6</v>
      </c>
      <c r="D5" s="665" t="s">
        <v>3</v>
      </c>
      <c r="E5" s="666" t="s">
        <v>2</v>
      </c>
      <c r="F5" s="180" t="s">
        <v>190</v>
      </c>
      <c r="G5" s="231"/>
      <c r="H5" s="689"/>
    </row>
    <row r="6" spans="1:8" ht="55.5" customHeight="1">
      <c r="A6" s="420" t="s">
        <v>192</v>
      </c>
      <c r="B6" s="528" t="s">
        <v>407</v>
      </c>
      <c r="C6" s="294">
        <v>7</v>
      </c>
      <c r="D6" s="665" t="s">
        <v>4</v>
      </c>
      <c r="E6" s="666" t="s">
        <v>2</v>
      </c>
      <c r="F6" s="180" t="s">
        <v>190</v>
      </c>
      <c r="G6" s="231"/>
      <c r="H6" s="689"/>
    </row>
    <row r="7" spans="1:8" ht="55.5" customHeight="1">
      <c r="A7" s="420" t="s">
        <v>192</v>
      </c>
      <c r="B7" s="528" t="s">
        <v>407</v>
      </c>
      <c r="C7" s="294">
        <v>9</v>
      </c>
      <c r="D7" s="665" t="s">
        <v>933</v>
      </c>
      <c r="E7" s="666" t="s">
        <v>934</v>
      </c>
      <c r="F7" s="180" t="s">
        <v>191</v>
      </c>
      <c r="G7" s="231"/>
      <c r="H7" s="689"/>
    </row>
    <row r="8" spans="1:8" ht="55.5" customHeight="1">
      <c r="A8" s="294" t="s">
        <v>192</v>
      </c>
      <c r="B8" s="528" t="s">
        <v>407</v>
      </c>
      <c r="C8" s="294">
        <v>8</v>
      </c>
      <c r="D8" s="528" t="s">
        <v>378</v>
      </c>
      <c r="E8" s="516" t="s">
        <v>606</v>
      </c>
      <c r="F8" s="294" t="s">
        <v>190</v>
      </c>
      <c r="G8" s="231"/>
      <c r="H8" s="689"/>
    </row>
    <row r="9" spans="1:8" ht="55.5" customHeight="1">
      <c r="A9" s="548" t="s">
        <v>192</v>
      </c>
      <c r="B9" s="952" t="s">
        <v>90</v>
      </c>
      <c r="C9" s="403">
        <v>8</v>
      </c>
      <c r="D9" s="661" t="s">
        <v>378</v>
      </c>
      <c r="E9" s="662" t="s">
        <v>932</v>
      </c>
      <c r="F9" s="180" t="s">
        <v>190</v>
      </c>
      <c r="G9" s="231"/>
      <c r="H9" s="689"/>
    </row>
    <row r="10" spans="1:8" ht="55.5" customHeight="1">
      <c r="A10" s="663" t="s">
        <v>192</v>
      </c>
      <c r="B10" s="952" t="s">
        <v>90</v>
      </c>
      <c r="C10" s="526">
        <v>9</v>
      </c>
      <c r="D10" s="184" t="s">
        <v>933</v>
      </c>
      <c r="E10" s="664" t="s">
        <v>934</v>
      </c>
      <c r="F10" s="180" t="s">
        <v>191</v>
      </c>
      <c r="G10" s="231"/>
      <c r="H10" s="689"/>
    </row>
    <row r="11" spans="1:8">
      <c r="A11" s="139"/>
      <c r="B11" s="139"/>
      <c r="C11" s="27"/>
    </row>
    <row r="12" spans="1:8">
      <c r="A12" s="139"/>
      <c r="B12" s="139"/>
      <c r="C12" s="27"/>
    </row>
    <row r="13" spans="1:8">
      <c r="A13" s="139"/>
      <c r="B13" s="139"/>
      <c r="C13" s="27"/>
    </row>
    <row r="14" spans="1:8">
      <c r="A14" s="140"/>
      <c r="B14" s="141"/>
      <c r="C14" s="27"/>
    </row>
    <row r="16" spans="1:8">
      <c r="A16" s="89"/>
    </row>
    <row r="17" spans="1:1">
      <c r="A17" s="89"/>
    </row>
    <row r="18" spans="1:1">
      <c r="A18" s="89"/>
    </row>
    <row r="19" spans="1:1">
      <c r="A19" s="89"/>
    </row>
  </sheetData>
  <phoneticPr fontId="37" type="noConversion"/>
  <pageMargins left="0.70866141732283472" right="0.31496062992125984" top="1.0629921259842521" bottom="1.0629921259842521" header="0.51181102362204722" footer="0.51181102362204722"/>
  <pageSetup paperSize="9" scale="56" firstPageNumber="0" orientation="portrait" horizontalDpi="300" verticalDpi="300" r:id="rId1"/>
  <headerFooter alignWithMargins="0"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1"/>
  <sheetViews>
    <sheetView view="pageBreakPreview" topLeftCell="C1" zoomScaleSheetLayoutView="100" workbookViewId="0">
      <selection activeCell="L51" sqref="L51"/>
    </sheetView>
  </sheetViews>
  <sheetFormatPr defaultColWidth="11.5703125" defaultRowHeight="12.75"/>
  <cols>
    <col min="1" max="1" width="8.140625" style="271" customWidth="1"/>
    <col min="2" max="2" width="45.5703125" style="1" customWidth="1"/>
    <col min="3" max="3" width="45.140625" style="1" customWidth="1"/>
    <col min="4" max="5" width="10.7109375" style="1" customWidth="1"/>
    <col min="6" max="6" width="10.42578125" style="1" customWidth="1"/>
    <col min="7" max="7" width="8.85546875" style="1" customWidth="1"/>
    <col min="8" max="8" width="9.140625" style="1" customWidth="1"/>
    <col min="9" max="9" width="11.85546875" style="1" customWidth="1"/>
    <col min="10" max="11" width="10.140625" style="1" customWidth="1"/>
    <col min="12" max="12" width="11.7109375" style="1" customWidth="1"/>
    <col min="13" max="16384" width="11.5703125" style="1"/>
  </cols>
  <sheetData>
    <row r="1" spans="1:12" ht="25.15" customHeight="1">
      <c r="A1" s="269" t="s">
        <v>128</v>
      </c>
      <c r="B1" s="26"/>
      <c r="C1" s="26"/>
      <c r="D1" s="26"/>
      <c r="E1" s="26"/>
      <c r="F1" s="26"/>
      <c r="G1" s="27"/>
      <c r="H1"/>
      <c r="I1"/>
      <c r="K1" s="324" t="s">
        <v>160</v>
      </c>
      <c r="L1" s="43" t="s">
        <v>103</v>
      </c>
    </row>
    <row r="2" spans="1:12" ht="26.85" customHeight="1">
      <c r="A2" s="270"/>
      <c r="B2" s="29"/>
      <c r="C2" s="29"/>
      <c r="D2" s="29"/>
      <c r="E2" s="29"/>
      <c r="F2" s="29"/>
      <c r="G2" s="30"/>
      <c r="H2"/>
      <c r="I2"/>
      <c r="K2" s="31" t="s">
        <v>129</v>
      </c>
      <c r="L2" s="32"/>
    </row>
    <row r="3" spans="1:12" ht="88.15" customHeight="1" thickBot="1">
      <c r="A3" s="33" t="s">
        <v>94</v>
      </c>
      <c r="B3" s="33" t="s">
        <v>130</v>
      </c>
      <c r="C3" s="33" t="s">
        <v>131</v>
      </c>
      <c r="D3" s="34" t="s">
        <v>132</v>
      </c>
      <c r="E3" s="34" t="s">
        <v>133</v>
      </c>
      <c r="F3" s="34" t="s">
        <v>134</v>
      </c>
      <c r="G3" s="34" t="s">
        <v>135</v>
      </c>
      <c r="H3" s="34" t="s">
        <v>136</v>
      </c>
      <c r="I3" s="35" t="s">
        <v>137</v>
      </c>
      <c r="J3" s="7" t="s">
        <v>138</v>
      </c>
      <c r="K3" s="7" t="s">
        <v>139</v>
      </c>
      <c r="L3" s="7" t="s">
        <v>140</v>
      </c>
    </row>
    <row r="4" spans="1:12" ht="17.25" customHeight="1">
      <c r="A4" s="957" t="s">
        <v>6</v>
      </c>
      <c r="B4" s="958"/>
      <c r="C4" s="958"/>
      <c r="D4" s="325"/>
      <c r="E4" s="325"/>
      <c r="F4" s="325"/>
      <c r="G4" s="325"/>
      <c r="H4" s="325"/>
      <c r="I4" s="326"/>
      <c r="J4" s="257"/>
      <c r="K4" s="250"/>
      <c r="L4" s="250"/>
    </row>
    <row r="5" spans="1:12" ht="30" customHeight="1">
      <c r="A5" s="268" t="s">
        <v>192</v>
      </c>
      <c r="B5" s="251" t="s">
        <v>937</v>
      </c>
      <c r="C5" s="252" t="s">
        <v>961</v>
      </c>
      <c r="D5" s="375">
        <v>2010</v>
      </c>
      <c r="E5" s="254" t="s">
        <v>600</v>
      </c>
      <c r="F5" s="255">
        <v>4</v>
      </c>
      <c r="G5" s="254" t="s">
        <v>600</v>
      </c>
      <c r="H5" s="256">
        <f>G5/E5</f>
        <v>1</v>
      </c>
      <c r="I5" s="251" t="s">
        <v>962</v>
      </c>
      <c r="J5" s="257"/>
      <c r="K5" s="250"/>
      <c r="L5" s="250"/>
    </row>
    <row r="6" spans="1:12" ht="30" customHeight="1">
      <c r="A6" s="268" t="s">
        <v>192</v>
      </c>
      <c r="B6" s="251" t="s">
        <v>937</v>
      </c>
      <c r="C6" s="252" t="s">
        <v>963</v>
      </c>
      <c r="D6" s="375">
        <v>2010</v>
      </c>
      <c r="E6" s="253">
        <v>11</v>
      </c>
      <c r="F6" s="255">
        <v>11</v>
      </c>
      <c r="G6" s="258">
        <v>9</v>
      </c>
      <c r="H6" s="256">
        <f t="shared" ref="H6:H48" si="0">G6/E6</f>
        <v>0.81818181818181823</v>
      </c>
      <c r="I6" s="251" t="s">
        <v>964</v>
      </c>
      <c r="J6" s="257"/>
      <c r="K6" s="250"/>
      <c r="L6" s="250"/>
    </row>
    <row r="7" spans="1:12" ht="30" customHeight="1">
      <c r="A7" s="268" t="s">
        <v>192</v>
      </c>
      <c r="B7" s="251" t="s">
        <v>937</v>
      </c>
      <c r="C7" s="252" t="s">
        <v>1013</v>
      </c>
      <c r="D7" s="375">
        <v>2010</v>
      </c>
      <c r="E7" s="253">
        <v>12</v>
      </c>
      <c r="F7" s="255">
        <v>12</v>
      </c>
      <c r="G7" s="258">
        <v>9</v>
      </c>
      <c r="H7" s="256">
        <f t="shared" si="0"/>
        <v>0.75</v>
      </c>
      <c r="I7" s="251" t="s">
        <v>964</v>
      </c>
      <c r="J7" s="257"/>
      <c r="K7" s="250"/>
      <c r="L7" s="250"/>
    </row>
    <row r="8" spans="1:12" ht="30" customHeight="1">
      <c r="A8" s="268" t="s">
        <v>192</v>
      </c>
      <c r="B8" s="251" t="s">
        <v>937</v>
      </c>
      <c r="C8" s="252" t="s">
        <v>966</v>
      </c>
      <c r="D8" s="375">
        <v>2010</v>
      </c>
      <c r="E8" s="253">
        <f>35+46</f>
        <v>81</v>
      </c>
      <c r="F8" s="255">
        <v>81</v>
      </c>
      <c r="G8" s="258">
        <v>20</v>
      </c>
      <c r="H8" s="256">
        <f t="shared" si="0"/>
        <v>0.24691358024691357</v>
      </c>
      <c r="I8" s="251" t="s">
        <v>964</v>
      </c>
      <c r="J8" s="257"/>
      <c r="K8" s="250"/>
      <c r="L8" s="250"/>
    </row>
    <row r="9" spans="1:12" ht="30" customHeight="1">
      <c r="A9" s="268" t="s">
        <v>192</v>
      </c>
      <c r="B9" s="251" t="s">
        <v>937</v>
      </c>
      <c r="C9" s="252" t="s">
        <v>967</v>
      </c>
      <c r="D9" s="375">
        <v>2010</v>
      </c>
      <c r="E9" s="253">
        <v>20</v>
      </c>
      <c r="F9" s="259">
        <v>20</v>
      </c>
      <c r="G9" s="258">
        <v>9</v>
      </c>
      <c r="H9" s="256">
        <f t="shared" si="0"/>
        <v>0.45</v>
      </c>
      <c r="I9" s="251" t="s">
        <v>964</v>
      </c>
      <c r="J9" s="257"/>
      <c r="K9" s="250"/>
      <c r="L9" s="250"/>
    </row>
    <row r="10" spans="1:12" ht="30" customHeight="1">
      <c r="A10" s="268" t="s">
        <v>192</v>
      </c>
      <c r="B10" s="320" t="s">
        <v>937</v>
      </c>
      <c r="C10" s="321" t="s">
        <v>968</v>
      </c>
      <c r="D10" s="375">
        <v>2010</v>
      </c>
      <c r="E10" s="322">
        <v>1</v>
      </c>
      <c r="F10" s="260"/>
      <c r="G10" s="260" t="s">
        <v>969</v>
      </c>
      <c r="H10" s="256"/>
      <c r="I10" s="320"/>
      <c r="J10" s="257"/>
      <c r="K10" s="250"/>
      <c r="L10" s="250"/>
    </row>
    <row r="11" spans="1:12" ht="30" customHeight="1">
      <c r="A11" s="268" t="s">
        <v>192</v>
      </c>
      <c r="B11" s="251" t="s">
        <v>937</v>
      </c>
      <c r="C11" s="252" t="s">
        <v>970</v>
      </c>
      <c r="D11" s="375">
        <v>2010</v>
      </c>
      <c r="E11" s="253">
        <v>7</v>
      </c>
      <c r="F11" s="260">
        <v>7</v>
      </c>
      <c r="G11" s="260">
        <v>7</v>
      </c>
      <c r="H11" s="256">
        <f t="shared" si="0"/>
        <v>1</v>
      </c>
      <c r="I11" s="251" t="s">
        <v>964</v>
      </c>
      <c r="J11" s="257"/>
      <c r="K11" s="250"/>
      <c r="L11" s="250"/>
    </row>
    <row r="12" spans="1:12" ht="30" customHeight="1">
      <c r="A12" s="268" t="s">
        <v>192</v>
      </c>
      <c r="B12" s="251" t="s">
        <v>937</v>
      </c>
      <c r="C12" s="252" t="s">
        <v>971</v>
      </c>
      <c r="D12" s="375">
        <v>2010</v>
      </c>
      <c r="E12" s="253">
        <v>13</v>
      </c>
      <c r="F12" s="260">
        <v>13</v>
      </c>
      <c r="G12" s="260">
        <v>9</v>
      </c>
      <c r="H12" s="256">
        <f t="shared" si="0"/>
        <v>0.69230769230769229</v>
      </c>
      <c r="I12" s="251" t="s">
        <v>964</v>
      </c>
      <c r="J12" s="257"/>
      <c r="K12" s="250"/>
      <c r="L12" s="250"/>
    </row>
    <row r="13" spans="1:12" ht="30" customHeight="1">
      <c r="A13" s="268" t="s">
        <v>192</v>
      </c>
      <c r="B13" s="251" t="s">
        <v>937</v>
      </c>
      <c r="C13" s="252" t="s">
        <v>972</v>
      </c>
      <c r="D13" s="375">
        <v>2010</v>
      </c>
      <c r="E13" s="253">
        <v>43</v>
      </c>
      <c r="F13" s="260">
        <v>43</v>
      </c>
      <c r="G13" s="260">
        <v>9</v>
      </c>
      <c r="H13" s="256">
        <f t="shared" si="0"/>
        <v>0.20930232558139536</v>
      </c>
      <c r="I13" s="251" t="s">
        <v>964</v>
      </c>
      <c r="J13" s="257"/>
      <c r="K13" s="250"/>
      <c r="L13" s="250"/>
    </row>
    <row r="14" spans="1:12" ht="30" customHeight="1">
      <c r="A14" s="268" t="s">
        <v>192</v>
      </c>
      <c r="B14" s="251" t="s">
        <v>937</v>
      </c>
      <c r="C14" s="252" t="s">
        <v>973</v>
      </c>
      <c r="D14" s="375">
        <v>2010</v>
      </c>
      <c r="E14" s="253">
        <v>17</v>
      </c>
      <c r="F14" s="260">
        <v>17</v>
      </c>
      <c r="G14" s="260">
        <v>9</v>
      </c>
      <c r="H14" s="256">
        <f t="shared" si="0"/>
        <v>0.52941176470588236</v>
      </c>
      <c r="I14" s="251" t="s">
        <v>964</v>
      </c>
      <c r="J14" s="257"/>
      <c r="K14" s="250"/>
      <c r="L14" s="250"/>
    </row>
    <row r="15" spans="1:12" ht="30" customHeight="1">
      <c r="A15" s="268" t="s">
        <v>192</v>
      </c>
      <c r="B15" s="251" t="s">
        <v>937</v>
      </c>
      <c r="C15" s="252" t="s">
        <v>974</v>
      </c>
      <c r="D15" s="375">
        <v>2010</v>
      </c>
      <c r="E15" s="253">
        <v>45</v>
      </c>
      <c r="F15" s="260">
        <v>45</v>
      </c>
      <c r="G15" s="260">
        <v>9</v>
      </c>
      <c r="H15" s="256">
        <f t="shared" si="0"/>
        <v>0.2</v>
      </c>
      <c r="I15" s="251" t="s">
        <v>964</v>
      </c>
      <c r="J15" s="257"/>
      <c r="K15" s="250"/>
      <c r="L15" s="250"/>
    </row>
    <row r="16" spans="1:12" ht="30" customHeight="1">
      <c r="A16" s="268" t="s">
        <v>192</v>
      </c>
      <c r="B16" s="251" t="s">
        <v>937</v>
      </c>
      <c r="C16" s="252" t="s">
        <v>975</v>
      </c>
      <c r="D16" s="375">
        <v>2010</v>
      </c>
      <c r="E16" s="253">
        <v>10</v>
      </c>
      <c r="F16" s="260">
        <v>10</v>
      </c>
      <c r="G16" s="260">
        <v>10</v>
      </c>
      <c r="H16" s="256">
        <f t="shared" si="0"/>
        <v>1</v>
      </c>
      <c r="I16" s="251" t="s">
        <v>964</v>
      </c>
      <c r="J16" s="257"/>
      <c r="K16" s="250"/>
      <c r="L16" s="250"/>
    </row>
    <row r="17" spans="1:12" ht="30" customHeight="1">
      <c r="A17" s="268" t="s">
        <v>192</v>
      </c>
      <c r="B17" s="251" t="s">
        <v>937</v>
      </c>
      <c r="C17" s="252" t="s">
        <v>976</v>
      </c>
      <c r="D17" s="375">
        <v>2010</v>
      </c>
      <c r="E17" s="253">
        <v>550</v>
      </c>
      <c r="F17" s="260">
        <v>550</v>
      </c>
      <c r="G17" s="260">
        <v>100</v>
      </c>
      <c r="H17" s="256">
        <f t="shared" si="0"/>
        <v>0.18181818181818182</v>
      </c>
      <c r="I17" s="251" t="s">
        <v>964</v>
      </c>
      <c r="J17" s="257"/>
      <c r="K17" s="250"/>
      <c r="L17" s="250"/>
    </row>
    <row r="18" spans="1:12" ht="30" customHeight="1">
      <c r="A18" s="268" t="s">
        <v>192</v>
      </c>
      <c r="B18" s="251" t="s">
        <v>937</v>
      </c>
      <c r="C18" s="252" t="s">
        <v>977</v>
      </c>
      <c r="D18" s="375">
        <v>2010</v>
      </c>
      <c r="E18" s="253">
        <v>26</v>
      </c>
      <c r="F18" s="260">
        <v>26</v>
      </c>
      <c r="G18" s="260">
        <v>15</v>
      </c>
      <c r="H18" s="256">
        <f t="shared" si="0"/>
        <v>0.57692307692307687</v>
      </c>
      <c r="I18" s="251" t="s">
        <v>964</v>
      </c>
      <c r="J18" s="257"/>
      <c r="K18" s="250"/>
      <c r="L18" s="250"/>
    </row>
    <row r="19" spans="1:12" ht="30" customHeight="1">
      <c r="A19" s="268" t="s">
        <v>192</v>
      </c>
      <c r="B19" s="251" t="s">
        <v>937</v>
      </c>
      <c r="C19" s="252" t="s">
        <v>978</v>
      </c>
      <c r="D19" s="375">
        <v>2010</v>
      </c>
      <c r="E19" s="253">
        <v>19</v>
      </c>
      <c r="F19" s="260">
        <v>19</v>
      </c>
      <c r="G19" s="260">
        <v>15</v>
      </c>
      <c r="H19" s="256">
        <f t="shared" si="0"/>
        <v>0.78947368421052633</v>
      </c>
      <c r="I19" s="251" t="s">
        <v>964</v>
      </c>
      <c r="J19" s="257"/>
      <c r="K19" s="250"/>
      <c r="L19" s="250"/>
    </row>
    <row r="20" spans="1:12" ht="30" customHeight="1">
      <c r="A20" s="268" t="s">
        <v>192</v>
      </c>
      <c r="B20" s="251" t="s">
        <v>937</v>
      </c>
      <c r="C20" s="252" t="s">
        <v>979</v>
      </c>
      <c r="D20" s="375">
        <v>2010</v>
      </c>
      <c r="E20" s="253">
        <v>263</v>
      </c>
      <c r="F20" s="174">
        <v>263</v>
      </c>
      <c r="G20" s="260">
        <v>100</v>
      </c>
      <c r="H20" s="256">
        <f t="shared" si="0"/>
        <v>0.38022813688212925</v>
      </c>
      <c r="I20" s="251" t="s">
        <v>964</v>
      </c>
      <c r="J20" s="257"/>
      <c r="K20" s="250"/>
      <c r="L20" s="250"/>
    </row>
    <row r="21" spans="1:12" ht="30" customHeight="1">
      <c r="A21" s="268" t="s">
        <v>192</v>
      </c>
      <c r="B21" s="251" t="s">
        <v>937</v>
      </c>
      <c r="C21" s="252" t="s">
        <v>980</v>
      </c>
      <c r="D21" s="375">
        <v>2010</v>
      </c>
      <c r="E21" s="253">
        <v>24</v>
      </c>
      <c r="F21" s="174">
        <v>24</v>
      </c>
      <c r="G21" s="260">
        <v>12</v>
      </c>
      <c r="H21" s="256">
        <f t="shared" si="0"/>
        <v>0.5</v>
      </c>
      <c r="I21" s="251" t="s">
        <v>964</v>
      </c>
      <c r="J21" s="257"/>
      <c r="K21" s="250"/>
      <c r="L21" s="250"/>
    </row>
    <row r="22" spans="1:12" ht="30" customHeight="1">
      <c r="A22" s="268" t="s">
        <v>192</v>
      </c>
      <c r="B22" s="251" t="s">
        <v>937</v>
      </c>
      <c r="C22" s="252" t="s">
        <v>981</v>
      </c>
      <c r="D22" s="375">
        <v>2010</v>
      </c>
      <c r="E22" s="253">
        <v>34</v>
      </c>
      <c r="F22" s="260">
        <v>34</v>
      </c>
      <c r="G22" s="260">
        <v>12</v>
      </c>
      <c r="H22" s="256">
        <f t="shared" si="0"/>
        <v>0.35294117647058826</v>
      </c>
      <c r="I22" s="251" t="s">
        <v>964</v>
      </c>
      <c r="J22" s="257"/>
      <c r="K22" s="250"/>
      <c r="L22" s="250"/>
    </row>
    <row r="23" spans="1:12" ht="30" customHeight="1">
      <c r="A23" s="268" t="s">
        <v>192</v>
      </c>
      <c r="B23" s="251" t="s">
        <v>937</v>
      </c>
      <c r="C23" s="252" t="s">
        <v>982</v>
      </c>
      <c r="D23" s="375">
        <v>2010</v>
      </c>
      <c r="E23" s="253">
        <v>29</v>
      </c>
      <c r="F23" s="260">
        <v>29</v>
      </c>
      <c r="G23" s="260">
        <v>12</v>
      </c>
      <c r="H23" s="256">
        <f t="shared" si="0"/>
        <v>0.41379310344827586</v>
      </c>
      <c r="I23" s="251" t="s">
        <v>964</v>
      </c>
      <c r="J23" s="257"/>
      <c r="K23" s="250"/>
      <c r="L23" s="250"/>
    </row>
    <row r="24" spans="1:12" ht="30" customHeight="1">
      <c r="A24" s="268" t="s">
        <v>192</v>
      </c>
      <c r="B24" s="251" t="s">
        <v>937</v>
      </c>
      <c r="C24" s="252" t="s">
        <v>983</v>
      </c>
      <c r="D24" s="375">
        <v>2010</v>
      </c>
      <c r="E24" s="253">
        <v>30</v>
      </c>
      <c r="F24" s="260">
        <v>30</v>
      </c>
      <c r="G24" s="260">
        <v>12</v>
      </c>
      <c r="H24" s="256">
        <f t="shared" si="0"/>
        <v>0.4</v>
      </c>
      <c r="I24" s="251" t="s">
        <v>964</v>
      </c>
      <c r="J24" s="257"/>
      <c r="K24" s="250"/>
      <c r="L24" s="250"/>
    </row>
    <row r="25" spans="1:12" ht="30" customHeight="1">
      <c r="A25" s="268" t="s">
        <v>192</v>
      </c>
      <c r="B25" s="320" t="s">
        <v>937</v>
      </c>
      <c r="C25" s="321" t="s">
        <v>984</v>
      </c>
      <c r="D25" s="375">
        <v>2010</v>
      </c>
      <c r="E25" s="322">
        <v>2</v>
      </c>
      <c r="F25" s="260"/>
      <c r="G25" s="260" t="s">
        <v>969</v>
      </c>
      <c r="H25" s="256"/>
      <c r="I25" s="320"/>
      <c r="J25" s="257"/>
      <c r="K25" s="250"/>
      <c r="L25" s="250"/>
    </row>
    <row r="26" spans="1:12" ht="30" customHeight="1">
      <c r="A26" s="268" t="s">
        <v>192</v>
      </c>
      <c r="B26" s="251" t="s">
        <v>937</v>
      </c>
      <c r="C26" s="252" t="s">
        <v>985</v>
      </c>
      <c r="D26" s="375">
        <v>2010</v>
      </c>
      <c r="E26" s="253">
        <v>250</v>
      </c>
      <c r="F26" s="260">
        <v>250</v>
      </c>
      <c r="G26" s="260">
        <v>100</v>
      </c>
      <c r="H26" s="256">
        <f t="shared" si="0"/>
        <v>0.4</v>
      </c>
      <c r="I26" s="251" t="s">
        <v>964</v>
      </c>
      <c r="J26" s="257"/>
      <c r="K26" s="250"/>
      <c r="L26" s="250"/>
    </row>
    <row r="27" spans="1:12" ht="30" customHeight="1">
      <c r="A27" s="268" t="s">
        <v>192</v>
      </c>
      <c r="B27" s="251" t="s">
        <v>937</v>
      </c>
      <c r="C27" s="252" t="s">
        <v>986</v>
      </c>
      <c r="D27" s="375">
        <v>2010</v>
      </c>
      <c r="E27" s="253">
        <v>48</v>
      </c>
      <c r="F27" s="260">
        <v>48</v>
      </c>
      <c r="G27" s="260">
        <v>15</v>
      </c>
      <c r="H27" s="256">
        <f t="shared" si="0"/>
        <v>0.3125</v>
      </c>
      <c r="I27" s="251" t="s">
        <v>964</v>
      </c>
      <c r="J27" s="257"/>
      <c r="K27" s="250"/>
      <c r="L27" s="250"/>
    </row>
    <row r="28" spans="1:12" ht="30" customHeight="1">
      <c r="A28" s="268" t="s">
        <v>192</v>
      </c>
      <c r="B28" s="251" t="s">
        <v>937</v>
      </c>
      <c r="C28" s="252" t="s">
        <v>987</v>
      </c>
      <c r="D28" s="375">
        <v>2010</v>
      </c>
      <c r="E28" s="253">
        <v>119</v>
      </c>
      <c r="F28" s="260">
        <v>119</v>
      </c>
      <c r="G28" s="260">
        <v>12</v>
      </c>
      <c r="H28" s="256">
        <f t="shared" si="0"/>
        <v>0.10084033613445378</v>
      </c>
      <c r="I28" s="251" t="s">
        <v>964</v>
      </c>
      <c r="J28" s="257"/>
      <c r="K28" s="250"/>
      <c r="L28" s="250"/>
    </row>
    <row r="29" spans="1:12" ht="30" customHeight="1">
      <c r="A29" s="268" t="s">
        <v>192</v>
      </c>
      <c r="B29" s="251" t="s">
        <v>937</v>
      </c>
      <c r="C29" s="252" t="s">
        <v>988</v>
      </c>
      <c r="D29" s="375">
        <v>2010</v>
      </c>
      <c r="E29" s="253">
        <v>41</v>
      </c>
      <c r="F29" s="260">
        <v>41</v>
      </c>
      <c r="G29" s="260">
        <v>10</v>
      </c>
      <c r="H29" s="256">
        <f t="shared" si="0"/>
        <v>0.24390243902439024</v>
      </c>
      <c r="I29" s="251" t="s">
        <v>964</v>
      </c>
      <c r="J29" s="257"/>
      <c r="K29" s="250"/>
      <c r="L29" s="250"/>
    </row>
    <row r="30" spans="1:12" ht="30" customHeight="1">
      <c r="A30" s="268" t="s">
        <v>192</v>
      </c>
      <c r="B30" s="251" t="s">
        <v>937</v>
      </c>
      <c r="C30" s="252" t="s">
        <v>989</v>
      </c>
      <c r="D30" s="375">
        <v>2010</v>
      </c>
      <c r="E30" s="253">
        <v>16</v>
      </c>
      <c r="F30" s="260">
        <v>16</v>
      </c>
      <c r="G30" s="260">
        <v>10</v>
      </c>
      <c r="H30" s="256">
        <f t="shared" si="0"/>
        <v>0.625</v>
      </c>
      <c r="I30" s="251" t="s">
        <v>964</v>
      </c>
      <c r="J30" s="257"/>
      <c r="K30" s="250"/>
      <c r="L30" s="250"/>
    </row>
    <row r="31" spans="1:12" ht="30" customHeight="1">
      <c r="A31" s="268" t="s">
        <v>192</v>
      </c>
      <c r="B31" s="251" t="s">
        <v>937</v>
      </c>
      <c r="C31" s="252" t="s">
        <v>990</v>
      </c>
      <c r="D31" s="375">
        <v>2010</v>
      </c>
      <c r="E31" s="253">
        <v>20</v>
      </c>
      <c r="F31" s="260">
        <v>20</v>
      </c>
      <c r="G31" s="260">
        <v>10</v>
      </c>
      <c r="H31" s="256">
        <f t="shared" si="0"/>
        <v>0.5</v>
      </c>
      <c r="I31" s="251" t="s">
        <v>964</v>
      </c>
      <c r="J31" s="257"/>
      <c r="K31" s="250"/>
      <c r="L31" s="250"/>
    </row>
    <row r="32" spans="1:12" ht="30" customHeight="1">
      <c r="A32" s="268" t="s">
        <v>192</v>
      </c>
      <c r="B32" s="251" t="s">
        <v>937</v>
      </c>
      <c r="C32" s="252" t="s">
        <v>991</v>
      </c>
      <c r="D32" s="375">
        <v>2010</v>
      </c>
      <c r="E32" s="253">
        <v>15</v>
      </c>
      <c r="F32" s="260">
        <v>15</v>
      </c>
      <c r="G32" s="260">
        <v>10</v>
      </c>
      <c r="H32" s="256">
        <f t="shared" si="0"/>
        <v>0.66666666666666663</v>
      </c>
      <c r="I32" s="251" t="s">
        <v>964</v>
      </c>
      <c r="J32" s="257"/>
      <c r="K32" s="250"/>
      <c r="L32" s="250"/>
    </row>
    <row r="33" spans="1:12" ht="30" customHeight="1">
      <c r="A33" s="268" t="s">
        <v>192</v>
      </c>
      <c r="B33" s="320" t="s">
        <v>937</v>
      </c>
      <c r="C33" s="321" t="s">
        <v>992</v>
      </c>
      <c r="D33" s="375">
        <v>2010</v>
      </c>
      <c r="E33" s="322">
        <v>1</v>
      </c>
      <c r="F33" s="260"/>
      <c r="G33" s="260" t="s">
        <v>969</v>
      </c>
      <c r="H33" s="256"/>
      <c r="I33" s="320"/>
      <c r="J33" s="257"/>
      <c r="K33" s="250"/>
      <c r="L33" s="250"/>
    </row>
    <row r="34" spans="1:12" ht="30" customHeight="1">
      <c r="A34" s="268" t="s">
        <v>192</v>
      </c>
      <c r="B34" s="251" t="s">
        <v>937</v>
      </c>
      <c r="C34" s="252" t="s">
        <v>993</v>
      </c>
      <c r="D34" s="375">
        <v>2010</v>
      </c>
      <c r="E34" s="253">
        <v>2178</v>
      </c>
      <c r="F34" s="260">
        <v>2178</v>
      </c>
      <c r="G34" s="260">
        <v>218</v>
      </c>
      <c r="H34" s="256">
        <f t="shared" si="0"/>
        <v>0.10009182736455463</v>
      </c>
      <c r="I34" s="251" t="s">
        <v>964</v>
      </c>
      <c r="J34" s="257"/>
      <c r="K34" s="250"/>
      <c r="L34" s="250"/>
    </row>
    <row r="35" spans="1:12" ht="30" customHeight="1">
      <c r="A35" s="268" t="s">
        <v>192</v>
      </c>
      <c r="B35" s="251" t="s">
        <v>937</v>
      </c>
      <c r="C35" s="252" t="s">
        <v>994</v>
      </c>
      <c r="D35" s="375">
        <v>2010</v>
      </c>
      <c r="E35" s="253">
        <v>31</v>
      </c>
      <c r="F35" s="260">
        <v>31</v>
      </c>
      <c r="G35" s="260">
        <v>10</v>
      </c>
      <c r="H35" s="256">
        <f t="shared" si="0"/>
        <v>0.32258064516129031</v>
      </c>
      <c r="I35" s="251" t="s">
        <v>964</v>
      </c>
      <c r="J35" s="257"/>
      <c r="K35" s="250"/>
      <c r="L35" s="250"/>
    </row>
    <row r="36" spans="1:12" ht="30" customHeight="1">
      <c r="A36" s="268" t="s">
        <v>192</v>
      </c>
      <c r="B36" s="251" t="s">
        <v>937</v>
      </c>
      <c r="C36" s="252" t="s">
        <v>995</v>
      </c>
      <c r="D36" s="375">
        <v>2010</v>
      </c>
      <c r="E36" s="253">
        <v>66</v>
      </c>
      <c r="F36" s="260">
        <v>66</v>
      </c>
      <c r="G36" s="260">
        <v>15</v>
      </c>
      <c r="H36" s="256">
        <f t="shared" si="0"/>
        <v>0.22727272727272727</v>
      </c>
      <c r="I36" s="251" t="s">
        <v>964</v>
      </c>
      <c r="J36" s="257"/>
      <c r="K36" s="250"/>
      <c r="L36" s="250"/>
    </row>
    <row r="37" spans="1:12" ht="30" customHeight="1">
      <c r="A37" s="268" t="s">
        <v>192</v>
      </c>
      <c r="B37" s="320" t="s">
        <v>937</v>
      </c>
      <c r="C37" s="321" t="s">
        <v>996</v>
      </c>
      <c r="D37" s="375">
        <v>2010</v>
      </c>
      <c r="E37" s="322">
        <v>2</v>
      </c>
      <c r="F37" s="258"/>
      <c r="G37" s="258" t="s">
        <v>969</v>
      </c>
      <c r="H37" s="256"/>
      <c r="I37" s="320"/>
      <c r="J37" s="257"/>
      <c r="K37" s="250"/>
      <c r="L37" s="250"/>
    </row>
    <row r="38" spans="1:12" ht="30" customHeight="1">
      <c r="A38" s="268" t="s">
        <v>192</v>
      </c>
      <c r="B38" s="320" t="s">
        <v>937</v>
      </c>
      <c r="C38" s="321" t="s">
        <v>997</v>
      </c>
      <c r="D38" s="375">
        <v>2010</v>
      </c>
      <c r="E38" s="322">
        <v>1</v>
      </c>
      <c r="F38" s="258"/>
      <c r="G38" s="258" t="s">
        <v>969</v>
      </c>
      <c r="H38" s="256"/>
      <c r="I38" s="320"/>
      <c r="J38" s="257"/>
      <c r="K38" s="250"/>
      <c r="L38" s="250"/>
    </row>
    <row r="39" spans="1:12" ht="30" customHeight="1">
      <c r="A39" s="268" t="s">
        <v>192</v>
      </c>
      <c r="B39" s="320" t="s">
        <v>937</v>
      </c>
      <c r="C39" s="321" t="s">
        <v>998</v>
      </c>
      <c r="D39" s="375">
        <v>2010</v>
      </c>
      <c r="E39" s="322">
        <v>1</v>
      </c>
      <c r="F39" s="258"/>
      <c r="G39" s="258" t="s">
        <v>969</v>
      </c>
      <c r="H39" s="256"/>
      <c r="I39" s="320"/>
      <c r="J39" s="257"/>
      <c r="K39" s="250"/>
      <c r="L39" s="250"/>
    </row>
    <row r="40" spans="1:12" ht="30" customHeight="1">
      <c r="A40" s="268" t="s">
        <v>192</v>
      </c>
      <c r="B40" s="251" t="s">
        <v>937</v>
      </c>
      <c r="C40" s="252" t="s">
        <v>999</v>
      </c>
      <c r="D40" s="375">
        <v>2010</v>
      </c>
      <c r="E40" s="253">
        <v>262</v>
      </c>
      <c r="F40" s="260">
        <v>262</v>
      </c>
      <c r="G40" s="260">
        <v>27</v>
      </c>
      <c r="H40" s="256">
        <f t="shared" si="0"/>
        <v>0.10305343511450382</v>
      </c>
      <c r="I40" s="251" t="s">
        <v>964</v>
      </c>
      <c r="J40" s="257"/>
      <c r="K40" s="250"/>
      <c r="L40" s="250"/>
    </row>
    <row r="41" spans="1:12" ht="30" customHeight="1">
      <c r="A41" s="268" t="s">
        <v>192</v>
      </c>
      <c r="B41" s="251" t="s">
        <v>937</v>
      </c>
      <c r="C41" s="252" t="s">
        <v>1000</v>
      </c>
      <c r="D41" s="375">
        <v>2010</v>
      </c>
      <c r="E41" s="253">
        <v>42</v>
      </c>
      <c r="F41" s="260">
        <v>42</v>
      </c>
      <c r="G41" s="260">
        <v>15</v>
      </c>
      <c r="H41" s="256">
        <f t="shared" si="0"/>
        <v>0.35714285714285715</v>
      </c>
      <c r="I41" s="251" t="s">
        <v>964</v>
      </c>
      <c r="J41" s="257"/>
      <c r="K41" s="250"/>
      <c r="L41" s="250"/>
    </row>
    <row r="42" spans="1:12" ht="30" customHeight="1">
      <c r="A42" s="268" t="s">
        <v>192</v>
      </c>
      <c r="B42" s="251" t="s">
        <v>937</v>
      </c>
      <c r="C42" s="252" t="s">
        <v>1001</v>
      </c>
      <c r="D42" s="375">
        <v>2010</v>
      </c>
      <c r="E42" s="253">
        <v>33</v>
      </c>
      <c r="F42" s="260">
        <v>33</v>
      </c>
      <c r="G42" s="260">
        <v>10</v>
      </c>
      <c r="H42" s="256">
        <f t="shared" si="0"/>
        <v>0.30303030303030304</v>
      </c>
      <c r="I42" s="251" t="s">
        <v>964</v>
      </c>
      <c r="J42" s="257"/>
      <c r="K42" s="250"/>
      <c r="L42" s="250"/>
    </row>
    <row r="43" spans="1:12" ht="30" customHeight="1">
      <c r="A43" s="268" t="s">
        <v>192</v>
      </c>
      <c r="B43" s="251" t="s">
        <v>937</v>
      </c>
      <c r="C43" s="252" t="s">
        <v>1002</v>
      </c>
      <c r="D43" s="375">
        <v>2010</v>
      </c>
      <c r="E43" s="253">
        <v>13</v>
      </c>
      <c r="F43" s="260">
        <v>13</v>
      </c>
      <c r="G43" s="260">
        <v>10</v>
      </c>
      <c r="H43" s="256">
        <f t="shared" si="0"/>
        <v>0.76923076923076927</v>
      </c>
      <c r="I43" s="251" t="s">
        <v>964</v>
      </c>
      <c r="J43" s="257"/>
      <c r="K43" s="250"/>
      <c r="L43" s="250"/>
    </row>
    <row r="44" spans="1:12" ht="30" customHeight="1">
      <c r="A44" s="268" t="s">
        <v>192</v>
      </c>
      <c r="B44" s="320" t="s">
        <v>937</v>
      </c>
      <c r="C44" s="321" t="s">
        <v>1003</v>
      </c>
      <c r="D44" s="375">
        <v>2010</v>
      </c>
      <c r="E44" s="322">
        <v>2</v>
      </c>
      <c r="F44" s="260"/>
      <c r="G44" s="260" t="s">
        <v>969</v>
      </c>
      <c r="H44" s="256"/>
      <c r="I44" s="320"/>
      <c r="J44" s="257"/>
      <c r="K44" s="250"/>
      <c r="L44" s="250"/>
    </row>
    <row r="45" spans="1:12" ht="30" customHeight="1">
      <c r="A45" s="268" t="s">
        <v>192</v>
      </c>
      <c r="B45" s="323" t="s">
        <v>1004</v>
      </c>
      <c r="C45" s="321" t="s">
        <v>980</v>
      </c>
      <c r="D45" s="375">
        <v>2010</v>
      </c>
      <c r="E45" s="322">
        <v>1</v>
      </c>
      <c r="F45" s="260"/>
      <c r="G45" s="260" t="s">
        <v>969</v>
      </c>
      <c r="H45" s="256"/>
      <c r="I45" s="320"/>
      <c r="J45" s="257"/>
      <c r="K45" s="250"/>
      <c r="L45" s="250"/>
    </row>
    <row r="46" spans="1:12" ht="30" customHeight="1">
      <c r="A46" s="268" t="s">
        <v>192</v>
      </c>
      <c r="B46" s="323" t="s">
        <v>1004</v>
      </c>
      <c r="C46" s="321" t="s">
        <v>981</v>
      </c>
      <c r="D46" s="375">
        <v>2010</v>
      </c>
      <c r="E46" s="322">
        <v>5</v>
      </c>
      <c r="F46" s="260"/>
      <c r="G46" s="260" t="s">
        <v>969</v>
      </c>
      <c r="H46" s="256"/>
      <c r="I46" s="320"/>
      <c r="J46" s="257"/>
      <c r="K46" s="250"/>
      <c r="L46" s="250"/>
    </row>
    <row r="47" spans="1:12" ht="30" customHeight="1">
      <c r="A47" s="268" t="s">
        <v>192</v>
      </c>
      <c r="B47" s="261" t="s">
        <v>1004</v>
      </c>
      <c r="C47" s="252" t="s">
        <v>982</v>
      </c>
      <c r="D47" s="375">
        <v>2010</v>
      </c>
      <c r="E47" s="262">
        <v>17</v>
      </c>
      <c r="F47" s="260">
        <v>17</v>
      </c>
      <c r="G47" s="260">
        <v>10</v>
      </c>
      <c r="H47" s="256">
        <f t="shared" si="0"/>
        <v>0.58823529411764708</v>
      </c>
      <c r="I47" s="251" t="s">
        <v>964</v>
      </c>
      <c r="J47" s="257"/>
      <c r="K47" s="250"/>
      <c r="L47" s="250"/>
    </row>
    <row r="48" spans="1:12" ht="30" customHeight="1">
      <c r="A48" s="268" t="s">
        <v>192</v>
      </c>
      <c r="B48" s="261" t="s">
        <v>1004</v>
      </c>
      <c r="C48" s="252" t="s">
        <v>983</v>
      </c>
      <c r="D48" s="375">
        <v>2010</v>
      </c>
      <c r="E48" s="262">
        <v>31</v>
      </c>
      <c r="F48" s="263">
        <v>31</v>
      </c>
      <c r="G48" s="263">
        <v>10</v>
      </c>
      <c r="H48" s="256">
        <f t="shared" si="0"/>
        <v>0.32258064516129031</v>
      </c>
      <c r="I48" s="251" t="s">
        <v>964</v>
      </c>
      <c r="J48" s="257"/>
      <c r="K48" s="250"/>
      <c r="L48" s="250"/>
    </row>
    <row r="49" spans="1:12" ht="30" customHeight="1">
      <c r="A49" s="268" t="s">
        <v>192</v>
      </c>
      <c r="B49" s="261" t="s">
        <v>1004</v>
      </c>
      <c r="C49" s="252" t="s">
        <v>984</v>
      </c>
      <c r="D49" s="375">
        <v>2010</v>
      </c>
      <c r="E49" s="262">
        <v>4</v>
      </c>
      <c r="F49" s="263"/>
      <c r="G49" s="262" t="s">
        <v>969</v>
      </c>
      <c r="H49" s="256"/>
      <c r="I49" s="251" t="s">
        <v>964</v>
      </c>
      <c r="J49" s="257"/>
      <c r="K49" s="250"/>
      <c r="L49" s="250"/>
    </row>
    <row r="50" spans="1:12" ht="30" customHeight="1">
      <c r="A50" s="268" t="s">
        <v>192</v>
      </c>
      <c r="B50" s="323" t="s">
        <v>1004</v>
      </c>
      <c r="C50" s="321" t="s">
        <v>965</v>
      </c>
      <c r="D50" s="375">
        <v>2010</v>
      </c>
      <c r="E50" s="322">
        <v>1</v>
      </c>
      <c r="F50" s="322"/>
      <c r="G50" s="322" t="s">
        <v>969</v>
      </c>
      <c r="H50" s="256"/>
      <c r="I50" s="320" t="s">
        <v>964</v>
      </c>
      <c r="J50" s="396"/>
      <c r="K50" s="250"/>
      <c r="L50" s="250"/>
    </row>
    <row r="51" spans="1:12" ht="30" customHeight="1">
      <c r="A51" s="268" t="s">
        <v>192</v>
      </c>
      <c r="B51" s="323" t="s">
        <v>1004</v>
      </c>
      <c r="C51" s="321" t="s">
        <v>966</v>
      </c>
      <c r="D51" s="375">
        <v>2010</v>
      </c>
      <c r="E51" s="322">
        <v>7</v>
      </c>
      <c r="F51" s="322"/>
      <c r="G51" s="322" t="s">
        <v>969</v>
      </c>
      <c r="H51" s="256"/>
      <c r="I51" s="320" t="s">
        <v>964</v>
      </c>
      <c r="J51" s="377"/>
      <c r="K51" s="378"/>
      <c r="L51" s="394"/>
    </row>
    <row r="52" spans="1:12" ht="30" customHeight="1">
      <c r="A52" s="268" t="s">
        <v>192</v>
      </c>
      <c r="B52" s="323" t="s">
        <v>1004</v>
      </c>
      <c r="C52" s="321" t="s">
        <v>998</v>
      </c>
      <c r="D52" s="375">
        <v>2010</v>
      </c>
      <c r="E52" s="322">
        <v>1</v>
      </c>
      <c r="F52" s="322"/>
      <c r="G52" s="322" t="s">
        <v>969</v>
      </c>
      <c r="H52" s="256"/>
      <c r="I52" s="320" t="s">
        <v>964</v>
      </c>
      <c r="J52" s="387"/>
      <c r="K52" s="378"/>
      <c r="L52" s="378"/>
    </row>
    <row r="53" spans="1:12" ht="30" customHeight="1">
      <c r="A53" s="268" t="s">
        <v>192</v>
      </c>
      <c r="B53" s="323" t="s">
        <v>1005</v>
      </c>
      <c r="C53" s="321" t="s">
        <v>1006</v>
      </c>
      <c r="D53" s="375">
        <v>2010</v>
      </c>
      <c r="E53" s="322">
        <v>2</v>
      </c>
      <c r="F53" s="258"/>
      <c r="G53" s="258" t="s">
        <v>969</v>
      </c>
      <c r="H53" s="256"/>
      <c r="I53" s="320" t="s">
        <v>964</v>
      </c>
      <c r="J53" s="387"/>
      <c r="K53" s="378"/>
      <c r="L53" s="378"/>
    </row>
    <row r="54" spans="1:12" ht="30" customHeight="1">
      <c r="A54" s="268" t="s">
        <v>192</v>
      </c>
      <c r="B54" s="264" t="s">
        <v>233</v>
      </c>
      <c r="C54" s="252" t="s">
        <v>1007</v>
      </c>
      <c r="D54" s="375">
        <v>2010</v>
      </c>
      <c r="E54" s="265">
        <v>4570</v>
      </c>
      <c r="F54" s="266">
        <f t="shared" ref="F54:F59" si="1">E54</f>
        <v>4570</v>
      </c>
      <c r="G54" s="267">
        <f>0.1*F54</f>
        <v>457</v>
      </c>
      <c r="H54" s="256">
        <v>0.1</v>
      </c>
      <c r="I54" s="251" t="s">
        <v>964</v>
      </c>
      <c r="J54" s="387"/>
      <c r="K54" s="378"/>
      <c r="L54" s="378"/>
    </row>
    <row r="55" spans="1:12" ht="30" customHeight="1">
      <c r="A55" s="268" t="s">
        <v>192</v>
      </c>
      <c r="B55" s="264" t="s">
        <v>233</v>
      </c>
      <c r="C55" s="252" t="s">
        <v>1008</v>
      </c>
      <c r="D55" s="375">
        <v>2010</v>
      </c>
      <c r="E55" s="265">
        <v>131</v>
      </c>
      <c r="F55" s="266">
        <f t="shared" si="1"/>
        <v>131</v>
      </c>
      <c r="G55" s="267">
        <f>0.1*F55</f>
        <v>13.100000000000001</v>
      </c>
      <c r="H55" s="256">
        <v>0.1</v>
      </c>
      <c r="I55" s="251" t="s">
        <v>964</v>
      </c>
      <c r="J55" s="387"/>
      <c r="K55" s="378"/>
      <c r="L55" s="378"/>
    </row>
    <row r="56" spans="1:12" ht="30" customHeight="1">
      <c r="A56" s="268" t="s">
        <v>192</v>
      </c>
      <c r="B56" s="264" t="s">
        <v>233</v>
      </c>
      <c r="C56" s="252" t="s">
        <v>1009</v>
      </c>
      <c r="D56" s="375">
        <v>2010</v>
      </c>
      <c r="E56" s="265">
        <v>172</v>
      </c>
      <c r="F56" s="266">
        <f t="shared" si="1"/>
        <v>172</v>
      </c>
      <c r="G56" s="267">
        <f>0.1*F56</f>
        <v>17.2</v>
      </c>
      <c r="H56" s="256">
        <v>0.1</v>
      </c>
      <c r="I56" s="251" t="s">
        <v>964</v>
      </c>
      <c r="J56" s="387"/>
      <c r="K56" s="378"/>
      <c r="L56" s="378"/>
    </row>
    <row r="57" spans="1:12" ht="30" customHeight="1">
      <c r="A57" s="268" t="s">
        <v>192</v>
      </c>
      <c r="B57" s="264" t="s">
        <v>233</v>
      </c>
      <c r="C57" s="252" t="s">
        <v>1010</v>
      </c>
      <c r="D57" s="375">
        <v>2010</v>
      </c>
      <c r="E57" s="265">
        <v>49</v>
      </c>
      <c r="F57" s="266">
        <f t="shared" si="1"/>
        <v>49</v>
      </c>
      <c r="G57" s="267">
        <f>0.1*F57</f>
        <v>4.9000000000000004</v>
      </c>
      <c r="H57" s="256">
        <v>0.1</v>
      </c>
      <c r="I57" s="251" t="s">
        <v>964</v>
      </c>
      <c r="J57" s="387"/>
      <c r="K57" s="378"/>
      <c r="L57" s="378"/>
    </row>
    <row r="58" spans="1:12" ht="30" customHeight="1">
      <c r="A58" s="268" t="s">
        <v>192</v>
      </c>
      <c r="B58" s="264" t="s">
        <v>233</v>
      </c>
      <c r="C58" s="252" t="s">
        <v>1011</v>
      </c>
      <c r="D58" s="375">
        <v>2010</v>
      </c>
      <c r="E58" s="265">
        <v>64</v>
      </c>
      <c r="F58" s="266">
        <f t="shared" si="1"/>
        <v>64</v>
      </c>
      <c r="G58" s="267">
        <f>0.1*F58</f>
        <v>6.4</v>
      </c>
      <c r="H58" s="256">
        <v>0.1</v>
      </c>
      <c r="I58" s="251" t="s">
        <v>964</v>
      </c>
      <c r="J58" s="387"/>
      <c r="K58" s="378"/>
      <c r="L58" s="378"/>
    </row>
    <row r="59" spans="1:12" ht="30" customHeight="1">
      <c r="A59" s="318" t="s">
        <v>192</v>
      </c>
      <c r="B59" s="327" t="s">
        <v>233</v>
      </c>
      <c r="C59" s="328" t="s">
        <v>1012</v>
      </c>
      <c r="D59" s="379">
        <v>2010</v>
      </c>
      <c r="E59" s="329">
        <v>9</v>
      </c>
      <c r="F59" s="330">
        <f t="shared" si="1"/>
        <v>9</v>
      </c>
      <c r="G59" s="331">
        <v>4</v>
      </c>
      <c r="H59" s="332">
        <v>0.5</v>
      </c>
      <c r="I59" s="333" t="s">
        <v>964</v>
      </c>
      <c r="J59" s="388"/>
      <c r="K59" s="389"/>
      <c r="L59" s="389"/>
    </row>
    <row r="60" spans="1:12" ht="14.25" customHeight="1">
      <c r="A60" s="336"/>
      <c r="B60" s="337"/>
      <c r="C60" s="337"/>
      <c r="D60" s="338"/>
      <c r="E60" s="338"/>
      <c r="F60" s="338"/>
      <c r="G60" s="338"/>
      <c r="H60" s="339"/>
      <c r="I60" s="340"/>
      <c r="J60" s="341"/>
      <c r="K60" s="341"/>
      <c r="L60" s="342"/>
    </row>
    <row r="61" spans="1:12" ht="30" customHeight="1">
      <c r="A61" s="319" t="s">
        <v>192</v>
      </c>
      <c r="B61" s="380" t="s">
        <v>937</v>
      </c>
      <c r="C61" s="381" t="s">
        <v>961</v>
      </c>
      <c r="D61" s="382">
        <v>2011</v>
      </c>
      <c r="E61" s="383" t="s">
        <v>600</v>
      </c>
      <c r="F61" s="384">
        <v>4</v>
      </c>
      <c r="G61" s="383" t="s">
        <v>600</v>
      </c>
      <c r="H61" s="385">
        <f>G61/E61</f>
        <v>1</v>
      </c>
      <c r="I61" s="380" t="s">
        <v>962</v>
      </c>
      <c r="J61" s="257"/>
      <c r="K61" s="250"/>
      <c r="L61" s="250"/>
    </row>
    <row r="62" spans="1:12" ht="30" customHeight="1">
      <c r="A62" s="268" t="s">
        <v>192</v>
      </c>
      <c r="B62" s="251" t="s">
        <v>937</v>
      </c>
      <c r="C62" s="252" t="s">
        <v>963</v>
      </c>
      <c r="D62" s="382">
        <v>2011</v>
      </c>
      <c r="E62" s="253">
        <v>11</v>
      </c>
      <c r="F62" s="255">
        <v>11</v>
      </c>
      <c r="G62" s="258">
        <v>9</v>
      </c>
      <c r="H62" s="256">
        <f>G62/E62</f>
        <v>0.81818181818181823</v>
      </c>
      <c r="I62" s="251" t="s">
        <v>964</v>
      </c>
      <c r="J62" s="257"/>
      <c r="K62" s="250"/>
      <c r="L62" s="250"/>
    </row>
    <row r="63" spans="1:12" ht="30" customHeight="1">
      <c r="A63" s="268" t="s">
        <v>192</v>
      </c>
      <c r="B63" s="251" t="s">
        <v>937</v>
      </c>
      <c r="C63" s="252" t="s">
        <v>1013</v>
      </c>
      <c r="D63" s="382">
        <v>2011</v>
      </c>
      <c r="E63" s="253">
        <v>12</v>
      </c>
      <c r="F63" s="255">
        <v>12</v>
      </c>
      <c r="G63" s="258">
        <v>9</v>
      </c>
      <c r="H63" s="256">
        <f>G63/E63</f>
        <v>0.75</v>
      </c>
      <c r="I63" s="251" t="s">
        <v>964</v>
      </c>
      <c r="J63" s="257"/>
      <c r="K63" s="250"/>
      <c r="L63" s="250"/>
    </row>
    <row r="64" spans="1:12" ht="30" customHeight="1">
      <c r="A64" s="268" t="s">
        <v>192</v>
      </c>
      <c r="B64" s="251" t="s">
        <v>937</v>
      </c>
      <c r="C64" s="252" t="s">
        <v>966</v>
      </c>
      <c r="D64" s="382">
        <v>2011</v>
      </c>
      <c r="E64" s="253">
        <f>35+46</f>
        <v>81</v>
      </c>
      <c r="F64" s="255">
        <v>81</v>
      </c>
      <c r="G64" s="258">
        <v>20</v>
      </c>
      <c r="H64" s="256">
        <f>G64/E64</f>
        <v>0.24691358024691357</v>
      </c>
      <c r="I64" s="251" t="s">
        <v>964</v>
      </c>
      <c r="J64" s="257"/>
      <c r="K64" s="250"/>
      <c r="L64" s="250"/>
    </row>
    <row r="65" spans="1:12" ht="30" customHeight="1">
      <c r="A65" s="268" t="s">
        <v>192</v>
      </c>
      <c r="B65" s="251" t="s">
        <v>937</v>
      </c>
      <c r="C65" s="252" t="s">
        <v>967</v>
      </c>
      <c r="D65" s="382">
        <v>2011</v>
      </c>
      <c r="E65" s="253">
        <v>20</v>
      </c>
      <c r="F65" s="259">
        <v>20</v>
      </c>
      <c r="G65" s="258">
        <v>9</v>
      </c>
      <c r="H65" s="256">
        <f>G65/E65</f>
        <v>0.45</v>
      </c>
      <c r="I65" s="251" t="s">
        <v>964</v>
      </c>
      <c r="J65" s="257"/>
      <c r="K65" s="250"/>
      <c r="L65" s="250"/>
    </row>
    <row r="66" spans="1:12" ht="30" customHeight="1">
      <c r="A66" s="268" t="s">
        <v>192</v>
      </c>
      <c r="B66" s="320" t="s">
        <v>937</v>
      </c>
      <c r="C66" s="321" t="s">
        <v>968</v>
      </c>
      <c r="D66" s="382">
        <v>2011</v>
      </c>
      <c r="E66" s="322">
        <v>1</v>
      </c>
      <c r="F66" s="260"/>
      <c r="G66" s="260" t="s">
        <v>969</v>
      </c>
      <c r="H66" s="256"/>
      <c r="I66" s="320"/>
      <c r="J66" s="257"/>
      <c r="K66" s="250"/>
      <c r="L66" s="250"/>
    </row>
    <row r="67" spans="1:12" ht="30" customHeight="1">
      <c r="A67" s="268" t="s">
        <v>192</v>
      </c>
      <c r="B67" s="251" t="s">
        <v>937</v>
      </c>
      <c r="C67" s="252" t="s">
        <v>970</v>
      </c>
      <c r="D67" s="382">
        <v>2011</v>
      </c>
      <c r="E67" s="253">
        <v>7</v>
      </c>
      <c r="F67" s="260">
        <v>7</v>
      </c>
      <c r="G67" s="260">
        <v>7</v>
      </c>
      <c r="H67" s="256">
        <f t="shared" ref="H67:H80" si="2">G67/E67</f>
        <v>1</v>
      </c>
      <c r="I67" s="251" t="s">
        <v>964</v>
      </c>
      <c r="J67" s="257"/>
      <c r="K67" s="250"/>
      <c r="L67" s="250"/>
    </row>
    <row r="68" spans="1:12" ht="30" customHeight="1">
      <c r="A68" s="268" t="s">
        <v>192</v>
      </c>
      <c r="B68" s="251" t="s">
        <v>937</v>
      </c>
      <c r="C68" s="252" t="s">
        <v>971</v>
      </c>
      <c r="D68" s="382">
        <v>2011</v>
      </c>
      <c r="E68" s="253">
        <v>13</v>
      </c>
      <c r="F68" s="260">
        <v>13</v>
      </c>
      <c r="G68" s="260">
        <v>9</v>
      </c>
      <c r="H68" s="256">
        <f t="shared" si="2"/>
        <v>0.69230769230769229</v>
      </c>
      <c r="I68" s="251" t="s">
        <v>964</v>
      </c>
      <c r="J68" s="257"/>
      <c r="K68" s="250"/>
      <c r="L68" s="250"/>
    </row>
    <row r="69" spans="1:12" ht="30" customHeight="1">
      <c r="A69" s="268" t="s">
        <v>192</v>
      </c>
      <c r="B69" s="251" t="s">
        <v>937</v>
      </c>
      <c r="C69" s="252" t="s">
        <v>972</v>
      </c>
      <c r="D69" s="382">
        <v>2011</v>
      </c>
      <c r="E69" s="253">
        <v>43</v>
      </c>
      <c r="F69" s="260">
        <v>43</v>
      </c>
      <c r="G69" s="260">
        <v>9</v>
      </c>
      <c r="H69" s="256">
        <f t="shared" si="2"/>
        <v>0.20930232558139536</v>
      </c>
      <c r="I69" s="251" t="s">
        <v>964</v>
      </c>
      <c r="J69" s="257"/>
      <c r="K69" s="250"/>
      <c r="L69" s="250"/>
    </row>
    <row r="70" spans="1:12" ht="30" customHeight="1">
      <c r="A70" s="268" t="s">
        <v>192</v>
      </c>
      <c r="B70" s="251" t="s">
        <v>937</v>
      </c>
      <c r="C70" s="252" t="s">
        <v>973</v>
      </c>
      <c r="D70" s="382">
        <v>2011</v>
      </c>
      <c r="E70" s="253">
        <v>17</v>
      </c>
      <c r="F70" s="260">
        <v>17</v>
      </c>
      <c r="G70" s="260">
        <v>9</v>
      </c>
      <c r="H70" s="256">
        <f t="shared" si="2"/>
        <v>0.52941176470588236</v>
      </c>
      <c r="I70" s="251" t="s">
        <v>964</v>
      </c>
      <c r="J70" s="257"/>
      <c r="K70" s="250"/>
      <c r="L70" s="250"/>
    </row>
    <row r="71" spans="1:12" ht="30" customHeight="1">
      <c r="A71" s="268" t="s">
        <v>192</v>
      </c>
      <c r="B71" s="251" t="s">
        <v>937</v>
      </c>
      <c r="C71" s="252" t="s">
        <v>974</v>
      </c>
      <c r="D71" s="382">
        <v>2011</v>
      </c>
      <c r="E71" s="253">
        <v>45</v>
      </c>
      <c r="F71" s="260">
        <v>45</v>
      </c>
      <c r="G71" s="260">
        <v>9</v>
      </c>
      <c r="H71" s="256">
        <f t="shared" si="2"/>
        <v>0.2</v>
      </c>
      <c r="I71" s="251" t="s">
        <v>964</v>
      </c>
      <c r="J71" s="257"/>
      <c r="K71" s="250"/>
      <c r="L71" s="250"/>
    </row>
    <row r="72" spans="1:12" ht="30" customHeight="1">
      <c r="A72" s="268" t="s">
        <v>192</v>
      </c>
      <c r="B72" s="251" t="s">
        <v>937</v>
      </c>
      <c r="C72" s="252" t="s">
        <v>975</v>
      </c>
      <c r="D72" s="382">
        <v>2011</v>
      </c>
      <c r="E72" s="253">
        <v>10</v>
      </c>
      <c r="F72" s="260">
        <v>10</v>
      </c>
      <c r="G72" s="260">
        <v>10</v>
      </c>
      <c r="H72" s="256">
        <f t="shared" si="2"/>
        <v>1</v>
      </c>
      <c r="I72" s="251" t="s">
        <v>964</v>
      </c>
      <c r="J72" s="257"/>
      <c r="K72" s="250"/>
      <c r="L72" s="250"/>
    </row>
    <row r="73" spans="1:12" ht="30" customHeight="1">
      <c r="A73" s="268" t="s">
        <v>192</v>
      </c>
      <c r="B73" s="251" t="s">
        <v>937</v>
      </c>
      <c r="C73" s="252" t="s">
        <v>976</v>
      </c>
      <c r="D73" s="382">
        <v>2011</v>
      </c>
      <c r="E73" s="253">
        <v>550</v>
      </c>
      <c r="F73" s="260">
        <v>550</v>
      </c>
      <c r="G73" s="260">
        <v>100</v>
      </c>
      <c r="H73" s="256">
        <f t="shared" si="2"/>
        <v>0.18181818181818182</v>
      </c>
      <c r="I73" s="251" t="s">
        <v>964</v>
      </c>
      <c r="J73" s="257"/>
      <c r="K73" s="250"/>
      <c r="L73" s="250"/>
    </row>
    <row r="74" spans="1:12" ht="30" customHeight="1">
      <c r="A74" s="268" t="s">
        <v>192</v>
      </c>
      <c r="B74" s="251" t="s">
        <v>937</v>
      </c>
      <c r="C74" s="252" t="s">
        <v>977</v>
      </c>
      <c r="D74" s="382">
        <v>2011</v>
      </c>
      <c r="E74" s="253">
        <v>26</v>
      </c>
      <c r="F74" s="260">
        <v>26</v>
      </c>
      <c r="G74" s="260">
        <v>15</v>
      </c>
      <c r="H74" s="256">
        <f t="shared" si="2"/>
        <v>0.57692307692307687</v>
      </c>
      <c r="I74" s="251" t="s">
        <v>964</v>
      </c>
      <c r="J74" s="257"/>
      <c r="K74" s="250"/>
      <c r="L74" s="250"/>
    </row>
    <row r="75" spans="1:12" ht="30" customHeight="1">
      <c r="A75" s="268" t="s">
        <v>192</v>
      </c>
      <c r="B75" s="251" t="s">
        <v>937</v>
      </c>
      <c r="C75" s="252" t="s">
        <v>978</v>
      </c>
      <c r="D75" s="382">
        <v>2011</v>
      </c>
      <c r="E75" s="253">
        <v>19</v>
      </c>
      <c r="F75" s="260">
        <v>19</v>
      </c>
      <c r="G75" s="260">
        <v>15</v>
      </c>
      <c r="H75" s="256">
        <f t="shared" si="2"/>
        <v>0.78947368421052633</v>
      </c>
      <c r="I75" s="251" t="s">
        <v>964</v>
      </c>
      <c r="J75" s="257"/>
      <c r="K75" s="250"/>
      <c r="L75" s="250"/>
    </row>
    <row r="76" spans="1:12" ht="30" customHeight="1">
      <c r="A76" s="268" t="s">
        <v>192</v>
      </c>
      <c r="B76" s="251" t="s">
        <v>937</v>
      </c>
      <c r="C76" s="252" t="s">
        <v>979</v>
      </c>
      <c r="D76" s="382">
        <v>2011</v>
      </c>
      <c r="E76" s="253">
        <v>263</v>
      </c>
      <c r="F76" s="174">
        <v>263</v>
      </c>
      <c r="G76" s="260">
        <v>100</v>
      </c>
      <c r="H76" s="256">
        <f t="shared" si="2"/>
        <v>0.38022813688212925</v>
      </c>
      <c r="I76" s="251" t="s">
        <v>964</v>
      </c>
      <c r="J76" s="257"/>
      <c r="K76" s="250"/>
      <c r="L76" s="250"/>
    </row>
    <row r="77" spans="1:12" ht="30" customHeight="1">
      <c r="A77" s="268" t="s">
        <v>192</v>
      </c>
      <c r="B77" s="251" t="s">
        <v>937</v>
      </c>
      <c r="C77" s="252" t="s">
        <v>980</v>
      </c>
      <c r="D77" s="382">
        <v>2011</v>
      </c>
      <c r="E77" s="253">
        <v>24</v>
      </c>
      <c r="F77" s="174">
        <v>24</v>
      </c>
      <c r="G77" s="260">
        <v>12</v>
      </c>
      <c r="H77" s="256">
        <f t="shared" si="2"/>
        <v>0.5</v>
      </c>
      <c r="I77" s="251" t="s">
        <v>964</v>
      </c>
      <c r="J77" s="257"/>
      <c r="K77" s="250"/>
      <c r="L77" s="250"/>
    </row>
    <row r="78" spans="1:12" ht="30" customHeight="1">
      <c r="A78" s="268" t="s">
        <v>192</v>
      </c>
      <c r="B78" s="251" t="s">
        <v>937</v>
      </c>
      <c r="C78" s="252" t="s">
        <v>981</v>
      </c>
      <c r="D78" s="382">
        <v>2011</v>
      </c>
      <c r="E78" s="253">
        <v>34</v>
      </c>
      <c r="F78" s="260">
        <v>34</v>
      </c>
      <c r="G78" s="260">
        <v>12</v>
      </c>
      <c r="H78" s="256">
        <f t="shared" si="2"/>
        <v>0.35294117647058826</v>
      </c>
      <c r="I78" s="251" t="s">
        <v>964</v>
      </c>
      <c r="J78" s="257"/>
      <c r="K78" s="250"/>
      <c r="L78" s="250"/>
    </row>
    <row r="79" spans="1:12" ht="30" customHeight="1">
      <c r="A79" s="268" t="s">
        <v>192</v>
      </c>
      <c r="B79" s="251" t="s">
        <v>937</v>
      </c>
      <c r="C79" s="252" t="s">
        <v>982</v>
      </c>
      <c r="D79" s="382">
        <v>2011</v>
      </c>
      <c r="E79" s="253">
        <v>29</v>
      </c>
      <c r="F79" s="260">
        <v>29</v>
      </c>
      <c r="G79" s="260">
        <v>12</v>
      </c>
      <c r="H79" s="256">
        <f t="shared" si="2"/>
        <v>0.41379310344827586</v>
      </c>
      <c r="I79" s="251" t="s">
        <v>964</v>
      </c>
      <c r="J79" s="257"/>
      <c r="K79" s="250"/>
      <c r="L79" s="250"/>
    </row>
    <row r="80" spans="1:12" ht="30" customHeight="1">
      <c r="A80" s="268" t="s">
        <v>192</v>
      </c>
      <c r="B80" s="251" t="s">
        <v>937</v>
      </c>
      <c r="C80" s="252" t="s">
        <v>983</v>
      </c>
      <c r="D80" s="382">
        <v>2011</v>
      </c>
      <c r="E80" s="253">
        <v>30</v>
      </c>
      <c r="F80" s="260">
        <v>30</v>
      </c>
      <c r="G80" s="260">
        <v>12</v>
      </c>
      <c r="H80" s="256">
        <f t="shared" si="2"/>
        <v>0.4</v>
      </c>
      <c r="I80" s="251" t="s">
        <v>964</v>
      </c>
      <c r="J80" s="257"/>
      <c r="K80" s="250"/>
      <c r="L80" s="250"/>
    </row>
    <row r="81" spans="1:12" ht="30" customHeight="1">
      <c r="A81" s="268" t="s">
        <v>192</v>
      </c>
      <c r="B81" s="320" t="s">
        <v>937</v>
      </c>
      <c r="C81" s="321" t="s">
        <v>984</v>
      </c>
      <c r="D81" s="382">
        <v>2011</v>
      </c>
      <c r="E81" s="322">
        <v>2</v>
      </c>
      <c r="F81" s="260"/>
      <c r="G81" s="260" t="s">
        <v>969</v>
      </c>
      <c r="H81" s="256"/>
      <c r="I81" s="320"/>
      <c r="J81" s="257"/>
      <c r="K81" s="250"/>
      <c r="L81" s="250"/>
    </row>
    <row r="82" spans="1:12" ht="30" customHeight="1">
      <c r="A82" s="268" t="s">
        <v>192</v>
      </c>
      <c r="B82" s="251" t="s">
        <v>937</v>
      </c>
      <c r="C82" s="252" t="s">
        <v>985</v>
      </c>
      <c r="D82" s="382">
        <v>2011</v>
      </c>
      <c r="E82" s="253">
        <v>250</v>
      </c>
      <c r="F82" s="260">
        <v>250</v>
      </c>
      <c r="G82" s="260">
        <v>100</v>
      </c>
      <c r="H82" s="256">
        <f t="shared" ref="H82:H88" si="3">G82/E82</f>
        <v>0.4</v>
      </c>
      <c r="I82" s="251" t="s">
        <v>964</v>
      </c>
      <c r="J82" s="257"/>
      <c r="K82" s="250"/>
      <c r="L82" s="250"/>
    </row>
    <row r="83" spans="1:12" ht="30" customHeight="1">
      <c r="A83" s="268" t="s">
        <v>192</v>
      </c>
      <c r="B83" s="251" t="s">
        <v>937</v>
      </c>
      <c r="C83" s="252" t="s">
        <v>986</v>
      </c>
      <c r="D83" s="382">
        <v>2011</v>
      </c>
      <c r="E83" s="253">
        <v>48</v>
      </c>
      <c r="F83" s="260">
        <v>48</v>
      </c>
      <c r="G83" s="260">
        <v>15</v>
      </c>
      <c r="H83" s="256">
        <f t="shared" si="3"/>
        <v>0.3125</v>
      </c>
      <c r="I83" s="251" t="s">
        <v>964</v>
      </c>
      <c r="J83" s="257"/>
      <c r="K83" s="250"/>
      <c r="L83" s="250"/>
    </row>
    <row r="84" spans="1:12" ht="30" customHeight="1">
      <c r="A84" s="268" t="s">
        <v>192</v>
      </c>
      <c r="B84" s="251" t="s">
        <v>937</v>
      </c>
      <c r="C84" s="252" t="s">
        <v>987</v>
      </c>
      <c r="D84" s="382">
        <v>2011</v>
      </c>
      <c r="E84" s="253">
        <v>119</v>
      </c>
      <c r="F84" s="260">
        <v>119</v>
      </c>
      <c r="G84" s="260">
        <v>12</v>
      </c>
      <c r="H84" s="256">
        <f t="shared" si="3"/>
        <v>0.10084033613445378</v>
      </c>
      <c r="I84" s="251" t="s">
        <v>964</v>
      </c>
      <c r="J84" s="257"/>
      <c r="K84" s="250"/>
      <c r="L84" s="250"/>
    </row>
    <row r="85" spans="1:12" ht="30" customHeight="1">
      <c r="A85" s="268" t="s">
        <v>192</v>
      </c>
      <c r="B85" s="251" t="s">
        <v>937</v>
      </c>
      <c r="C85" s="252" t="s">
        <v>988</v>
      </c>
      <c r="D85" s="382">
        <v>2011</v>
      </c>
      <c r="E85" s="253">
        <v>41</v>
      </c>
      <c r="F85" s="260">
        <v>41</v>
      </c>
      <c r="G85" s="260">
        <v>10</v>
      </c>
      <c r="H85" s="256">
        <f t="shared" si="3"/>
        <v>0.24390243902439024</v>
      </c>
      <c r="I85" s="251" t="s">
        <v>964</v>
      </c>
      <c r="J85" s="257"/>
      <c r="K85" s="250"/>
      <c r="L85" s="250"/>
    </row>
    <row r="86" spans="1:12" ht="30" customHeight="1">
      <c r="A86" s="268" t="s">
        <v>192</v>
      </c>
      <c r="B86" s="251" t="s">
        <v>937</v>
      </c>
      <c r="C86" s="252" t="s">
        <v>989</v>
      </c>
      <c r="D86" s="382">
        <v>2011</v>
      </c>
      <c r="E86" s="253">
        <v>16</v>
      </c>
      <c r="F86" s="260">
        <v>16</v>
      </c>
      <c r="G86" s="260">
        <v>10</v>
      </c>
      <c r="H86" s="256">
        <f t="shared" si="3"/>
        <v>0.625</v>
      </c>
      <c r="I86" s="251" t="s">
        <v>964</v>
      </c>
      <c r="J86" s="257"/>
      <c r="K86" s="250"/>
      <c r="L86" s="250"/>
    </row>
    <row r="87" spans="1:12" ht="30" customHeight="1">
      <c r="A87" s="268" t="s">
        <v>192</v>
      </c>
      <c r="B87" s="251" t="s">
        <v>937</v>
      </c>
      <c r="C87" s="252" t="s">
        <v>990</v>
      </c>
      <c r="D87" s="382">
        <v>2011</v>
      </c>
      <c r="E87" s="253">
        <v>20</v>
      </c>
      <c r="F87" s="260">
        <v>20</v>
      </c>
      <c r="G87" s="260">
        <v>10</v>
      </c>
      <c r="H87" s="256">
        <f t="shared" si="3"/>
        <v>0.5</v>
      </c>
      <c r="I87" s="251" t="s">
        <v>964</v>
      </c>
      <c r="J87" s="257"/>
      <c r="K87" s="250"/>
      <c r="L87" s="250"/>
    </row>
    <row r="88" spans="1:12" ht="30" customHeight="1">
      <c r="A88" s="268" t="s">
        <v>192</v>
      </c>
      <c r="B88" s="251" t="s">
        <v>937</v>
      </c>
      <c r="C88" s="252" t="s">
        <v>991</v>
      </c>
      <c r="D88" s="382">
        <v>2011</v>
      </c>
      <c r="E88" s="253">
        <v>15</v>
      </c>
      <c r="F88" s="260">
        <v>15</v>
      </c>
      <c r="G88" s="260">
        <v>10</v>
      </c>
      <c r="H88" s="256">
        <f t="shared" si="3"/>
        <v>0.66666666666666663</v>
      </c>
      <c r="I88" s="251" t="s">
        <v>964</v>
      </c>
      <c r="J88" s="257"/>
      <c r="K88" s="250"/>
      <c r="L88" s="250"/>
    </row>
    <row r="89" spans="1:12" ht="30" customHeight="1">
      <c r="A89" s="268" t="s">
        <v>192</v>
      </c>
      <c r="B89" s="320" t="s">
        <v>937</v>
      </c>
      <c r="C89" s="321" t="s">
        <v>992</v>
      </c>
      <c r="D89" s="382">
        <v>2011</v>
      </c>
      <c r="E89" s="322">
        <v>1</v>
      </c>
      <c r="F89" s="260"/>
      <c r="G89" s="260" t="s">
        <v>969</v>
      </c>
      <c r="H89" s="256"/>
      <c r="I89" s="320"/>
      <c r="J89" s="257"/>
      <c r="K89" s="250"/>
      <c r="L89" s="250"/>
    </row>
    <row r="90" spans="1:12" ht="30" customHeight="1">
      <c r="A90" s="268" t="s">
        <v>192</v>
      </c>
      <c r="B90" s="251" t="s">
        <v>937</v>
      </c>
      <c r="C90" s="252" t="s">
        <v>993</v>
      </c>
      <c r="D90" s="382">
        <v>2011</v>
      </c>
      <c r="E90" s="253">
        <v>2178</v>
      </c>
      <c r="F90" s="260">
        <v>2178</v>
      </c>
      <c r="G90" s="260">
        <v>218</v>
      </c>
      <c r="H90" s="256">
        <f>G90/E90</f>
        <v>0.10009182736455463</v>
      </c>
      <c r="I90" s="251" t="s">
        <v>964</v>
      </c>
      <c r="J90" s="257"/>
      <c r="K90" s="250"/>
      <c r="L90" s="250"/>
    </row>
    <row r="91" spans="1:12" ht="30" customHeight="1">
      <c r="A91" s="268" t="s">
        <v>192</v>
      </c>
      <c r="B91" s="251" t="s">
        <v>937</v>
      </c>
      <c r="C91" s="252" t="s">
        <v>994</v>
      </c>
      <c r="D91" s="382">
        <v>2011</v>
      </c>
      <c r="E91" s="253">
        <v>31</v>
      </c>
      <c r="F91" s="260">
        <v>31</v>
      </c>
      <c r="G91" s="260">
        <v>10</v>
      </c>
      <c r="H91" s="256">
        <f>G91/E91</f>
        <v>0.32258064516129031</v>
      </c>
      <c r="I91" s="251" t="s">
        <v>964</v>
      </c>
      <c r="J91" s="257"/>
      <c r="K91" s="250"/>
      <c r="L91" s="250"/>
    </row>
    <row r="92" spans="1:12" ht="30" customHeight="1">
      <c r="A92" s="268" t="s">
        <v>192</v>
      </c>
      <c r="B92" s="251" t="s">
        <v>937</v>
      </c>
      <c r="C92" s="252" t="s">
        <v>995</v>
      </c>
      <c r="D92" s="382">
        <v>2011</v>
      </c>
      <c r="E92" s="253">
        <v>66</v>
      </c>
      <c r="F92" s="260">
        <v>66</v>
      </c>
      <c r="G92" s="260">
        <v>15</v>
      </c>
      <c r="H92" s="256">
        <f>G92/E92</f>
        <v>0.22727272727272727</v>
      </c>
      <c r="I92" s="251" t="s">
        <v>964</v>
      </c>
      <c r="J92" s="257"/>
      <c r="K92" s="250"/>
      <c r="L92" s="250"/>
    </row>
    <row r="93" spans="1:12" ht="30" customHeight="1">
      <c r="A93" s="268" t="s">
        <v>192</v>
      </c>
      <c r="B93" s="320" t="s">
        <v>937</v>
      </c>
      <c r="C93" s="321" t="s">
        <v>996</v>
      </c>
      <c r="D93" s="382">
        <v>2011</v>
      </c>
      <c r="E93" s="322">
        <v>2</v>
      </c>
      <c r="F93" s="258"/>
      <c r="G93" s="258" t="s">
        <v>969</v>
      </c>
      <c r="H93" s="256"/>
      <c r="I93" s="320"/>
      <c r="J93" s="257"/>
      <c r="K93" s="250"/>
      <c r="L93" s="250"/>
    </row>
    <row r="94" spans="1:12" ht="30" customHeight="1">
      <c r="A94" s="268" t="s">
        <v>192</v>
      </c>
      <c r="B94" s="320" t="s">
        <v>937</v>
      </c>
      <c r="C94" s="321" t="s">
        <v>997</v>
      </c>
      <c r="D94" s="382">
        <v>2011</v>
      </c>
      <c r="E94" s="322">
        <v>1</v>
      </c>
      <c r="F94" s="258"/>
      <c r="G94" s="258" t="s">
        <v>969</v>
      </c>
      <c r="H94" s="256"/>
      <c r="I94" s="320"/>
      <c r="J94" s="257"/>
      <c r="K94" s="250"/>
      <c r="L94" s="250"/>
    </row>
    <row r="95" spans="1:12" ht="30" customHeight="1">
      <c r="A95" s="268" t="s">
        <v>192</v>
      </c>
      <c r="B95" s="320" t="s">
        <v>937</v>
      </c>
      <c r="C95" s="321" t="s">
        <v>998</v>
      </c>
      <c r="D95" s="382">
        <v>2011</v>
      </c>
      <c r="E95" s="322">
        <v>1</v>
      </c>
      <c r="F95" s="258"/>
      <c r="G95" s="258" t="s">
        <v>969</v>
      </c>
      <c r="H95" s="256"/>
      <c r="I95" s="320"/>
      <c r="J95" s="257"/>
      <c r="K95" s="250"/>
      <c r="L95" s="250"/>
    </row>
    <row r="96" spans="1:12" ht="30" customHeight="1">
      <c r="A96" s="268" t="s">
        <v>192</v>
      </c>
      <c r="B96" s="251" t="s">
        <v>937</v>
      </c>
      <c r="C96" s="252" t="s">
        <v>999</v>
      </c>
      <c r="D96" s="382">
        <v>2011</v>
      </c>
      <c r="E96" s="253">
        <v>262</v>
      </c>
      <c r="F96" s="260">
        <v>262</v>
      </c>
      <c r="G96" s="260">
        <v>27</v>
      </c>
      <c r="H96" s="256">
        <f>G96/E96</f>
        <v>0.10305343511450382</v>
      </c>
      <c r="I96" s="251" t="s">
        <v>964</v>
      </c>
      <c r="J96" s="257"/>
      <c r="K96" s="250"/>
      <c r="L96" s="250"/>
    </row>
    <row r="97" spans="1:12" ht="30" customHeight="1">
      <c r="A97" s="268" t="s">
        <v>192</v>
      </c>
      <c r="B97" s="251" t="s">
        <v>937</v>
      </c>
      <c r="C97" s="252" t="s">
        <v>1000</v>
      </c>
      <c r="D97" s="382">
        <v>2011</v>
      </c>
      <c r="E97" s="253">
        <v>42</v>
      </c>
      <c r="F97" s="260">
        <v>42</v>
      </c>
      <c r="G97" s="260">
        <v>15</v>
      </c>
      <c r="H97" s="256">
        <f>G97/E97</f>
        <v>0.35714285714285715</v>
      </c>
      <c r="I97" s="251" t="s">
        <v>964</v>
      </c>
      <c r="J97" s="257"/>
      <c r="K97" s="250"/>
      <c r="L97" s="250"/>
    </row>
    <row r="98" spans="1:12" ht="30" customHeight="1">
      <c r="A98" s="268" t="s">
        <v>192</v>
      </c>
      <c r="B98" s="251" t="s">
        <v>937</v>
      </c>
      <c r="C98" s="252" t="s">
        <v>1001</v>
      </c>
      <c r="D98" s="382">
        <v>2011</v>
      </c>
      <c r="E98" s="253">
        <v>33</v>
      </c>
      <c r="F98" s="260">
        <v>33</v>
      </c>
      <c r="G98" s="260">
        <v>10</v>
      </c>
      <c r="H98" s="256">
        <f>G98/E98</f>
        <v>0.30303030303030304</v>
      </c>
      <c r="I98" s="251" t="s">
        <v>964</v>
      </c>
      <c r="J98" s="257"/>
      <c r="K98" s="250"/>
      <c r="L98" s="250"/>
    </row>
    <row r="99" spans="1:12" ht="30" customHeight="1">
      <c r="A99" s="268" t="s">
        <v>192</v>
      </c>
      <c r="B99" s="251" t="s">
        <v>937</v>
      </c>
      <c r="C99" s="252" t="s">
        <v>1002</v>
      </c>
      <c r="D99" s="382">
        <v>2011</v>
      </c>
      <c r="E99" s="253">
        <v>13</v>
      </c>
      <c r="F99" s="260">
        <v>13</v>
      </c>
      <c r="G99" s="260">
        <v>10</v>
      </c>
      <c r="H99" s="256">
        <f>G99/E99</f>
        <v>0.76923076923076927</v>
      </c>
      <c r="I99" s="251" t="s">
        <v>964</v>
      </c>
      <c r="J99" s="257"/>
      <c r="K99" s="250"/>
      <c r="L99" s="250"/>
    </row>
    <row r="100" spans="1:12" ht="30" customHeight="1">
      <c r="A100" s="268" t="s">
        <v>192</v>
      </c>
      <c r="B100" s="320" t="s">
        <v>937</v>
      </c>
      <c r="C100" s="321" t="s">
        <v>1003</v>
      </c>
      <c r="D100" s="382">
        <v>2011</v>
      </c>
      <c r="E100" s="322">
        <v>2</v>
      </c>
      <c r="F100" s="260"/>
      <c r="G100" s="260" t="s">
        <v>969</v>
      </c>
      <c r="H100" s="256"/>
      <c r="I100" s="320"/>
      <c r="J100" s="257"/>
      <c r="K100" s="250"/>
      <c r="L100" s="250"/>
    </row>
    <row r="101" spans="1:12" ht="30" customHeight="1">
      <c r="A101" s="268" t="s">
        <v>192</v>
      </c>
      <c r="B101" s="323" t="s">
        <v>1004</v>
      </c>
      <c r="C101" s="321" t="s">
        <v>980</v>
      </c>
      <c r="D101" s="382">
        <v>2011</v>
      </c>
      <c r="E101" s="322">
        <v>1</v>
      </c>
      <c r="F101" s="260"/>
      <c r="G101" s="260" t="s">
        <v>969</v>
      </c>
      <c r="H101" s="256"/>
      <c r="I101" s="320"/>
      <c r="J101" s="257"/>
      <c r="K101" s="250"/>
      <c r="L101" s="250"/>
    </row>
    <row r="102" spans="1:12" ht="30" customHeight="1">
      <c r="A102" s="268" t="s">
        <v>192</v>
      </c>
      <c r="B102" s="323" t="s">
        <v>1004</v>
      </c>
      <c r="C102" s="321" t="s">
        <v>981</v>
      </c>
      <c r="D102" s="382">
        <v>2011</v>
      </c>
      <c r="E102" s="322">
        <v>5</v>
      </c>
      <c r="F102" s="260"/>
      <c r="G102" s="260" t="s">
        <v>969</v>
      </c>
      <c r="H102" s="256"/>
      <c r="I102" s="320"/>
      <c r="J102" s="257"/>
      <c r="K102" s="250"/>
      <c r="L102" s="250"/>
    </row>
    <row r="103" spans="1:12" ht="30" customHeight="1">
      <c r="A103" s="268" t="s">
        <v>192</v>
      </c>
      <c r="B103" s="261" t="s">
        <v>1004</v>
      </c>
      <c r="C103" s="252" t="s">
        <v>982</v>
      </c>
      <c r="D103" s="382">
        <v>2011</v>
      </c>
      <c r="E103" s="262">
        <v>17</v>
      </c>
      <c r="F103" s="260">
        <v>17</v>
      </c>
      <c r="G103" s="260">
        <v>10</v>
      </c>
      <c r="H103" s="256">
        <f>G103/E103</f>
        <v>0.58823529411764708</v>
      </c>
      <c r="I103" s="251" t="s">
        <v>964</v>
      </c>
      <c r="J103" s="257"/>
      <c r="K103" s="250"/>
      <c r="L103" s="250"/>
    </row>
    <row r="104" spans="1:12" ht="30" customHeight="1">
      <c r="A104" s="268" t="s">
        <v>192</v>
      </c>
      <c r="B104" s="261" t="s">
        <v>1004</v>
      </c>
      <c r="C104" s="252" t="s">
        <v>983</v>
      </c>
      <c r="D104" s="382">
        <v>2011</v>
      </c>
      <c r="E104" s="262">
        <v>31</v>
      </c>
      <c r="F104" s="263">
        <v>31</v>
      </c>
      <c r="G104" s="263">
        <v>10</v>
      </c>
      <c r="H104" s="256">
        <f>G104/E104</f>
        <v>0.32258064516129031</v>
      </c>
      <c r="I104" s="251" t="s">
        <v>964</v>
      </c>
      <c r="J104" s="257"/>
      <c r="K104" s="250"/>
      <c r="L104" s="250"/>
    </row>
    <row r="105" spans="1:12" ht="30" customHeight="1">
      <c r="A105" s="268" t="s">
        <v>192</v>
      </c>
      <c r="B105" s="261" t="s">
        <v>1004</v>
      </c>
      <c r="C105" s="252" t="s">
        <v>984</v>
      </c>
      <c r="D105" s="382">
        <v>2011</v>
      </c>
      <c r="E105" s="262">
        <v>4</v>
      </c>
      <c r="F105" s="263"/>
      <c r="G105" s="262" t="s">
        <v>969</v>
      </c>
      <c r="H105" s="256"/>
      <c r="I105" s="251" t="s">
        <v>964</v>
      </c>
      <c r="J105" s="257"/>
      <c r="K105" s="250"/>
      <c r="L105" s="250"/>
    </row>
    <row r="106" spans="1:12" ht="30" customHeight="1">
      <c r="A106" s="268" t="s">
        <v>192</v>
      </c>
      <c r="B106" s="323" t="s">
        <v>1004</v>
      </c>
      <c r="C106" s="321" t="s">
        <v>965</v>
      </c>
      <c r="D106" s="382">
        <v>2011</v>
      </c>
      <c r="E106" s="322">
        <v>1</v>
      </c>
      <c r="F106" s="322"/>
      <c r="G106" s="322" t="s">
        <v>969</v>
      </c>
      <c r="H106" s="256"/>
      <c r="I106" s="320" t="s">
        <v>964</v>
      </c>
      <c r="J106" s="257"/>
      <c r="K106" s="250"/>
      <c r="L106" s="250"/>
    </row>
    <row r="107" spans="1:12" ht="30" customHeight="1">
      <c r="A107" s="268" t="s">
        <v>192</v>
      </c>
      <c r="B107" s="323" t="s">
        <v>1004</v>
      </c>
      <c r="C107" s="321" t="s">
        <v>966</v>
      </c>
      <c r="D107" s="382">
        <v>2011</v>
      </c>
      <c r="E107" s="322">
        <v>7</v>
      </c>
      <c r="F107" s="322"/>
      <c r="G107" s="322" t="s">
        <v>969</v>
      </c>
      <c r="H107" s="256"/>
      <c r="I107" s="390" t="s">
        <v>964</v>
      </c>
      <c r="J107" s="120"/>
      <c r="K107" s="120"/>
      <c r="L107" s="386"/>
    </row>
    <row r="108" spans="1:12" ht="30" customHeight="1">
      <c r="A108" s="268" t="s">
        <v>192</v>
      </c>
      <c r="B108" s="323" t="s">
        <v>1004</v>
      </c>
      <c r="C108" s="321" t="s">
        <v>998</v>
      </c>
      <c r="D108" s="382">
        <v>2011</v>
      </c>
      <c r="E108" s="322">
        <v>1</v>
      </c>
      <c r="F108" s="322"/>
      <c r="G108" s="322" t="s">
        <v>969</v>
      </c>
      <c r="H108" s="256"/>
      <c r="I108" s="390" t="s">
        <v>964</v>
      </c>
      <c r="J108" s="378"/>
      <c r="K108" s="378"/>
      <c r="L108" s="378"/>
    </row>
    <row r="109" spans="1:12" ht="30" customHeight="1">
      <c r="A109" s="268" t="s">
        <v>192</v>
      </c>
      <c r="B109" s="323" t="s">
        <v>1005</v>
      </c>
      <c r="C109" s="321" t="s">
        <v>1006</v>
      </c>
      <c r="D109" s="382">
        <v>2011</v>
      </c>
      <c r="E109" s="322">
        <v>2</v>
      </c>
      <c r="F109" s="258"/>
      <c r="G109" s="258" t="s">
        <v>969</v>
      </c>
      <c r="H109" s="256"/>
      <c r="I109" s="390" t="s">
        <v>964</v>
      </c>
      <c r="J109" s="378"/>
      <c r="K109" s="378"/>
      <c r="L109" s="378"/>
    </row>
    <row r="110" spans="1:12" ht="30" customHeight="1">
      <c r="A110" s="268" t="s">
        <v>192</v>
      </c>
      <c r="B110" s="264" t="s">
        <v>233</v>
      </c>
      <c r="C110" s="252" t="s">
        <v>1007</v>
      </c>
      <c r="D110" s="382">
        <v>2011</v>
      </c>
      <c r="E110" s="265">
        <v>4570</v>
      </c>
      <c r="F110" s="266">
        <f t="shared" ref="F110:F115" si="4">E110</f>
        <v>4570</v>
      </c>
      <c r="G110" s="267">
        <f>0.1*F110</f>
        <v>457</v>
      </c>
      <c r="H110" s="256">
        <v>0.1</v>
      </c>
      <c r="I110" s="391" t="s">
        <v>964</v>
      </c>
      <c r="J110" s="378"/>
      <c r="K110" s="378"/>
      <c r="L110" s="378"/>
    </row>
    <row r="111" spans="1:12" ht="30" customHeight="1">
      <c r="A111" s="268" t="s">
        <v>192</v>
      </c>
      <c r="B111" s="264" t="s">
        <v>233</v>
      </c>
      <c r="C111" s="252" t="s">
        <v>1008</v>
      </c>
      <c r="D111" s="382">
        <v>2011</v>
      </c>
      <c r="E111" s="265">
        <v>131</v>
      </c>
      <c r="F111" s="266">
        <f t="shared" si="4"/>
        <v>131</v>
      </c>
      <c r="G111" s="267">
        <f>0.1*F111</f>
        <v>13.100000000000001</v>
      </c>
      <c r="H111" s="256">
        <v>0.1</v>
      </c>
      <c r="I111" s="391" t="s">
        <v>964</v>
      </c>
      <c r="J111" s="378"/>
      <c r="K111" s="378"/>
      <c r="L111" s="378"/>
    </row>
    <row r="112" spans="1:12" ht="30" customHeight="1">
      <c r="A112" s="268" t="s">
        <v>192</v>
      </c>
      <c r="B112" s="264" t="s">
        <v>233</v>
      </c>
      <c r="C112" s="252" t="s">
        <v>1009</v>
      </c>
      <c r="D112" s="382">
        <v>2011</v>
      </c>
      <c r="E112" s="265">
        <v>172</v>
      </c>
      <c r="F112" s="266">
        <f t="shared" si="4"/>
        <v>172</v>
      </c>
      <c r="G112" s="267">
        <f>0.1*F112</f>
        <v>17.2</v>
      </c>
      <c r="H112" s="256">
        <v>0.1</v>
      </c>
      <c r="I112" s="391" t="s">
        <v>964</v>
      </c>
      <c r="J112" s="378"/>
      <c r="K112" s="378"/>
      <c r="L112" s="378"/>
    </row>
    <row r="113" spans="1:12" ht="30" customHeight="1">
      <c r="A113" s="268" t="s">
        <v>192</v>
      </c>
      <c r="B113" s="264" t="s">
        <v>233</v>
      </c>
      <c r="C113" s="252" t="s">
        <v>1010</v>
      </c>
      <c r="D113" s="382">
        <v>2011</v>
      </c>
      <c r="E113" s="265">
        <v>49</v>
      </c>
      <c r="F113" s="266">
        <f t="shared" si="4"/>
        <v>49</v>
      </c>
      <c r="G113" s="267">
        <f>0.1*F113</f>
        <v>4.9000000000000004</v>
      </c>
      <c r="H113" s="256">
        <v>0.1</v>
      </c>
      <c r="I113" s="391" t="s">
        <v>964</v>
      </c>
      <c r="J113" s="378"/>
      <c r="K113" s="378"/>
      <c r="L113" s="378"/>
    </row>
    <row r="114" spans="1:12" ht="30" customHeight="1">
      <c r="A114" s="268" t="s">
        <v>192</v>
      </c>
      <c r="B114" s="264" t="s">
        <v>233</v>
      </c>
      <c r="C114" s="252" t="s">
        <v>1011</v>
      </c>
      <c r="D114" s="382">
        <v>2011</v>
      </c>
      <c r="E114" s="265">
        <v>64</v>
      </c>
      <c r="F114" s="266">
        <f t="shared" si="4"/>
        <v>64</v>
      </c>
      <c r="G114" s="267">
        <f>0.1*F114</f>
        <v>6.4</v>
      </c>
      <c r="H114" s="256">
        <v>0.1</v>
      </c>
      <c r="I114" s="391" t="s">
        <v>964</v>
      </c>
      <c r="J114" s="378"/>
      <c r="K114" s="378"/>
      <c r="L114" s="378"/>
    </row>
    <row r="115" spans="1:12" ht="30" customHeight="1">
      <c r="A115" s="318" t="s">
        <v>192</v>
      </c>
      <c r="B115" s="327" t="s">
        <v>233</v>
      </c>
      <c r="C115" s="328" t="s">
        <v>1012</v>
      </c>
      <c r="D115" s="382">
        <v>2011</v>
      </c>
      <c r="E115" s="329">
        <v>9</v>
      </c>
      <c r="F115" s="330">
        <f t="shared" si="4"/>
        <v>9</v>
      </c>
      <c r="G115" s="331">
        <v>4</v>
      </c>
      <c r="H115" s="332">
        <v>0.5</v>
      </c>
      <c r="I115" s="392" t="s">
        <v>964</v>
      </c>
      <c r="J115" s="378"/>
      <c r="K115" s="378"/>
      <c r="L115" s="378"/>
    </row>
    <row r="116" spans="1:12" ht="14.25" customHeight="1">
      <c r="A116" s="336"/>
      <c r="B116" s="337"/>
      <c r="C116" s="337"/>
      <c r="D116" s="338"/>
      <c r="E116" s="338"/>
      <c r="F116" s="338"/>
      <c r="G116" s="338"/>
      <c r="H116" s="339"/>
      <c r="I116" s="340"/>
      <c r="J116" s="341"/>
      <c r="K116" s="341"/>
      <c r="L116" s="342"/>
    </row>
    <row r="117" spans="1:12" ht="30" customHeight="1">
      <c r="A117" s="319" t="s">
        <v>192</v>
      </c>
      <c r="B117" s="380" t="s">
        <v>937</v>
      </c>
      <c r="C117" s="381" t="s">
        <v>961</v>
      </c>
      <c r="D117" s="382">
        <v>2012</v>
      </c>
      <c r="E117" s="383" t="s">
        <v>600</v>
      </c>
      <c r="F117" s="384">
        <v>4</v>
      </c>
      <c r="G117" s="383" t="s">
        <v>600</v>
      </c>
      <c r="H117" s="385">
        <f>G117/E117</f>
        <v>1</v>
      </c>
      <c r="I117" s="380" t="s">
        <v>962</v>
      </c>
      <c r="J117" s="257"/>
      <c r="K117" s="250"/>
      <c r="L117" s="250"/>
    </row>
    <row r="118" spans="1:12" ht="30" customHeight="1">
      <c r="A118" s="268" t="s">
        <v>192</v>
      </c>
      <c r="B118" s="251" t="s">
        <v>937</v>
      </c>
      <c r="C118" s="252" t="s">
        <v>963</v>
      </c>
      <c r="D118" s="382">
        <v>2012</v>
      </c>
      <c r="E118" s="253">
        <v>11</v>
      </c>
      <c r="F118" s="255">
        <v>11</v>
      </c>
      <c r="G118" s="258">
        <v>9</v>
      </c>
      <c r="H118" s="256">
        <f>G118/E118</f>
        <v>0.81818181818181823</v>
      </c>
      <c r="I118" s="251" t="s">
        <v>964</v>
      </c>
      <c r="J118" s="257"/>
      <c r="K118" s="250"/>
      <c r="L118" s="250"/>
    </row>
    <row r="119" spans="1:12" ht="30" customHeight="1">
      <c r="A119" s="268" t="s">
        <v>192</v>
      </c>
      <c r="B119" s="251" t="s">
        <v>937</v>
      </c>
      <c r="C119" s="252" t="s">
        <v>1013</v>
      </c>
      <c r="D119" s="382">
        <v>2012</v>
      </c>
      <c r="E119" s="253">
        <v>12</v>
      </c>
      <c r="F119" s="255">
        <v>12</v>
      </c>
      <c r="G119" s="258">
        <v>9</v>
      </c>
      <c r="H119" s="256">
        <f>G119/E119</f>
        <v>0.75</v>
      </c>
      <c r="I119" s="251" t="s">
        <v>964</v>
      </c>
      <c r="J119" s="257"/>
      <c r="K119" s="250"/>
      <c r="L119" s="250"/>
    </row>
    <row r="120" spans="1:12" ht="30" customHeight="1">
      <c r="A120" s="268" t="s">
        <v>192</v>
      </c>
      <c r="B120" s="251" t="s">
        <v>937</v>
      </c>
      <c r="C120" s="252" t="s">
        <v>966</v>
      </c>
      <c r="D120" s="382">
        <v>2012</v>
      </c>
      <c r="E120" s="253">
        <f>35+46</f>
        <v>81</v>
      </c>
      <c r="F120" s="255">
        <v>81</v>
      </c>
      <c r="G120" s="258">
        <v>20</v>
      </c>
      <c r="H120" s="256">
        <f>G120/E120</f>
        <v>0.24691358024691357</v>
      </c>
      <c r="I120" s="251" t="s">
        <v>964</v>
      </c>
      <c r="J120" s="257"/>
      <c r="K120" s="250"/>
      <c r="L120" s="250"/>
    </row>
    <row r="121" spans="1:12" ht="30" customHeight="1">
      <c r="A121" s="268" t="s">
        <v>192</v>
      </c>
      <c r="B121" s="251" t="s">
        <v>937</v>
      </c>
      <c r="C121" s="252" t="s">
        <v>967</v>
      </c>
      <c r="D121" s="382">
        <v>2012</v>
      </c>
      <c r="E121" s="253">
        <v>20</v>
      </c>
      <c r="F121" s="259">
        <v>20</v>
      </c>
      <c r="G121" s="258">
        <v>9</v>
      </c>
      <c r="H121" s="256">
        <f>G121/E121</f>
        <v>0.45</v>
      </c>
      <c r="I121" s="251" t="s">
        <v>964</v>
      </c>
      <c r="J121" s="257"/>
      <c r="K121" s="250"/>
      <c r="L121" s="250"/>
    </row>
    <row r="122" spans="1:12" ht="30" customHeight="1">
      <c r="A122" s="268" t="s">
        <v>192</v>
      </c>
      <c r="B122" s="320" t="s">
        <v>937</v>
      </c>
      <c r="C122" s="321" t="s">
        <v>968</v>
      </c>
      <c r="D122" s="382">
        <v>2012</v>
      </c>
      <c r="E122" s="322">
        <v>1</v>
      </c>
      <c r="F122" s="260"/>
      <c r="G122" s="260" t="s">
        <v>969</v>
      </c>
      <c r="H122" s="256"/>
      <c r="I122" s="320"/>
      <c r="J122" s="257"/>
      <c r="K122" s="250"/>
      <c r="L122" s="250"/>
    </row>
    <row r="123" spans="1:12" ht="30" customHeight="1">
      <c r="A123" s="268" t="s">
        <v>192</v>
      </c>
      <c r="B123" s="251" t="s">
        <v>937</v>
      </c>
      <c r="C123" s="252" t="s">
        <v>970</v>
      </c>
      <c r="D123" s="382">
        <v>2012</v>
      </c>
      <c r="E123" s="253">
        <v>7</v>
      </c>
      <c r="F123" s="260">
        <v>7</v>
      </c>
      <c r="G123" s="260">
        <v>7</v>
      </c>
      <c r="H123" s="256">
        <f t="shared" ref="H123:H136" si="5">G123/E123</f>
        <v>1</v>
      </c>
      <c r="I123" s="251" t="s">
        <v>964</v>
      </c>
      <c r="J123" s="257"/>
      <c r="K123" s="250"/>
      <c r="L123" s="250"/>
    </row>
    <row r="124" spans="1:12" ht="30" customHeight="1">
      <c r="A124" s="268" t="s">
        <v>192</v>
      </c>
      <c r="B124" s="251" t="s">
        <v>937</v>
      </c>
      <c r="C124" s="252" t="s">
        <v>971</v>
      </c>
      <c r="D124" s="382">
        <v>2012</v>
      </c>
      <c r="E124" s="253">
        <v>13</v>
      </c>
      <c r="F124" s="260">
        <v>13</v>
      </c>
      <c r="G124" s="260">
        <v>9</v>
      </c>
      <c r="H124" s="256">
        <f t="shared" si="5"/>
        <v>0.69230769230769229</v>
      </c>
      <c r="I124" s="251" t="s">
        <v>964</v>
      </c>
      <c r="J124" s="257"/>
      <c r="K124" s="250"/>
      <c r="L124" s="250"/>
    </row>
    <row r="125" spans="1:12" ht="30" customHeight="1">
      <c r="A125" s="268" t="s">
        <v>192</v>
      </c>
      <c r="B125" s="251" t="s">
        <v>937</v>
      </c>
      <c r="C125" s="252" t="s">
        <v>972</v>
      </c>
      <c r="D125" s="382">
        <v>2012</v>
      </c>
      <c r="E125" s="253">
        <v>43</v>
      </c>
      <c r="F125" s="260">
        <v>43</v>
      </c>
      <c r="G125" s="260">
        <v>9</v>
      </c>
      <c r="H125" s="256">
        <f t="shared" si="5"/>
        <v>0.20930232558139536</v>
      </c>
      <c r="I125" s="251" t="s">
        <v>964</v>
      </c>
      <c r="J125" s="257"/>
      <c r="K125" s="250"/>
      <c r="L125" s="250"/>
    </row>
    <row r="126" spans="1:12" ht="30" customHeight="1">
      <c r="A126" s="268" t="s">
        <v>192</v>
      </c>
      <c r="B126" s="251" t="s">
        <v>937</v>
      </c>
      <c r="C126" s="252" t="s">
        <v>973</v>
      </c>
      <c r="D126" s="382">
        <v>2012</v>
      </c>
      <c r="E126" s="253">
        <v>17</v>
      </c>
      <c r="F126" s="260">
        <v>17</v>
      </c>
      <c r="G126" s="260">
        <v>9</v>
      </c>
      <c r="H126" s="256">
        <f t="shared" si="5"/>
        <v>0.52941176470588236</v>
      </c>
      <c r="I126" s="251" t="s">
        <v>964</v>
      </c>
      <c r="J126" s="257"/>
      <c r="K126" s="250"/>
      <c r="L126" s="250"/>
    </row>
    <row r="127" spans="1:12" ht="30" customHeight="1">
      <c r="A127" s="268" t="s">
        <v>192</v>
      </c>
      <c r="B127" s="251" t="s">
        <v>937</v>
      </c>
      <c r="C127" s="252" t="s">
        <v>974</v>
      </c>
      <c r="D127" s="382">
        <v>2012</v>
      </c>
      <c r="E127" s="253">
        <v>45</v>
      </c>
      <c r="F127" s="260">
        <v>45</v>
      </c>
      <c r="G127" s="260">
        <v>9</v>
      </c>
      <c r="H127" s="256">
        <f t="shared" si="5"/>
        <v>0.2</v>
      </c>
      <c r="I127" s="251" t="s">
        <v>964</v>
      </c>
      <c r="J127" s="257"/>
      <c r="K127" s="250"/>
      <c r="L127" s="250"/>
    </row>
    <row r="128" spans="1:12" ht="30" customHeight="1">
      <c r="A128" s="268" t="s">
        <v>192</v>
      </c>
      <c r="B128" s="251" t="s">
        <v>937</v>
      </c>
      <c r="C128" s="252" t="s">
        <v>975</v>
      </c>
      <c r="D128" s="382">
        <v>2012</v>
      </c>
      <c r="E128" s="253">
        <v>10</v>
      </c>
      <c r="F128" s="260">
        <v>10</v>
      </c>
      <c r="G128" s="260">
        <v>10</v>
      </c>
      <c r="H128" s="256">
        <f t="shared" si="5"/>
        <v>1</v>
      </c>
      <c r="I128" s="251" t="s">
        <v>964</v>
      </c>
      <c r="J128" s="257"/>
      <c r="K128" s="250"/>
      <c r="L128" s="250"/>
    </row>
    <row r="129" spans="1:12" ht="30" customHeight="1">
      <c r="A129" s="268" t="s">
        <v>192</v>
      </c>
      <c r="B129" s="251" t="s">
        <v>937</v>
      </c>
      <c r="C129" s="252" t="s">
        <v>976</v>
      </c>
      <c r="D129" s="382">
        <v>2012</v>
      </c>
      <c r="E129" s="253">
        <v>550</v>
      </c>
      <c r="F129" s="260">
        <v>550</v>
      </c>
      <c r="G129" s="260">
        <v>100</v>
      </c>
      <c r="H129" s="256">
        <f t="shared" si="5"/>
        <v>0.18181818181818182</v>
      </c>
      <c r="I129" s="251" t="s">
        <v>964</v>
      </c>
      <c r="J129" s="257"/>
      <c r="K129" s="250"/>
      <c r="L129" s="250"/>
    </row>
    <row r="130" spans="1:12" ht="30" customHeight="1">
      <c r="A130" s="268" t="s">
        <v>192</v>
      </c>
      <c r="B130" s="251" t="s">
        <v>937</v>
      </c>
      <c r="C130" s="252" t="s">
        <v>977</v>
      </c>
      <c r="D130" s="382">
        <v>2012</v>
      </c>
      <c r="E130" s="253">
        <v>26</v>
      </c>
      <c r="F130" s="260">
        <v>26</v>
      </c>
      <c r="G130" s="260">
        <v>15</v>
      </c>
      <c r="H130" s="256">
        <f t="shared" si="5"/>
        <v>0.57692307692307687</v>
      </c>
      <c r="I130" s="251" t="s">
        <v>964</v>
      </c>
      <c r="J130" s="257"/>
      <c r="K130" s="250"/>
      <c r="L130" s="250"/>
    </row>
    <row r="131" spans="1:12" ht="30" customHeight="1">
      <c r="A131" s="268" t="s">
        <v>192</v>
      </c>
      <c r="B131" s="251" t="s">
        <v>937</v>
      </c>
      <c r="C131" s="252" t="s">
        <v>978</v>
      </c>
      <c r="D131" s="382">
        <v>2012</v>
      </c>
      <c r="E131" s="253">
        <v>19</v>
      </c>
      <c r="F131" s="260">
        <v>19</v>
      </c>
      <c r="G131" s="260">
        <v>15</v>
      </c>
      <c r="H131" s="256">
        <f t="shared" si="5"/>
        <v>0.78947368421052633</v>
      </c>
      <c r="I131" s="251" t="s">
        <v>964</v>
      </c>
      <c r="J131" s="257"/>
      <c r="K131" s="250"/>
      <c r="L131" s="250"/>
    </row>
    <row r="132" spans="1:12" ht="30" customHeight="1">
      <c r="A132" s="268" t="s">
        <v>192</v>
      </c>
      <c r="B132" s="251" t="s">
        <v>937</v>
      </c>
      <c r="C132" s="252" t="s">
        <v>979</v>
      </c>
      <c r="D132" s="382">
        <v>2012</v>
      </c>
      <c r="E132" s="253">
        <v>263</v>
      </c>
      <c r="F132" s="174">
        <v>263</v>
      </c>
      <c r="G132" s="260">
        <v>100</v>
      </c>
      <c r="H132" s="256">
        <f t="shared" si="5"/>
        <v>0.38022813688212925</v>
      </c>
      <c r="I132" s="251" t="s">
        <v>964</v>
      </c>
      <c r="J132" s="257"/>
      <c r="K132" s="250"/>
      <c r="L132" s="250"/>
    </row>
    <row r="133" spans="1:12" ht="30" customHeight="1">
      <c r="A133" s="268" t="s">
        <v>192</v>
      </c>
      <c r="B133" s="251" t="s">
        <v>937</v>
      </c>
      <c r="C133" s="252" t="s">
        <v>980</v>
      </c>
      <c r="D133" s="382">
        <v>2012</v>
      </c>
      <c r="E133" s="253">
        <v>24</v>
      </c>
      <c r="F133" s="174">
        <v>24</v>
      </c>
      <c r="G133" s="260">
        <v>12</v>
      </c>
      <c r="H133" s="256">
        <f t="shared" si="5"/>
        <v>0.5</v>
      </c>
      <c r="I133" s="251" t="s">
        <v>964</v>
      </c>
      <c r="J133" s="257"/>
      <c r="K133" s="250"/>
      <c r="L133" s="250"/>
    </row>
    <row r="134" spans="1:12" ht="30" customHeight="1">
      <c r="A134" s="268" t="s">
        <v>192</v>
      </c>
      <c r="B134" s="251" t="s">
        <v>937</v>
      </c>
      <c r="C134" s="252" t="s">
        <v>981</v>
      </c>
      <c r="D134" s="382">
        <v>2012</v>
      </c>
      <c r="E134" s="253">
        <v>34</v>
      </c>
      <c r="F134" s="260">
        <v>34</v>
      </c>
      <c r="G134" s="260">
        <v>12</v>
      </c>
      <c r="H134" s="256">
        <f t="shared" si="5"/>
        <v>0.35294117647058826</v>
      </c>
      <c r="I134" s="251" t="s">
        <v>964</v>
      </c>
      <c r="J134" s="257"/>
      <c r="K134" s="250"/>
      <c r="L134" s="250"/>
    </row>
    <row r="135" spans="1:12" ht="30" customHeight="1">
      <c r="A135" s="268" t="s">
        <v>192</v>
      </c>
      <c r="B135" s="251" t="s">
        <v>937</v>
      </c>
      <c r="C135" s="252" t="s">
        <v>982</v>
      </c>
      <c r="D135" s="382">
        <v>2012</v>
      </c>
      <c r="E135" s="253">
        <v>29</v>
      </c>
      <c r="F135" s="260">
        <v>29</v>
      </c>
      <c r="G135" s="260">
        <v>12</v>
      </c>
      <c r="H135" s="256">
        <f t="shared" si="5"/>
        <v>0.41379310344827586</v>
      </c>
      <c r="I135" s="251" t="s">
        <v>964</v>
      </c>
      <c r="J135" s="257"/>
      <c r="K135" s="250"/>
      <c r="L135" s="250"/>
    </row>
    <row r="136" spans="1:12" ht="30" customHeight="1">
      <c r="A136" s="268" t="s">
        <v>192</v>
      </c>
      <c r="B136" s="251" t="s">
        <v>937</v>
      </c>
      <c r="C136" s="252" t="s">
        <v>983</v>
      </c>
      <c r="D136" s="382">
        <v>2012</v>
      </c>
      <c r="E136" s="253">
        <v>30</v>
      </c>
      <c r="F136" s="260">
        <v>30</v>
      </c>
      <c r="G136" s="260">
        <v>12</v>
      </c>
      <c r="H136" s="256">
        <f t="shared" si="5"/>
        <v>0.4</v>
      </c>
      <c r="I136" s="251" t="s">
        <v>964</v>
      </c>
      <c r="J136" s="257"/>
      <c r="K136" s="250"/>
      <c r="L136" s="250"/>
    </row>
    <row r="137" spans="1:12" ht="30" customHeight="1">
      <c r="A137" s="268" t="s">
        <v>192</v>
      </c>
      <c r="B137" s="320" t="s">
        <v>937</v>
      </c>
      <c r="C137" s="321" t="s">
        <v>984</v>
      </c>
      <c r="D137" s="382">
        <v>2012</v>
      </c>
      <c r="E137" s="322">
        <v>2</v>
      </c>
      <c r="F137" s="260"/>
      <c r="G137" s="260" t="s">
        <v>969</v>
      </c>
      <c r="H137" s="256"/>
      <c r="I137" s="320"/>
      <c r="J137" s="257"/>
      <c r="K137" s="250"/>
      <c r="L137" s="250"/>
    </row>
    <row r="138" spans="1:12" ht="30" customHeight="1">
      <c r="A138" s="268" t="s">
        <v>192</v>
      </c>
      <c r="B138" s="251" t="s">
        <v>937</v>
      </c>
      <c r="C138" s="252" t="s">
        <v>985</v>
      </c>
      <c r="D138" s="382">
        <v>2012</v>
      </c>
      <c r="E138" s="253">
        <v>250</v>
      </c>
      <c r="F138" s="260">
        <v>250</v>
      </c>
      <c r="G138" s="260">
        <v>100</v>
      </c>
      <c r="H138" s="256">
        <f t="shared" ref="H138:H144" si="6">G138/E138</f>
        <v>0.4</v>
      </c>
      <c r="I138" s="251" t="s">
        <v>964</v>
      </c>
      <c r="J138" s="257"/>
      <c r="K138" s="250"/>
      <c r="L138" s="250"/>
    </row>
    <row r="139" spans="1:12" ht="30" customHeight="1">
      <c r="A139" s="268" t="s">
        <v>192</v>
      </c>
      <c r="B139" s="251" t="s">
        <v>937</v>
      </c>
      <c r="C139" s="252" t="s">
        <v>986</v>
      </c>
      <c r="D139" s="382">
        <v>2012</v>
      </c>
      <c r="E139" s="253">
        <v>48</v>
      </c>
      <c r="F139" s="260">
        <v>48</v>
      </c>
      <c r="G139" s="260">
        <v>15</v>
      </c>
      <c r="H139" s="256">
        <f t="shared" si="6"/>
        <v>0.3125</v>
      </c>
      <c r="I139" s="251" t="s">
        <v>964</v>
      </c>
      <c r="J139" s="257"/>
      <c r="K139" s="250"/>
      <c r="L139" s="250"/>
    </row>
    <row r="140" spans="1:12" ht="30" customHeight="1">
      <c r="A140" s="268" t="s">
        <v>192</v>
      </c>
      <c r="B140" s="251" t="s">
        <v>937</v>
      </c>
      <c r="C140" s="252" t="s">
        <v>987</v>
      </c>
      <c r="D140" s="382">
        <v>2012</v>
      </c>
      <c r="E140" s="253">
        <v>119</v>
      </c>
      <c r="F140" s="260">
        <v>119</v>
      </c>
      <c r="G140" s="260">
        <v>12</v>
      </c>
      <c r="H140" s="256">
        <f t="shared" si="6"/>
        <v>0.10084033613445378</v>
      </c>
      <c r="I140" s="251" t="s">
        <v>964</v>
      </c>
      <c r="J140" s="257"/>
      <c r="K140" s="250"/>
      <c r="L140" s="250"/>
    </row>
    <row r="141" spans="1:12" ht="30" customHeight="1">
      <c r="A141" s="268" t="s">
        <v>192</v>
      </c>
      <c r="B141" s="251" t="s">
        <v>937</v>
      </c>
      <c r="C141" s="252" t="s">
        <v>988</v>
      </c>
      <c r="D141" s="382">
        <v>2012</v>
      </c>
      <c r="E141" s="253">
        <v>41</v>
      </c>
      <c r="F141" s="260">
        <v>41</v>
      </c>
      <c r="G141" s="260">
        <v>10</v>
      </c>
      <c r="H141" s="256">
        <f t="shared" si="6"/>
        <v>0.24390243902439024</v>
      </c>
      <c r="I141" s="251" t="s">
        <v>964</v>
      </c>
      <c r="J141" s="257"/>
      <c r="K141" s="250"/>
      <c r="L141" s="250"/>
    </row>
    <row r="142" spans="1:12" ht="30" customHeight="1">
      <c r="A142" s="268" t="s">
        <v>192</v>
      </c>
      <c r="B142" s="251" t="s">
        <v>937</v>
      </c>
      <c r="C142" s="252" t="s">
        <v>989</v>
      </c>
      <c r="D142" s="382">
        <v>2012</v>
      </c>
      <c r="E142" s="253">
        <v>16</v>
      </c>
      <c r="F142" s="260">
        <v>16</v>
      </c>
      <c r="G142" s="260">
        <v>10</v>
      </c>
      <c r="H142" s="256">
        <f t="shared" si="6"/>
        <v>0.625</v>
      </c>
      <c r="I142" s="251" t="s">
        <v>964</v>
      </c>
      <c r="J142" s="257"/>
      <c r="K142" s="250"/>
      <c r="L142" s="250"/>
    </row>
    <row r="143" spans="1:12" ht="30" customHeight="1">
      <c r="A143" s="268" t="s">
        <v>192</v>
      </c>
      <c r="B143" s="251" t="s">
        <v>937</v>
      </c>
      <c r="C143" s="252" t="s">
        <v>990</v>
      </c>
      <c r="D143" s="382">
        <v>2012</v>
      </c>
      <c r="E143" s="253">
        <v>20</v>
      </c>
      <c r="F143" s="260">
        <v>20</v>
      </c>
      <c r="G143" s="260">
        <v>10</v>
      </c>
      <c r="H143" s="256">
        <f t="shared" si="6"/>
        <v>0.5</v>
      </c>
      <c r="I143" s="251" t="s">
        <v>964</v>
      </c>
      <c r="J143" s="257"/>
      <c r="K143" s="250"/>
      <c r="L143" s="250"/>
    </row>
    <row r="144" spans="1:12" ht="30" customHeight="1">
      <c r="A144" s="268" t="s">
        <v>192</v>
      </c>
      <c r="B144" s="251" t="s">
        <v>937</v>
      </c>
      <c r="C144" s="252" t="s">
        <v>991</v>
      </c>
      <c r="D144" s="382">
        <v>2012</v>
      </c>
      <c r="E144" s="253">
        <v>15</v>
      </c>
      <c r="F144" s="260">
        <v>15</v>
      </c>
      <c r="G144" s="260">
        <v>10</v>
      </c>
      <c r="H144" s="256">
        <f t="shared" si="6"/>
        <v>0.66666666666666663</v>
      </c>
      <c r="I144" s="251" t="s">
        <v>964</v>
      </c>
      <c r="J144" s="257"/>
      <c r="K144" s="250"/>
      <c r="L144" s="250"/>
    </row>
    <row r="145" spans="1:12" ht="30" customHeight="1">
      <c r="A145" s="268" t="s">
        <v>192</v>
      </c>
      <c r="B145" s="320" t="s">
        <v>937</v>
      </c>
      <c r="C145" s="321" t="s">
        <v>992</v>
      </c>
      <c r="D145" s="382">
        <v>2012</v>
      </c>
      <c r="E145" s="322">
        <v>1</v>
      </c>
      <c r="F145" s="260"/>
      <c r="G145" s="260" t="s">
        <v>969</v>
      </c>
      <c r="H145" s="256"/>
      <c r="I145" s="320"/>
      <c r="J145" s="257"/>
      <c r="K145" s="250"/>
      <c r="L145" s="250"/>
    </row>
    <row r="146" spans="1:12" ht="30" customHeight="1">
      <c r="A146" s="268" t="s">
        <v>192</v>
      </c>
      <c r="B146" s="251" t="s">
        <v>937</v>
      </c>
      <c r="C146" s="252" t="s">
        <v>993</v>
      </c>
      <c r="D146" s="382">
        <v>2012</v>
      </c>
      <c r="E146" s="253">
        <v>2178</v>
      </c>
      <c r="F146" s="260">
        <v>2178</v>
      </c>
      <c r="G146" s="260">
        <v>218</v>
      </c>
      <c r="H146" s="256">
        <f>G146/E146</f>
        <v>0.10009182736455463</v>
      </c>
      <c r="I146" s="251" t="s">
        <v>964</v>
      </c>
      <c r="J146" s="257"/>
      <c r="K146" s="250"/>
      <c r="L146" s="250"/>
    </row>
    <row r="147" spans="1:12" ht="30" customHeight="1">
      <c r="A147" s="268" t="s">
        <v>192</v>
      </c>
      <c r="B147" s="251" t="s">
        <v>937</v>
      </c>
      <c r="C147" s="252" t="s">
        <v>994</v>
      </c>
      <c r="D147" s="382">
        <v>2012</v>
      </c>
      <c r="E147" s="253">
        <v>31</v>
      </c>
      <c r="F147" s="260">
        <v>31</v>
      </c>
      <c r="G147" s="260">
        <v>10</v>
      </c>
      <c r="H147" s="256">
        <f>G147/E147</f>
        <v>0.32258064516129031</v>
      </c>
      <c r="I147" s="251" t="s">
        <v>964</v>
      </c>
      <c r="J147" s="257"/>
      <c r="K147" s="250"/>
      <c r="L147" s="250"/>
    </row>
    <row r="148" spans="1:12" ht="30" customHeight="1">
      <c r="A148" s="268" t="s">
        <v>192</v>
      </c>
      <c r="B148" s="251" t="s">
        <v>937</v>
      </c>
      <c r="C148" s="252" t="s">
        <v>995</v>
      </c>
      <c r="D148" s="382">
        <v>2012</v>
      </c>
      <c r="E148" s="253">
        <v>66</v>
      </c>
      <c r="F148" s="260">
        <v>66</v>
      </c>
      <c r="G148" s="260">
        <v>15</v>
      </c>
      <c r="H148" s="256">
        <f>G148/E148</f>
        <v>0.22727272727272727</v>
      </c>
      <c r="I148" s="251" t="s">
        <v>964</v>
      </c>
      <c r="J148" s="257"/>
      <c r="K148" s="250"/>
      <c r="L148" s="250"/>
    </row>
    <row r="149" spans="1:12" ht="30" customHeight="1">
      <c r="A149" s="268" t="s">
        <v>192</v>
      </c>
      <c r="B149" s="320" t="s">
        <v>937</v>
      </c>
      <c r="C149" s="321" t="s">
        <v>996</v>
      </c>
      <c r="D149" s="382">
        <v>2012</v>
      </c>
      <c r="E149" s="322">
        <v>2</v>
      </c>
      <c r="F149" s="258"/>
      <c r="G149" s="258" t="s">
        <v>969</v>
      </c>
      <c r="H149" s="256"/>
      <c r="I149" s="320"/>
      <c r="J149" s="257"/>
      <c r="K149" s="250"/>
      <c r="L149" s="250"/>
    </row>
    <row r="150" spans="1:12" ht="30" customHeight="1">
      <c r="A150" s="268" t="s">
        <v>192</v>
      </c>
      <c r="B150" s="320" t="s">
        <v>937</v>
      </c>
      <c r="C150" s="321" t="s">
        <v>997</v>
      </c>
      <c r="D150" s="382">
        <v>2012</v>
      </c>
      <c r="E150" s="322">
        <v>1</v>
      </c>
      <c r="F150" s="258"/>
      <c r="G150" s="258" t="s">
        <v>969</v>
      </c>
      <c r="H150" s="256"/>
      <c r="I150" s="320"/>
      <c r="J150" s="257"/>
      <c r="K150" s="250"/>
      <c r="L150" s="250"/>
    </row>
    <row r="151" spans="1:12" ht="30" customHeight="1">
      <c r="A151" s="268" t="s">
        <v>192</v>
      </c>
      <c r="B151" s="320" t="s">
        <v>937</v>
      </c>
      <c r="C151" s="321" t="s">
        <v>998</v>
      </c>
      <c r="D151" s="382">
        <v>2012</v>
      </c>
      <c r="E151" s="322">
        <v>1</v>
      </c>
      <c r="F151" s="258"/>
      <c r="G151" s="258" t="s">
        <v>969</v>
      </c>
      <c r="H151" s="256"/>
      <c r="I151" s="320"/>
      <c r="J151" s="257"/>
      <c r="K151" s="250"/>
      <c r="L151" s="250"/>
    </row>
    <row r="152" spans="1:12" ht="30" customHeight="1">
      <c r="A152" s="268" t="s">
        <v>192</v>
      </c>
      <c r="B152" s="251" t="s">
        <v>937</v>
      </c>
      <c r="C152" s="252" t="s">
        <v>999</v>
      </c>
      <c r="D152" s="382">
        <v>2012</v>
      </c>
      <c r="E152" s="253">
        <v>262</v>
      </c>
      <c r="F152" s="260">
        <v>262</v>
      </c>
      <c r="G152" s="260">
        <v>27</v>
      </c>
      <c r="H152" s="256">
        <f>G152/E152</f>
        <v>0.10305343511450382</v>
      </c>
      <c r="I152" s="251" t="s">
        <v>964</v>
      </c>
      <c r="J152" s="257"/>
      <c r="K152" s="250"/>
      <c r="L152" s="250"/>
    </row>
    <row r="153" spans="1:12" ht="30" customHeight="1">
      <c r="A153" s="268" t="s">
        <v>192</v>
      </c>
      <c r="B153" s="251" t="s">
        <v>937</v>
      </c>
      <c r="C153" s="252" t="s">
        <v>1000</v>
      </c>
      <c r="D153" s="382">
        <v>2012</v>
      </c>
      <c r="E153" s="253">
        <v>42</v>
      </c>
      <c r="F153" s="260">
        <v>42</v>
      </c>
      <c r="G153" s="260">
        <v>15</v>
      </c>
      <c r="H153" s="256">
        <f>G153/E153</f>
        <v>0.35714285714285715</v>
      </c>
      <c r="I153" s="251" t="s">
        <v>964</v>
      </c>
      <c r="J153" s="257"/>
      <c r="K153" s="250"/>
      <c r="L153" s="250"/>
    </row>
    <row r="154" spans="1:12" ht="30" customHeight="1">
      <c r="A154" s="268" t="s">
        <v>192</v>
      </c>
      <c r="B154" s="251" t="s">
        <v>937</v>
      </c>
      <c r="C154" s="252" t="s">
        <v>1001</v>
      </c>
      <c r="D154" s="382">
        <v>2012</v>
      </c>
      <c r="E154" s="253">
        <v>33</v>
      </c>
      <c r="F154" s="260">
        <v>33</v>
      </c>
      <c r="G154" s="260">
        <v>10</v>
      </c>
      <c r="H154" s="256">
        <f>G154/E154</f>
        <v>0.30303030303030304</v>
      </c>
      <c r="I154" s="251" t="s">
        <v>964</v>
      </c>
      <c r="J154" s="257"/>
      <c r="K154" s="250"/>
      <c r="L154" s="250"/>
    </row>
    <row r="155" spans="1:12" ht="30" customHeight="1">
      <c r="A155" s="268" t="s">
        <v>192</v>
      </c>
      <c r="B155" s="251" t="s">
        <v>937</v>
      </c>
      <c r="C155" s="252" t="s">
        <v>1002</v>
      </c>
      <c r="D155" s="382">
        <v>2012</v>
      </c>
      <c r="E155" s="253">
        <v>13</v>
      </c>
      <c r="F155" s="260">
        <v>13</v>
      </c>
      <c r="G155" s="260">
        <v>10</v>
      </c>
      <c r="H155" s="256">
        <f>G155/E155</f>
        <v>0.76923076923076927</v>
      </c>
      <c r="I155" s="251" t="s">
        <v>964</v>
      </c>
      <c r="J155" s="257"/>
      <c r="K155" s="250"/>
      <c r="L155" s="250"/>
    </row>
    <row r="156" spans="1:12" ht="30" customHeight="1">
      <c r="A156" s="268" t="s">
        <v>192</v>
      </c>
      <c r="B156" s="320" t="s">
        <v>937</v>
      </c>
      <c r="C156" s="321" t="s">
        <v>1003</v>
      </c>
      <c r="D156" s="382">
        <v>2012</v>
      </c>
      <c r="E156" s="322">
        <v>2</v>
      </c>
      <c r="F156" s="260"/>
      <c r="G156" s="260" t="s">
        <v>969</v>
      </c>
      <c r="H156" s="256"/>
      <c r="I156" s="320"/>
      <c r="J156" s="257"/>
      <c r="K156" s="250"/>
      <c r="L156" s="250"/>
    </row>
    <row r="157" spans="1:12" ht="30" customHeight="1">
      <c r="A157" s="268" t="s">
        <v>192</v>
      </c>
      <c r="B157" s="323" t="s">
        <v>1004</v>
      </c>
      <c r="C157" s="321" t="s">
        <v>980</v>
      </c>
      <c r="D157" s="382">
        <v>2012</v>
      </c>
      <c r="E157" s="322">
        <v>1</v>
      </c>
      <c r="F157" s="260"/>
      <c r="G157" s="260" t="s">
        <v>969</v>
      </c>
      <c r="H157" s="256"/>
      <c r="I157" s="320"/>
      <c r="J157" s="257"/>
      <c r="K157" s="250"/>
      <c r="L157" s="250"/>
    </row>
    <row r="158" spans="1:12" ht="30" customHeight="1">
      <c r="A158" s="268" t="s">
        <v>192</v>
      </c>
      <c r="B158" s="323" t="s">
        <v>1004</v>
      </c>
      <c r="C158" s="321" t="s">
        <v>981</v>
      </c>
      <c r="D158" s="382">
        <v>2012</v>
      </c>
      <c r="E158" s="322">
        <v>5</v>
      </c>
      <c r="F158" s="260"/>
      <c r="G158" s="260" t="s">
        <v>969</v>
      </c>
      <c r="H158" s="256"/>
      <c r="I158" s="320"/>
      <c r="J158" s="257"/>
      <c r="K158" s="250"/>
      <c r="L158" s="250"/>
    </row>
    <row r="159" spans="1:12" ht="30" customHeight="1">
      <c r="A159" s="268" t="s">
        <v>192</v>
      </c>
      <c r="B159" s="261" t="s">
        <v>1004</v>
      </c>
      <c r="C159" s="252" t="s">
        <v>982</v>
      </c>
      <c r="D159" s="382">
        <v>2012</v>
      </c>
      <c r="E159" s="262">
        <v>17</v>
      </c>
      <c r="F159" s="260">
        <v>17</v>
      </c>
      <c r="G159" s="260">
        <v>10</v>
      </c>
      <c r="H159" s="256">
        <f>G159/E159</f>
        <v>0.58823529411764708</v>
      </c>
      <c r="I159" s="251" t="s">
        <v>964</v>
      </c>
      <c r="J159" s="257"/>
      <c r="K159" s="250"/>
      <c r="L159" s="250"/>
    </row>
    <row r="160" spans="1:12" ht="30" customHeight="1">
      <c r="A160" s="268" t="s">
        <v>192</v>
      </c>
      <c r="B160" s="261" t="s">
        <v>1004</v>
      </c>
      <c r="C160" s="252" t="s">
        <v>983</v>
      </c>
      <c r="D160" s="382">
        <v>2012</v>
      </c>
      <c r="E160" s="262">
        <v>31</v>
      </c>
      <c r="F160" s="263">
        <v>31</v>
      </c>
      <c r="G160" s="263">
        <v>10</v>
      </c>
      <c r="H160" s="256">
        <f>G160/E160</f>
        <v>0.32258064516129031</v>
      </c>
      <c r="I160" s="251" t="s">
        <v>964</v>
      </c>
      <c r="J160" s="257"/>
      <c r="K160" s="250"/>
      <c r="L160" s="250"/>
    </row>
    <row r="161" spans="1:12" ht="30" customHeight="1">
      <c r="A161" s="268" t="s">
        <v>192</v>
      </c>
      <c r="B161" s="261" t="s">
        <v>1004</v>
      </c>
      <c r="C161" s="252" t="s">
        <v>984</v>
      </c>
      <c r="D161" s="382">
        <v>2012</v>
      </c>
      <c r="E161" s="262">
        <v>4</v>
      </c>
      <c r="F161" s="263"/>
      <c r="G161" s="262" t="s">
        <v>969</v>
      </c>
      <c r="H161" s="256"/>
      <c r="I161" s="251" t="s">
        <v>964</v>
      </c>
      <c r="J161" s="257"/>
      <c r="K161" s="250"/>
      <c r="L161" s="250"/>
    </row>
    <row r="162" spans="1:12" ht="30" customHeight="1">
      <c r="A162" s="268" t="s">
        <v>192</v>
      </c>
      <c r="B162" s="323" t="s">
        <v>1004</v>
      </c>
      <c r="C162" s="321" t="s">
        <v>965</v>
      </c>
      <c r="D162" s="382">
        <v>2012</v>
      </c>
      <c r="E162" s="322">
        <v>1</v>
      </c>
      <c r="F162" s="322"/>
      <c r="G162" s="322" t="s">
        <v>969</v>
      </c>
      <c r="H162" s="256"/>
      <c r="I162" s="320" t="s">
        <v>964</v>
      </c>
      <c r="J162" s="396"/>
      <c r="K162" s="250"/>
      <c r="L162" s="250"/>
    </row>
    <row r="163" spans="1:12" ht="30" customHeight="1">
      <c r="A163" s="268" t="s">
        <v>192</v>
      </c>
      <c r="B163" s="323" t="s">
        <v>1004</v>
      </c>
      <c r="C163" s="321" t="s">
        <v>966</v>
      </c>
      <c r="D163" s="382">
        <v>2012</v>
      </c>
      <c r="E163" s="322">
        <v>7</v>
      </c>
      <c r="F163" s="322"/>
      <c r="G163" s="322" t="s">
        <v>969</v>
      </c>
      <c r="H163" s="256"/>
      <c r="I163" s="390" t="s">
        <v>964</v>
      </c>
      <c r="J163" s="378"/>
      <c r="K163" s="378"/>
      <c r="L163" s="394"/>
    </row>
    <row r="164" spans="1:12" ht="30" customHeight="1">
      <c r="A164" s="268" t="s">
        <v>192</v>
      </c>
      <c r="B164" s="323" t="s">
        <v>1004</v>
      </c>
      <c r="C164" s="321" t="s">
        <v>998</v>
      </c>
      <c r="D164" s="382">
        <v>2012</v>
      </c>
      <c r="E164" s="322">
        <v>1</v>
      </c>
      <c r="F164" s="322"/>
      <c r="G164" s="322" t="s">
        <v>969</v>
      </c>
      <c r="H164" s="256"/>
      <c r="I164" s="390" t="s">
        <v>964</v>
      </c>
      <c r="J164" s="378"/>
      <c r="K164" s="378"/>
      <c r="L164" s="378"/>
    </row>
    <row r="165" spans="1:12" ht="30" customHeight="1">
      <c r="A165" s="268" t="s">
        <v>192</v>
      </c>
      <c r="B165" s="323" t="s">
        <v>1005</v>
      </c>
      <c r="C165" s="321" t="s">
        <v>1006</v>
      </c>
      <c r="D165" s="382">
        <v>2012</v>
      </c>
      <c r="E165" s="322">
        <v>2</v>
      </c>
      <c r="F165" s="258"/>
      <c r="G165" s="258" t="s">
        <v>969</v>
      </c>
      <c r="H165" s="256"/>
      <c r="I165" s="390" t="s">
        <v>964</v>
      </c>
      <c r="J165" s="378"/>
      <c r="K165" s="378"/>
      <c r="L165" s="378"/>
    </row>
    <row r="166" spans="1:12" ht="30" customHeight="1">
      <c r="A166" s="268" t="s">
        <v>192</v>
      </c>
      <c r="B166" s="264" t="s">
        <v>233</v>
      </c>
      <c r="C166" s="252" t="s">
        <v>1007</v>
      </c>
      <c r="D166" s="382">
        <v>2012</v>
      </c>
      <c r="E166" s="265">
        <v>4570</v>
      </c>
      <c r="F166" s="266">
        <f t="shared" ref="F166:F171" si="7">E166</f>
        <v>4570</v>
      </c>
      <c r="G166" s="267">
        <f>0.1*F166</f>
        <v>457</v>
      </c>
      <c r="H166" s="256">
        <v>0.1</v>
      </c>
      <c r="I166" s="391" t="s">
        <v>964</v>
      </c>
      <c r="J166" s="378"/>
      <c r="K166" s="378"/>
      <c r="L166" s="378"/>
    </row>
    <row r="167" spans="1:12" ht="30" customHeight="1">
      <c r="A167" s="268" t="s">
        <v>192</v>
      </c>
      <c r="B167" s="264" t="s">
        <v>233</v>
      </c>
      <c r="C167" s="252" t="s">
        <v>1008</v>
      </c>
      <c r="D167" s="382">
        <v>2012</v>
      </c>
      <c r="E167" s="265">
        <v>131</v>
      </c>
      <c r="F167" s="266">
        <f t="shared" si="7"/>
        <v>131</v>
      </c>
      <c r="G167" s="267">
        <f>0.1*F167</f>
        <v>13.100000000000001</v>
      </c>
      <c r="H167" s="256">
        <v>0.1</v>
      </c>
      <c r="I167" s="391" t="s">
        <v>964</v>
      </c>
      <c r="J167" s="378"/>
      <c r="K167" s="378"/>
      <c r="L167" s="378"/>
    </row>
    <row r="168" spans="1:12" ht="30" customHeight="1">
      <c r="A168" s="268" t="s">
        <v>192</v>
      </c>
      <c r="B168" s="264" t="s">
        <v>233</v>
      </c>
      <c r="C168" s="252" t="s">
        <v>1009</v>
      </c>
      <c r="D168" s="382">
        <v>2012</v>
      </c>
      <c r="E168" s="265">
        <v>172</v>
      </c>
      <c r="F168" s="266">
        <f t="shared" si="7"/>
        <v>172</v>
      </c>
      <c r="G168" s="267">
        <f>0.1*F168</f>
        <v>17.2</v>
      </c>
      <c r="H168" s="256">
        <v>0.1</v>
      </c>
      <c r="I168" s="391" t="s">
        <v>964</v>
      </c>
      <c r="J168" s="378"/>
      <c r="K168" s="378"/>
      <c r="L168" s="378"/>
    </row>
    <row r="169" spans="1:12" ht="30" customHeight="1">
      <c r="A169" s="268" t="s">
        <v>192</v>
      </c>
      <c r="B169" s="264" t="s">
        <v>233</v>
      </c>
      <c r="C169" s="252" t="s">
        <v>1010</v>
      </c>
      <c r="D169" s="382">
        <v>2012</v>
      </c>
      <c r="E169" s="265">
        <v>49</v>
      </c>
      <c r="F169" s="266">
        <f t="shared" si="7"/>
        <v>49</v>
      </c>
      <c r="G169" s="267">
        <f>0.1*F169</f>
        <v>4.9000000000000004</v>
      </c>
      <c r="H169" s="256">
        <v>0.1</v>
      </c>
      <c r="I169" s="391" t="s">
        <v>964</v>
      </c>
      <c r="J169" s="378"/>
      <c r="K169" s="378"/>
      <c r="L169" s="378"/>
    </row>
    <row r="170" spans="1:12" ht="30" customHeight="1">
      <c r="A170" s="268" t="s">
        <v>192</v>
      </c>
      <c r="B170" s="264" t="s">
        <v>233</v>
      </c>
      <c r="C170" s="252" t="s">
        <v>1011</v>
      </c>
      <c r="D170" s="382">
        <v>2012</v>
      </c>
      <c r="E170" s="265">
        <v>64</v>
      </c>
      <c r="F170" s="266">
        <f t="shared" si="7"/>
        <v>64</v>
      </c>
      <c r="G170" s="267">
        <f>0.1*F170</f>
        <v>6.4</v>
      </c>
      <c r="H170" s="256">
        <v>0.1</v>
      </c>
      <c r="I170" s="391" t="s">
        <v>964</v>
      </c>
      <c r="J170" s="378"/>
      <c r="K170" s="378"/>
      <c r="L170" s="378"/>
    </row>
    <row r="171" spans="1:12" ht="30" customHeight="1">
      <c r="A171" s="318" t="s">
        <v>192</v>
      </c>
      <c r="B171" s="327" t="s">
        <v>233</v>
      </c>
      <c r="C171" s="328" t="s">
        <v>1012</v>
      </c>
      <c r="D171" s="382">
        <v>2012</v>
      </c>
      <c r="E171" s="329">
        <v>9</v>
      </c>
      <c r="F171" s="330">
        <f t="shared" si="7"/>
        <v>9</v>
      </c>
      <c r="G171" s="331">
        <v>4</v>
      </c>
      <c r="H171" s="332">
        <v>0.5</v>
      </c>
      <c r="I171" s="392" t="s">
        <v>964</v>
      </c>
      <c r="J171" s="378"/>
      <c r="K171" s="378"/>
      <c r="L171" s="378"/>
    </row>
    <row r="172" spans="1:12" ht="18" customHeight="1">
      <c r="A172" s="959" t="s">
        <v>7</v>
      </c>
      <c r="B172" s="960"/>
      <c r="C172" s="960"/>
      <c r="D172" s="334"/>
      <c r="E172" s="334"/>
      <c r="F172" s="334"/>
      <c r="G172" s="334"/>
      <c r="H172" s="334"/>
      <c r="I172" s="393"/>
      <c r="J172" s="250"/>
      <c r="K172" s="250"/>
      <c r="L172" s="250"/>
    </row>
    <row r="173" spans="1:12" ht="30" customHeight="1">
      <c r="A173" s="434" t="s">
        <v>192</v>
      </c>
      <c r="B173" s="435" t="s">
        <v>765</v>
      </c>
      <c r="C173" s="226" t="s">
        <v>766</v>
      </c>
      <c r="D173" s="436">
        <v>2010</v>
      </c>
      <c r="E173" s="436">
        <v>3</v>
      </c>
      <c r="F173" s="297">
        <v>3</v>
      </c>
      <c r="G173" s="437">
        <v>3</v>
      </c>
      <c r="H173" s="438">
        <v>1</v>
      </c>
      <c r="I173" s="439" t="s">
        <v>141</v>
      </c>
      <c r="J173" s="378"/>
      <c r="K173" s="378"/>
      <c r="L173" s="394"/>
    </row>
    <row r="174" spans="1:12" ht="30" customHeight="1">
      <c r="A174" s="434" t="s">
        <v>192</v>
      </c>
      <c r="B174" s="435" t="s">
        <v>765</v>
      </c>
      <c r="C174" s="226" t="s">
        <v>767</v>
      </c>
      <c r="D174" s="436">
        <v>2010</v>
      </c>
      <c r="E174" s="436">
        <v>73</v>
      </c>
      <c r="F174" s="297">
        <v>73</v>
      </c>
      <c r="G174" s="297">
        <v>73</v>
      </c>
      <c r="H174" s="438">
        <v>1</v>
      </c>
      <c r="I174" s="439" t="s">
        <v>141</v>
      </c>
      <c r="J174" s="378"/>
      <c r="K174" s="378"/>
      <c r="L174" s="378"/>
    </row>
    <row r="175" spans="1:12" ht="30" customHeight="1">
      <c r="A175" s="434" t="s">
        <v>192</v>
      </c>
      <c r="B175" s="435" t="s">
        <v>765</v>
      </c>
      <c r="C175" s="226" t="s">
        <v>768</v>
      </c>
      <c r="D175" s="436">
        <v>2010</v>
      </c>
      <c r="E175" s="436">
        <v>36</v>
      </c>
      <c r="F175" s="297">
        <v>36</v>
      </c>
      <c r="G175" s="297">
        <v>36</v>
      </c>
      <c r="H175" s="438">
        <v>1</v>
      </c>
      <c r="I175" s="439" t="s">
        <v>141</v>
      </c>
      <c r="J175" s="378"/>
      <c r="K175" s="378"/>
      <c r="L175" s="378"/>
    </row>
    <row r="176" spans="1:12" ht="30" customHeight="1">
      <c r="A176" s="434" t="s">
        <v>192</v>
      </c>
      <c r="B176" s="435" t="s">
        <v>765</v>
      </c>
      <c r="C176" s="226" t="s">
        <v>769</v>
      </c>
      <c r="D176" s="436">
        <v>2010</v>
      </c>
      <c r="E176" s="436">
        <v>335</v>
      </c>
      <c r="F176" s="436">
        <v>335</v>
      </c>
      <c r="G176" s="297" t="s">
        <v>770</v>
      </c>
      <c r="H176" s="438" t="s">
        <v>770</v>
      </c>
      <c r="I176" s="439" t="s">
        <v>141</v>
      </c>
      <c r="J176" s="378"/>
      <c r="K176" s="378"/>
      <c r="L176" s="378"/>
    </row>
    <row r="177" spans="1:12" ht="30" customHeight="1">
      <c r="A177" s="434" t="s">
        <v>192</v>
      </c>
      <c r="B177" s="435" t="s">
        <v>765</v>
      </c>
      <c r="C177" s="226" t="s">
        <v>771</v>
      </c>
      <c r="D177" s="436">
        <v>2010</v>
      </c>
      <c r="E177" s="436">
        <v>19</v>
      </c>
      <c r="F177" s="436">
        <v>19</v>
      </c>
      <c r="G177" s="297" t="s">
        <v>770</v>
      </c>
      <c r="H177" s="438" t="s">
        <v>770</v>
      </c>
      <c r="I177" s="439" t="s">
        <v>141</v>
      </c>
      <c r="J177" s="395"/>
      <c r="K177" s="395"/>
      <c r="L177" s="395"/>
    </row>
    <row r="178" spans="1:12" ht="14.25" customHeight="1">
      <c r="A178" s="440"/>
      <c r="B178" s="441"/>
      <c r="C178" s="441"/>
      <c r="D178" s="442"/>
      <c r="E178" s="442"/>
      <c r="F178" s="442"/>
      <c r="G178" s="442"/>
      <c r="H178" s="443"/>
      <c r="I178" s="444"/>
      <c r="J178" s="341"/>
      <c r="K178" s="341"/>
      <c r="L178" s="342"/>
    </row>
    <row r="179" spans="1:12" ht="30" customHeight="1">
      <c r="A179" s="434" t="s">
        <v>192</v>
      </c>
      <c r="B179" s="435" t="s">
        <v>765</v>
      </c>
      <c r="C179" s="226" t="s">
        <v>766</v>
      </c>
      <c r="D179" s="445">
        <v>2011</v>
      </c>
      <c r="E179" s="436">
        <v>3</v>
      </c>
      <c r="F179" s="297">
        <v>3</v>
      </c>
      <c r="G179" s="437">
        <v>3</v>
      </c>
      <c r="H179" s="438">
        <v>1</v>
      </c>
      <c r="I179" s="439" t="s">
        <v>141</v>
      </c>
      <c r="J179" s="120"/>
      <c r="K179" s="120"/>
      <c r="L179" s="120"/>
    </row>
    <row r="180" spans="1:12" ht="30" customHeight="1">
      <c r="A180" s="434" t="s">
        <v>192</v>
      </c>
      <c r="B180" s="435" t="s">
        <v>765</v>
      </c>
      <c r="C180" s="226" t="s">
        <v>767</v>
      </c>
      <c r="D180" s="445">
        <v>2011</v>
      </c>
      <c r="E180" s="436">
        <v>73</v>
      </c>
      <c r="F180" s="297">
        <v>73</v>
      </c>
      <c r="G180" s="297">
        <v>73</v>
      </c>
      <c r="H180" s="438">
        <v>1</v>
      </c>
      <c r="I180" s="439" t="s">
        <v>141</v>
      </c>
      <c r="J180" s="378"/>
      <c r="K180" s="378"/>
      <c r="L180" s="378"/>
    </row>
    <row r="181" spans="1:12" ht="30" customHeight="1">
      <c r="A181" s="434" t="s">
        <v>192</v>
      </c>
      <c r="B181" s="435" t="s">
        <v>765</v>
      </c>
      <c r="C181" s="226" t="s">
        <v>768</v>
      </c>
      <c r="D181" s="445">
        <v>2011</v>
      </c>
      <c r="E181" s="436">
        <v>36</v>
      </c>
      <c r="F181" s="297">
        <v>36</v>
      </c>
      <c r="G181" s="297">
        <v>36</v>
      </c>
      <c r="H181" s="438">
        <v>1</v>
      </c>
      <c r="I181" s="439" t="s">
        <v>141</v>
      </c>
      <c r="J181" s="378"/>
      <c r="K181" s="378"/>
      <c r="L181" s="378"/>
    </row>
    <row r="182" spans="1:12" ht="30" customHeight="1">
      <c r="A182" s="434" t="s">
        <v>192</v>
      </c>
      <c r="B182" s="435" t="s">
        <v>765</v>
      </c>
      <c r="C182" s="226" t="s">
        <v>769</v>
      </c>
      <c r="D182" s="445">
        <v>2011</v>
      </c>
      <c r="E182" s="436">
        <v>335</v>
      </c>
      <c r="F182" s="436">
        <v>335</v>
      </c>
      <c r="G182" s="297" t="s">
        <v>770</v>
      </c>
      <c r="H182" s="438" t="s">
        <v>770</v>
      </c>
      <c r="I182" s="439" t="s">
        <v>141</v>
      </c>
      <c r="J182" s="378"/>
      <c r="K182" s="378"/>
      <c r="L182" s="378"/>
    </row>
    <row r="183" spans="1:12" ht="30" customHeight="1">
      <c r="A183" s="434" t="s">
        <v>192</v>
      </c>
      <c r="B183" s="435" t="s">
        <v>765</v>
      </c>
      <c r="C183" s="226" t="s">
        <v>771</v>
      </c>
      <c r="D183" s="445">
        <v>2011</v>
      </c>
      <c r="E183" s="436">
        <v>19</v>
      </c>
      <c r="F183" s="436">
        <v>19</v>
      </c>
      <c r="G183" s="297" t="s">
        <v>770</v>
      </c>
      <c r="H183" s="438" t="s">
        <v>770</v>
      </c>
      <c r="I183" s="439" t="s">
        <v>141</v>
      </c>
      <c r="J183" s="395"/>
      <c r="K183" s="395"/>
      <c r="L183" s="395"/>
    </row>
    <row r="184" spans="1:12" ht="14.25" customHeight="1">
      <c r="A184" s="440"/>
      <c r="B184" s="441"/>
      <c r="C184" s="441"/>
      <c r="D184" s="442"/>
      <c r="E184" s="442"/>
      <c r="F184" s="442"/>
      <c r="G184" s="442"/>
      <c r="H184" s="443"/>
      <c r="I184" s="444"/>
      <c r="J184" s="341"/>
      <c r="K184" s="341"/>
      <c r="L184" s="342"/>
    </row>
    <row r="185" spans="1:12" ht="30" customHeight="1">
      <c r="A185" s="434" t="s">
        <v>192</v>
      </c>
      <c r="B185" s="435" t="s">
        <v>765</v>
      </c>
      <c r="C185" s="226" t="s">
        <v>766</v>
      </c>
      <c r="D185" s="445">
        <v>2012</v>
      </c>
      <c r="E185" s="436">
        <v>3</v>
      </c>
      <c r="F185" s="297">
        <v>3</v>
      </c>
      <c r="G185" s="437">
        <v>3</v>
      </c>
      <c r="H185" s="438">
        <v>1</v>
      </c>
      <c r="I185" s="439" t="s">
        <v>141</v>
      </c>
      <c r="J185" s="120"/>
      <c r="K185" s="120"/>
      <c r="L185" s="120"/>
    </row>
    <row r="186" spans="1:12" ht="30" customHeight="1">
      <c r="A186" s="434" t="s">
        <v>192</v>
      </c>
      <c r="B186" s="435" t="s">
        <v>765</v>
      </c>
      <c r="C186" s="226" t="s">
        <v>767</v>
      </c>
      <c r="D186" s="445">
        <v>2012</v>
      </c>
      <c r="E186" s="436">
        <v>73</v>
      </c>
      <c r="F186" s="297">
        <v>73</v>
      </c>
      <c r="G186" s="297">
        <v>73</v>
      </c>
      <c r="H186" s="438">
        <v>1</v>
      </c>
      <c r="I186" s="439" t="s">
        <v>141</v>
      </c>
      <c r="J186" s="378"/>
      <c r="K186" s="378"/>
      <c r="L186" s="378"/>
    </row>
    <row r="187" spans="1:12" ht="30" customHeight="1">
      <c r="A187" s="434" t="s">
        <v>192</v>
      </c>
      <c r="B187" s="435" t="s">
        <v>765</v>
      </c>
      <c r="C187" s="226" t="s">
        <v>768</v>
      </c>
      <c r="D187" s="445">
        <v>2012</v>
      </c>
      <c r="E187" s="436">
        <v>36</v>
      </c>
      <c r="F187" s="297">
        <v>36</v>
      </c>
      <c r="G187" s="297">
        <v>36</v>
      </c>
      <c r="H187" s="438">
        <v>1</v>
      </c>
      <c r="I187" s="439" t="s">
        <v>141</v>
      </c>
      <c r="J187" s="378"/>
      <c r="K187" s="378"/>
      <c r="L187" s="378"/>
    </row>
    <row r="188" spans="1:12" ht="30" customHeight="1">
      <c r="A188" s="434" t="s">
        <v>192</v>
      </c>
      <c r="B188" s="435" t="s">
        <v>765</v>
      </c>
      <c r="C188" s="226" t="s">
        <v>769</v>
      </c>
      <c r="D188" s="445">
        <v>2012</v>
      </c>
      <c r="E188" s="436">
        <v>335</v>
      </c>
      <c r="F188" s="436">
        <v>335</v>
      </c>
      <c r="G188" s="297" t="s">
        <v>770</v>
      </c>
      <c r="H188" s="438" t="s">
        <v>770</v>
      </c>
      <c r="I188" s="439" t="s">
        <v>141</v>
      </c>
      <c r="J188" s="378"/>
      <c r="K188" s="378"/>
      <c r="L188" s="378"/>
    </row>
    <row r="189" spans="1:12" ht="30" customHeight="1">
      <c r="A189" s="434" t="s">
        <v>192</v>
      </c>
      <c r="B189" s="435" t="s">
        <v>765</v>
      </c>
      <c r="C189" s="226" t="s">
        <v>771</v>
      </c>
      <c r="D189" s="445">
        <v>2012</v>
      </c>
      <c r="E189" s="436">
        <v>19</v>
      </c>
      <c r="F189" s="436">
        <v>19</v>
      </c>
      <c r="G189" s="297" t="s">
        <v>770</v>
      </c>
      <c r="H189" s="438" t="s">
        <v>770</v>
      </c>
      <c r="I189" s="439" t="s">
        <v>141</v>
      </c>
      <c r="J189" s="378"/>
      <c r="K189" s="378"/>
      <c r="L189" s="378"/>
    </row>
    <row r="190" spans="1:12" ht="26.25" customHeight="1">
      <c r="A190" s="959" t="s">
        <v>8</v>
      </c>
      <c r="B190" s="960"/>
      <c r="C190" s="960"/>
      <c r="D190" s="334"/>
      <c r="E190" s="334"/>
      <c r="F190" s="334"/>
      <c r="G190" s="334"/>
      <c r="H190" s="334"/>
      <c r="I190" s="335"/>
      <c r="J190" s="257"/>
      <c r="K190" s="250"/>
      <c r="L190" s="250"/>
    </row>
    <row r="191" spans="1:12" ht="30" customHeight="1">
      <c r="A191" s="446" t="s">
        <v>192</v>
      </c>
      <c r="B191" s="447" t="s">
        <v>937</v>
      </c>
      <c r="C191" s="226" t="s">
        <v>938</v>
      </c>
      <c r="D191" s="436">
        <v>2010</v>
      </c>
      <c r="E191" s="436">
        <v>481</v>
      </c>
      <c r="F191" s="297">
        <v>481</v>
      </c>
      <c r="G191" s="297">
        <v>61</v>
      </c>
      <c r="H191" s="448">
        <v>13</v>
      </c>
      <c r="I191" s="439" t="s">
        <v>141</v>
      </c>
      <c r="J191" s="378"/>
      <c r="K191" s="378"/>
      <c r="L191" s="394"/>
    </row>
    <row r="192" spans="1:12" ht="30" customHeight="1">
      <c r="A192" s="446" t="s">
        <v>192</v>
      </c>
      <c r="B192" s="447" t="s">
        <v>937</v>
      </c>
      <c r="C192" s="226" t="s">
        <v>939</v>
      </c>
      <c r="D192" s="436">
        <v>2010</v>
      </c>
      <c r="E192" s="436">
        <v>69</v>
      </c>
      <c r="F192" s="297">
        <v>69</v>
      </c>
      <c r="G192" s="437">
        <v>10</v>
      </c>
      <c r="H192" s="448">
        <v>14</v>
      </c>
      <c r="I192" s="439" t="s">
        <v>141</v>
      </c>
      <c r="J192" s="378"/>
      <c r="K192" s="378"/>
      <c r="L192" s="378"/>
    </row>
    <row r="193" spans="1:12" ht="30" customHeight="1">
      <c r="A193" s="446" t="s">
        <v>192</v>
      </c>
      <c r="B193" s="447" t="s">
        <v>937</v>
      </c>
      <c r="C193" s="226" t="s">
        <v>940</v>
      </c>
      <c r="D193" s="436">
        <v>2010</v>
      </c>
      <c r="E193" s="436">
        <v>45</v>
      </c>
      <c r="F193" s="297">
        <v>45</v>
      </c>
      <c r="G193" s="297">
        <v>10</v>
      </c>
      <c r="H193" s="448">
        <v>22</v>
      </c>
      <c r="I193" s="439" t="s">
        <v>141</v>
      </c>
      <c r="J193" s="378"/>
      <c r="K193" s="378"/>
      <c r="L193" s="378"/>
    </row>
    <row r="194" spans="1:12" ht="30" customHeight="1">
      <c r="A194" s="446" t="s">
        <v>192</v>
      </c>
      <c r="B194" s="447" t="s">
        <v>937</v>
      </c>
      <c r="C194" s="226" t="s">
        <v>941</v>
      </c>
      <c r="D194" s="436">
        <v>2010</v>
      </c>
      <c r="E194" s="436">
        <v>24</v>
      </c>
      <c r="F194" s="297">
        <v>24</v>
      </c>
      <c r="G194" s="297">
        <v>5</v>
      </c>
      <c r="H194" s="448">
        <v>21</v>
      </c>
      <c r="I194" s="439" t="s">
        <v>141</v>
      </c>
      <c r="J194" s="395"/>
      <c r="K194" s="395"/>
      <c r="L194" s="395"/>
    </row>
    <row r="195" spans="1:12" ht="14.25" customHeight="1">
      <c r="A195" s="440"/>
      <c r="B195" s="441"/>
      <c r="C195" s="441"/>
      <c r="D195" s="442"/>
      <c r="E195" s="442"/>
      <c r="F195" s="442"/>
      <c r="G195" s="442"/>
      <c r="H195" s="443"/>
      <c r="I195" s="444"/>
      <c r="J195" s="341"/>
      <c r="K195" s="341"/>
      <c r="L195" s="342"/>
    </row>
    <row r="196" spans="1:12" ht="30" customHeight="1">
      <c r="A196" s="446" t="s">
        <v>192</v>
      </c>
      <c r="B196" s="447" t="s">
        <v>937</v>
      </c>
      <c r="C196" s="226" t="s">
        <v>938</v>
      </c>
      <c r="D196" s="436">
        <v>2011</v>
      </c>
      <c r="E196" s="436">
        <v>481</v>
      </c>
      <c r="F196" s="297">
        <v>481</v>
      </c>
      <c r="G196" s="297">
        <v>61</v>
      </c>
      <c r="H196" s="448">
        <v>13</v>
      </c>
      <c r="I196" s="439" t="s">
        <v>141</v>
      </c>
      <c r="J196" s="120"/>
      <c r="K196" s="120"/>
      <c r="L196" s="120"/>
    </row>
    <row r="197" spans="1:12" ht="30" customHeight="1">
      <c r="A197" s="446" t="s">
        <v>192</v>
      </c>
      <c r="B197" s="447" t="s">
        <v>937</v>
      </c>
      <c r="C197" s="226" t="s">
        <v>942</v>
      </c>
      <c r="D197" s="436">
        <v>2011</v>
      </c>
      <c r="E197" s="436">
        <v>69</v>
      </c>
      <c r="F197" s="297">
        <v>69</v>
      </c>
      <c r="G197" s="437">
        <v>10</v>
      </c>
      <c r="H197" s="448">
        <v>14</v>
      </c>
      <c r="I197" s="439" t="s">
        <v>141</v>
      </c>
      <c r="J197" s="378"/>
      <c r="K197" s="378"/>
      <c r="L197" s="378"/>
    </row>
    <row r="198" spans="1:12" ht="30" customHeight="1">
      <c r="A198" s="446" t="s">
        <v>192</v>
      </c>
      <c r="B198" s="447" t="s">
        <v>937</v>
      </c>
      <c r="C198" s="226" t="s">
        <v>940</v>
      </c>
      <c r="D198" s="436">
        <v>2011</v>
      </c>
      <c r="E198" s="436">
        <v>45</v>
      </c>
      <c r="F198" s="297">
        <v>45</v>
      </c>
      <c r="G198" s="297">
        <v>10</v>
      </c>
      <c r="H198" s="448">
        <v>22</v>
      </c>
      <c r="I198" s="439" t="s">
        <v>141</v>
      </c>
      <c r="J198" s="378"/>
      <c r="K198" s="378"/>
      <c r="L198" s="378"/>
    </row>
    <row r="199" spans="1:12" ht="30" customHeight="1">
      <c r="A199" s="446" t="s">
        <v>192</v>
      </c>
      <c r="B199" s="447" t="s">
        <v>937</v>
      </c>
      <c r="C199" s="226" t="s">
        <v>941</v>
      </c>
      <c r="D199" s="436">
        <v>2011</v>
      </c>
      <c r="E199" s="445">
        <v>24</v>
      </c>
      <c r="F199" s="445">
        <v>24</v>
      </c>
      <c r="G199" s="445">
        <v>5</v>
      </c>
      <c r="H199" s="449">
        <v>21</v>
      </c>
      <c r="I199" s="450" t="s">
        <v>141</v>
      </c>
      <c r="J199" s="395"/>
      <c r="K199" s="395"/>
      <c r="L199" s="395"/>
    </row>
    <row r="200" spans="1:12" ht="14.25" customHeight="1">
      <c r="A200" s="440"/>
      <c r="B200" s="441"/>
      <c r="C200" s="441"/>
      <c r="D200" s="442"/>
      <c r="E200" s="442"/>
      <c r="F200" s="442"/>
      <c r="G200" s="442"/>
      <c r="H200" s="443"/>
      <c r="I200" s="444"/>
      <c r="J200" s="341"/>
      <c r="K200" s="341"/>
      <c r="L200" s="342"/>
    </row>
    <row r="201" spans="1:12" ht="30" customHeight="1">
      <c r="A201" s="446" t="s">
        <v>192</v>
      </c>
      <c r="B201" s="447" t="s">
        <v>937</v>
      </c>
      <c r="C201" s="226" t="s">
        <v>943</v>
      </c>
      <c r="D201" s="445">
        <v>2012</v>
      </c>
      <c r="E201" s="436">
        <v>69</v>
      </c>
      <c r="F201" s="297">
        <v>69</v>
      </c>
      <c r="G201" s="437">
        <v>10</v>
      </c>
      <c r="H201" s="448">
        <v>14</v>
      </c>
      <c r="I201" s="450" t="s">
        <v>141</v>
      </c>
      <c r="J201" s="120"/>
      <c r="K201" s="120"/>
      <c r="L201" s="120"/>
    </row>
    <row r="202" spans="1:12" ht="30" customHeight="1">
      <c r="A202" s="446" t="s">
        <v>192</v>
      </c>
      <c r="B202" s="447" t="s">
        <v>937</v>
      </c>
      <c r="C202" s="226" t="s">
        <v>940</v>
      </c>
      <c r="D202" s="445">
        <v>2012</v>
      </c>
      <c r="E202" s="436">
        <v>45</v>
      </c>
      <c r="F202" s="297">
        <v>45</v>
      </c>
      <c r="G202" s="297">
        <v>10</v>
      </c>
      <c r="H202" s="448">
        <v>22</v>
      </c>
      <c r="I202" s="450" t="s">
        <v>141</v>
      </c>
      <c r="J202" s="378"/>
      <c r="K202" s="378"/>
      <c r="L202" s="378"/>
    </row>
    <row r="203" spans="1:12" ht="30" customHeight="1">
      <c r="A203" s="446" t="s">
        <v>192</v>
      </c>
      <c r="B203" s="447" t="s">
        <v>937</v>
      </c>
      <c r="C203" s="226" t="s">
        <v>941</v>
      </c>
      <c r="D203" s="445">
        <v>2012</v>
      </c>
      <c r="E203" s="445">
        <v>24</v>
      </c>
      <c r="F203" s="445">
        <v>24</v>
      </c>
      <c r="G203" s="445">
        <v>5</v>
      </c>
      <c r="H203" s="449">
        <v>21</v>
      </c>
      <c r="I203" s="450" t="s">
        <v>141</v>
      </c>
      <c r="J203" s="395"/>
      <c r="K203" s="395"/>
      <c r="L203" s="395"/>
    </row>
    <row r="204" spans="1:12" ht="24.75" customHeight="1">
      <c r="A204" s="303" t="s">
        <v>145</v>
      </c>
      <c r="B204"/>
      <c r="C204" s="37"/>
      <c r="D204" s="37"/>
      <c r="E204" s="37"/>
      <c r="F204" s="37"/>
      <c r="G204" s="37"/>
      <c r="H204" s="37"/>
      <c r="I204" s="38"/>
      <c r="J204" s="38"/>
      <c r="K204" s="38"/>
      <c r="L204" s="38"/>
    </row>
    <row r="205" spans="1:12" ht="15" customHeight="1">
      <c r="A205" s="39" t="s">
        <v>146</v>
      </c>
      <c r="B205"/>
      <c r="C205" s="40"/>
      <c r="D205" s="40"/>
      <c r="E205" s="40"/>
      <c r="F205" s="40"/>
      <c r="G205" s="40"/>
      <c r="H205" s="40"/>
      <c r="I205" s="40"/>
      <c r="J205" s="40"/>
      <c r="K205" s="40"/>
      <c r="L205" s="40"/>
    </row>
    <row r="206" spans="1:12" ht="15" customHeight="1">
      <c r="A206" s="39" t="s">
        <v>147</v>
      </c>
      <c r="B206"/>
      <c r="C206" s="40"/>
      <c r="D206" s="40"/>
      <c r="E206" s="40"/>
      <c r="F206" s="40"/>
      <c r="G206" s="40"/>
      <c r="H206" s="40"/>
      <c r="I206" s="40"/>
      <c r="J206" s="40"/>
      <c r="K206" s="40"/>
      <c r="L206" s="40"/>
    </row>
    <row r="207" spans="1:12" ht="15" customHeight="1">
      <c r="A207" s="39" t="s">
        <v>148</v>
      </c>
      <c r="B207"/>
      <c r="C207" s="40"/>
      <c r="D207" s="40"/>
      <c r="E207" s="40"/>
      <c r="F207" s="40"/>
      <c r="G207" s="40"/>
      <c r="H207" s="40"/>
      <c r="I207" s="40"/>
      <c r="J207" s="40"/>
      <c r="K207" s="40"/>
      <c r="L207" s="40"/>
    </row>
    <row r="208" spans="1:12" ht="15" customHeight="1">
      <c r="A208" s="39"/>
      <c r="B208"/>
      <c r="C208" s="40"/>
      <c r="D208" s="40"/>
      <c r="E208" s="40"/>
      <c r="F208" s="40"/>
      <c r="G208" s="40"/>
      <c r="H208" s="40"/>
      <c r="I208" s="40"/>
    </row>
    <row r="209" spans="1:2">
      <c r="A209" s="271" t="s">
        <v>149</v>
      </c>
      <c r="B209"/>
    </row>
    <row r="210" spans="1:2">
      <c r="A210" s="271" t="s">
        <v>150</v>
      </c>
      <c r="B210"/>
    </row>
    <row r="211" spans="1:2">
      <c r="A211" s="271" t="s">
        <v>151</v>
      </c>
      <c r="B211"/>
    </row>
  </sheetData>
  <mergeCells count="3">
    <mergeCell ref="A4:C4"/>
    <mergeCell ref="A172:C172"/>
    <mergeCell ref="A190:C190"/>
  </mergeCells>
  <phoneticPr fontId="37" type="noConversion"/>
  <pageMargins left="0.78740157480314965" right="0.59055118110236227" top="1.0629921259842521" bottom="1.0629921259842521" header="0.78740157480314965" footer="0.78740157480314965"/>
  <pageSetup paperSize="9" scale="45" firstPageNumber="0" orientation="portrait" horizontalDpi="300" verticalDpi="300" r:id="rId1"/>
  <headerFooter alignWithMargins="0"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view="pageBreakPreview" topLeftCell="A16" zoomScaleSheetLayoutView="100" workbookViewId="0">
      <selection activeCell="E31" sqref="E31"/>
    </sheetView>
  </sheetViews>
  <sheetFormatPr defaultColWidth="11.42578125" defaultRowHeight="12.75"/>
  <cols>
    <col min="1" max="1" width="6.7109375" style="1" customWidth="1"/>
    <col min="2" max="2" width="31.140625" style="1" customWidth="1"/>
    <col min="3" max="3" width="10.7109375" style="1" customWidth="1"/>
    <col min="4" max="4" width="27.5703125" style="54" customWidth="1"/>
    <col min="5" max="5" width="19.5703125" style="1" customWidth="1"/>
    <col min="6" max="6" width="16" style="1" customWidth="1"/>
    <col min="7" max="7" width="39.42578125" style="1" customWidth="1"/>
    <col min="8" max="8" width="16.42578125" style="1" customWidth="1"/>
    <col min="9" max="9" width="13.7109375" style="1" customWidth="1"/>
    <col min="10" max="10" width="16.5703125" style="1" customWidth="1"/>
    <col min="11" max="16384" width="11.42578125" style="1"/>
  </cols>
  <sheetData>
    <row r="1" spans="1:10" ht="17.45" customHeight="1">
      <c r="A1" s="26" t="s">
        <v>152</v>
      </c>
      <c r="B1" s="27"/>
      <c r="C1" s="26"/>
      <c r="D1" s="269"/>
      <c r="E1" s="26"/>
      <c r="F1" s="26"/>
      <c r="G1" s="65"/>
      <c r="H1" s="41"/>
      <c r="I1" s="42" t="s">
        <v>92</v>
      </c>
      <c r="J1" s="43" t="s">
        <v>103</v>
      </c>
    </row>
    <row r="2" spans="1:10" ht="18" customHeight="1" thickBot="1">
      <c r="A2" s="30"/>
      <c r="B2" s="29"/>
      <c r="C2" s="29"/>
      <c r="D2" s="270"/>
      <c r="E2" s="29"/>
      <c r="F2" s="29"/>
      <c r="G2" s="66"/>
      <c r="H2" s="44"/>
      <c r="I2" s="31" t="s">
        <v>129</v>
      </c>
      <c r="J2" s="45"/>
    </row>
    <row r="3" spans="1:10" ht="89.25" customHeight="1" thickBot="1">
      <c r="A3" s="46" t="s">
        <v>94</v>
      </c>
      <c r="B3" s="46" t="s">
        <v>130</v>
      </c>
      <c r="C3" s="47" t="s">
        <v>132</v>
      </c>
      <c r="D3" s="47" t="s">
        <v>153</v>
      </c>
      <c r="E3" s="6" t="s">
        <v>154</v>
      </c>
      <c r="F3" s="7" t="s">
        <v>155</v>
      </c>
      <c r="G3" s="47" t="s">
        <v>156</v>
      </c>
      <c r="H3" s="47" t="s">
        <v>392</v>
      </c>
      <c r="I3" s="6" t="s">
        <v>157</v>
      </c>
      <c r="J3" s="7" t="s">
        <v>158</v>
      </c>
    </row>
    <row r="4" spans="1:10" ht="24" customHeight="1">
      <c r="A4" s="969" t="s">
        <v>192</v>
      </c>
      <c r="B4" s="970" t="s">
        <v>937</v>
      </c>
      <c r="C4" s="970">
        <v>2010</v>
      </c>
      <c r="D4" s="969" t="s">
        <v>1014</v>
      </c>
      <c r="E4" s="994">
        <v>8</v>
      </c>
      <c r="F4" s="995">
        <v>8</v>
      </c>
      <c r="G4" s="397" t="s">
        <v>1015</v>
      </c>
      <c r="H4" s="195" t="s">
        <v>391</v>
      </c>
      <c r="I4" s="195">
        <v>1</v>
      </c>
      <c r="J4" s="274">
        <v>1</v>
      </c>
    </row>
    <row r="5" spans="1:10" ht="24" customHeight="1">
      <c r="A5" s="969"/>
      <c r="B5" s="970"/>
      <c r="C5" s="970"/>
      <c r="D5" s="969"/>
      <c r="E5" s="994"/>
      <c r="F5" s="995"/>
      <c r="G5" s="397" t="s">
        <v>1016</v>
      </c>
      <c r="H5" s="195" t="s">
        <v>391</v>
      </c>
      <c r="I5" s="195">
        <v>7</v>
      </c>
      <c r="J5" s="274">
        <v>7</v>
      </c>
    </row>
    <row r="6" spans="1:10" ht="24" customHeight="1">
      <c r="A6" s="983" t="s">
        <v>192</v>
      </c>
      <c r="B6" s="985" t="s">
        <v>937</v>
      </c>
      <c r="C6" s="987">
        <v>2010</v>
      </c>
      <c r="D6" s="989" t="s">
        <v>1017</v>
      </c>
      <c r="E6" s="987">
        <v>32</v>
      </c>
      <c r="F6" s="991">
        <v>32</v>
      </c>
      <c r="G6" s="277" t="s">
        <v>983</v>
      </c>
      <c r="H6" s="272" t="s">
        <v>391</v>
      </c>
      <c r="I6" s="195">
        <v>30</v>
      </c>
      <c r="J6" s="274">
        <v>30</v>
      </c>
    </row>
    <row r="7" spans="1:10" ht="24" customHeight="1">
      <c r="A7" s="984"/>
      <c r="B7" s="986"/>
      <c r="C7" s="988"/>
      <c r="D7" s="990"/>
      <c r="E7" s="988"/>
      <c r="F7" s="992"/>
      <c r="G7" s="252" t="s">
        <v>984</v>
      </c>
      <c r="H7" s="272" t="s">
        <v>391</v>
      </c>
      <c r="I7" s="195">
        <v>2</v>
      </c>
      <c r="J7" s="274">
        <v>2</v>
      </c>
    </row>
    <row r="8" spans="1:10" ht="24" customHeight="1">
      <c r="A8" s="983" t="s">
        <v>192</v>
      </c>
      <c r="B8" s="985" t="s">
        <v>937</v>
      </c>
      <c r="C8" s="987">
        <v>2010</v>
      </c>
      <c r="D8" s="989" t="s">
        <v>1018</v>
      </c>
      <c r="E8" s="987">
        <v>16</v>
      </c>
      <c r="F8" s="991">
        <v>16</v>
      </c>
      <c r="G8" s="252" t="s">
        <v>991</v>
      </c>
      <c r="H8" s="272" t="s">
        <v>391</v>
      </c>
      <c r="I8" s="253">
        <v>15</v>
      </c>
      <c r="J8" s="274">
        <v>15</v>
      </c>
    </row>
    <row r="9" spans="1:10" ht="24" customHeight="1">
      <c r="A9" s="998"/>
      <c r="B9" s="986"/>
      <c r="C9" s="988"/>
      <c r="D9" s="990"/>
      <c r="E9" s="988"/>
      <c r="F9" s="992"/>
      <c r="G9" s="252" t="s">
        <v>992</v>
      </c>
      <c r="H9" s="272" t="s">
        <v>391</v>
      </c>
      <c r="I9" s="253">
        <v>1</v>
      </c>
      <c r="J9" s="274">
        <v>1</v>
      </c>
    </row>
    <row r="10" spans="1:10" ht="24" customHeight="1">
      <c r="A10" s="983" t="s">
        <v>192</v>
      </c>
      <c r="B10" s="985" t="s">
        <v>937</v>
      </c>
      <c r="C10" s="987">
        <v>2010</v>
      </c>
      <c r="D10" s="989" t="s">
        <v>1019</v>
      </c>
      <c r="E10" s="987">
        <v>17</v>
      </c>
      <c r="F10" s="991">
        <v>17</v>
      </c>
      <c r="G10" s="252" t="s">
        <v>996</v>
      </c>
      <c r="H10" s="272" t="s">
        <v>391</v>
      </c>
      <c r="I10" s="253">
        <v>2</v>
      </c>
      <c r="J10" s="275"/>
    </row>
    <row r="11" spans="1:10" ht="24" customHeight="1">
      <c r="A11" s="999"/>
      <c r="B11" s="1000"/>
      <c r="C11" s="996"/>
      <c r="D11" s="993"/>
      <c r="E11" s="996"/>
      <c r="F11" s="997"/>
      <c r="G11" s="252" t="s">
        <v>1021</v>
      </c>
      <c r="H11" s="272" t="s">
        <v>391</v>
      </c>
      <c r="I11" s="253">
        <v>13</v>
      </c>
      <c r="J11" s="275"/>
    </row>
    <row r="12" spans="1:10" ht="24" customHeight="1">
      <c r="A12" s="999"/>
      <c r="B12" s="1000"/>
      <c r="C12" s="996"/>
      <c r="D12" s="993"/>
      <c r="E12" s="996"/>
      <c r="F12" s="997"/>
      <c r="G12" s="252" t="s">
        <v>997</v>
      </c>
      <c r="H12" s="272" t="s">
        <v>391</v>
      </c>
      <c r="I12" s="195">
        <v>1</v>
      </c>
      <c r="J12" s="275"/>
    </row>
    <row r="13" spans="1:10" ht="24" customHeight="1">
      <c r="A13" s="999"/>
      <c r="B13" s="1000"/>
      <c r="C13" s="996"/>
      <c r="D13" s="993"/>
      <c r="E13" s="996"/>
      <c r="F13" s="997"/>
      <c r="G13" s="252" t="s">
        <v>998</v>
      </c>
      <c r="H13" s="272" t="s">
        <v>391</v>
      </c>
      <c r="I13" s="195">
        <v>1</v>
      </c>
      <c r="J13" s="275"/>
    </row>
    <row r="14" spans="1:10" ht="24" customHeight="1">
      <c r="A14" s="998"/>
      <c r="B14" s="986"/>
      <c r="C14" s="988"/>
      <c r="D14" s="990"/>
      <c r="E14" s="988"/>
      <c r="F14" s="992"/>
      <c r="G14" s="252" t="s">
        <v>1003</v>
      </c>
      <c r="H14" s="272" t="s">
        <v>391</v>
      </c>
      <c r="I14" s="195">
        <v>2</v>
      </c>
      <c r="J14" s="275"/>
    </row>
    <row r="15" spans="1:10" ht="24" customHeight="1">
      <c r="A15" s="1002" t="s">
        <v>192</v>
      </c>
      <c r="B15" s="1004" t="s">
        <v>1004</v>
      </c>
      <c r="C15" s="987">
        <v>2010</v>
      </c>
      <c r="D15" s="1006" t="s">
        <v>1020</v>
      </c>
      <c r="E15" s="987">
        <v>8</v>
      </c>
      <c r="F15" s="1001">
        <v>8</v>
      </c>
      <c r="G15" s="251" t="s">
        <v>965</v>
      </c>
      <c r="H15" s="272" t="s">
        <v>391</v>
      </c>
      <c r="I15" s="172">
        <v>1</v>
      </c>
      <c r="J15" s="273">
        <v>1</v>
      </c>
    </row>
    <row r="16" spans="1:10" ht="24" customHeight="1">
      <c r="A16" s="1003"/>
      <c r="B16" s="1005"/>
      <c r="C16" s="988"/>
      <c r="D16" s="1007"/>
      <c r="E16" s="988"/>
      <c r="F16" s="1001"/>
      <c r="G16" s="251" t="s">
        <v>966</v>
      </c>
      <c r="H16" s="272" t="s">
        <v>391</v>
      </c>
      <c r="I16" s="172">
        <v>7</v>
      </c>
      <c r="J16" s="273">
        <v>7</v>
      </c>
    </row>
    <row r="17" spans="1:10" ht="24" customHeight="1">
      <c r="A17" s="971" t="s">
        <v>192</v>
      </c>
      <c r="B17" s="974" t="s">
        <v>772</v>
      </c>
      <c r="C17" s="977">
        <v>2010</v>
      </c>
      <c r="D17" s="980" t="s">
        <v>773</v>
      </c>
      <c r="E17" s="977">
        <v>36</v>
      </c>
      <c r="F17" s="36"/>
      <c r="G17" s="435" t="s">
        <v>774</v>
      </c>
      <c r="H17" s="178" t="s">
        <v>391</v>
      </c>
      <c r="I17" s="178">
        <v>4</v>
      </c>
      <c r="J17" s="451"/>
    </row>
    <row r="18" spans="1:10" ht="24" customHeight="1">
      <c r="A18" s="972"/>
      <c r="B18" s="975"/>
      <c r="C18" s="978"/>
      <c r="D18" s="981"/>
      <c r="E18" s="978"/>
      <c r="F18" s="36"/>
      <c r="G18" s="435" t="s">
        <v>775</v>
      </c>
      <c r="H18" s="178" t="s">
        <v>391</v>
      </c>
      <c r="I18" s="178">
        <v>25</v>
      </c>
      <c r="J18" s="451"/>
    </row>
    <row r="19" spans="1:10" ht="24" customHeight="1">
      <c r="A19" s="972"/>
      <c r="B19" s="975"/>
      <c r="C19" s="978"/>
      <c r="D19" s="981"/>
      <c r="E19" s="978"/>
      <c r="F19" s="36"/>
      <c r="G19" s="435" t="s">
        <v>776</v>
      </c>
      <c r="H19" s="177" t="s">
        <v>391</v>
      </c>
      <c r="I19" s="178">
        <v>4</v>
      </c>
      <c r="J19" s="36"/>
    </row>
    <row r="20" spans="1:10" ht="24" customHeight="1">
      <c r="A20" s="973"/>
      <c r="B20" s="976"/>
      <c r="C20" s="979"/>
      <c r="D20" s="982"/>
      <c r="E20" s="979"/>
      <c r="F20" s="36"/>
      <c r="G20" s="435" t="s">
        <v>777</v>
      </c>
      <c r="H20" s="177" t="s">
        <v>391</v>
      </c>
      <c r="I20" s="178">
        <v>3</v>
      </c>
      <c r="J20" s="36"/>
    </row>
    <row r="21" spans="1:10" ht="24" customHeight="1">
      <c r="A21" s="962" t="s">
        <v>192</v>
      </c>
      <c r="B21" s="964" t="s">
        <v>937</v>
      </c>
      <c r="C21" s="966">
        <v>2010</v>
      </c>
      <c r="D21" s="967" t="s">
        <v>944</v>
      </c>
      <c r="E21" s="968">
        <v>45</v>
      </c>
      <c r="F21" s="961"/>
      <c r="G21" s="278" t="s">
        <v>945</v>
      </c>
      <c r="H21" s="178" t="s">
        <v>391</v>
      </c>
      <c r="I21" s="178">
        <v>44</v>
      </c>
      <c r="J21" s="190"/>
    </row>
    <row r="22" spans="1:10" ht="24" customHeight="1">
      <c r="A22" s="963"/>
      <c r="B22" s="965"/>
      <c r="C22" s="966"/>
      <c r="D22" s="965"/>
      <c r="E22" s="968"/>
      <c r="F22" s="961"/>
      <c r="G22" s="278" t="s">
        <v>946</v>
      </c>
      <c r="H22" s="178" t="s">
        <v>391</v>
      </c>
      <c r="I22" s="178">
        <v>1</v>
      </c>
      <c r="J22" s="190"/>
    </row>
    <row r="23" spans="1:10" ht="24" customHeight="1">
      <c r="A23" s="142" t="s">
        <v>393</v>
      </c>
      <c r="B23" s="8"/>
      <c r="C23" s="8"/>
      <c r="D23" s="276"/>
      <c r="E23" s="8"/>
      <c r="F23" s="9"/>
      <c r="G23" s="8"/>
      <c r="H23" s="8"/>
      <c r="I23" s="9"/>
      <c r="J23" s="10"/>
    </row>
    <row r="24" spans="1:10">
      <c r="A24" s="8"/>
      <c r="B24" s="8"/>
      <c r="C24" s="8"/>
      <c r="D24" s="276"/>
      <c r="E24" s="8"/>
      <c r="F24" s="9"/>
      <c r="G24" s="8"/>
      <c r="H24" s="8"/>
      <c r="I24" s="8"/>
      <c r="J24" s="10"/>
    </row>
    <row r="25" spans="1:10">
      <c r="A25" s="8"/>
      <c r="B25" s="8"/>
      <c r="C25" s="8"/>
      <c r="D25" s="276"/>
      <c r="E25" s="8"/>
      <c r="F25" s="9"/>
      <c r="G25" s="8"/>
      <c r="H25" s="8"/>
      <c r="I25" s="8"/>
      <c r="J25" s="10"/>
    </row>
    <row r="26" spans="1:10">
      <c r="A26" s="8"/>
      <c r="B26" s="8"/>
      <c r="C26" s="8"/>
      <c r="D26" s="276"/>
      <c r="E26" s="8"/>
      <c r="F26" s="9"/>
      <c r="G26" s="8"/>
      <c r="H26" s="8"/>
      <c r="I26" s="8"/>
      <c r="J26" s="10"/>
    </row>
    <row r="27" spans="1:10">
      <c r="A27" s="8"/>
      <c r="B27" s="8"/>
      <c r="C27" s="8"/>
      <c r="D27" s="276"/>
      <c r="E27" s="8"/>
      <c r="F27" s="9"/>
      <c r="G27" s="8"/>
      <c r="H27" s="8"/>
      <c r="I27" s="8"/>
      <c r="J27" s="10"/>
    </row>
    <row r="28" spans="1:10">
      <c r="A28" s="8"/>
      <c r="B28" s="8"/>
      <c r="C28" s="8"/>
      <c r="D28" s="276"/>
      <c r="E28" s="8"/>
      <c r="F28" s="9"/>
      <c r="G28" s="8"/>
      <c r="H28" s="8"/>
      <c r="I28" s="8"/>
      <c r="J28" s="10"/>
    </row>
    <row r="29" spans="1:10">
      <c r="A29" s="8"/>
      <c r="B29" s="8"/>
      <c r="C29" s="8"/>
      <c r="D29" s="276"/>
      <c r="E29" s="8"/>
      <c r="F29" s="9"/>
      <c r="G29" s="8"/>
      <c r="H29" s="8"/>
      <c r="I29" s="8"/>
      <c r="J29" s="10"/>
    </row>
    <row r="30" spans="1:10">
      <c r="A30" s="8"/>
      <c r="B30" s="8"/>
      <c r="C30" s="8"/>
      <c r="D30" s="276"/>
      <c r="E30" s="8"/>
      <c r="F30" s="9"/>
      <c r="G30" s="8"/>
      <c r="H30" s="8"/>
      <c r="I30" s="8"/>
      <c r="J30" s="10"/>
    </row>
    <row r="31" spans="1:10">
      <c r="A31" s="8"/>
      <c r="B31" s="8"/>
      <c r="C31" s="8"/>
      <c r="D31" s="276"/>
      <c r="E31" s="8"/>
      <c r="F31" s="9"/>
      <c r="G31" s="8"/>
      <c r="H31" s="8"/>
      <c r="I31" s="8"/>
      <c r="J31" s="10"/>
    </row>
    <row r="32" spans="1:10">
      <c r="A32" s="8"/>
      <c r="B32" s="8"/>
      <c r="C32" s="8"/>
      <c r="D32" s="276"/>
      <c r="E32" s="8"/>
      <c r="F32" s="9"/>
      <c r="G32" s="8"/>
      <c r="H32" s="8"/>
      <c r="I32" s="8"/>
      <c r="J32" s="10"/>
    </row>
    <row r="33" spans="1:10">
      <c r="A33" s="8"/>
      <c r="B33" s="8"/>
      <c r="C33" s="8"/>
      <c r="D33" s="276"/>
      <c r="E33" s="8"/>
      <c r="F33" s="9"/>
      <c r="G33" s="8"/>
      <c r="H33" s="8"/>
      <c r="I33" s="8"/>
      <c r="J33" s="10"/>
    </row>
    <row r="34" spans="1:10">
      <c r="A34" s="8"/>
      <c r="B34" s="8"/>
      <c r="C34" s="8"/>
      <c r="D34" s="276"/>
      <c r="E34" s="8"/>
      <c r="F34" s="9"/>
      <c r="G34" s="8"/>
      <c r="H34" s="8"/>
      <c r="I34" s="8"/>
      <c r="J34" s="10"/>
    </row>
    <row r="35" spans="1:10">
      <c r="A35" s="8"/>
      <c r="B35" s="8"/>
      <c r="C35" s="8"/>
      <c r="D35" s="276"/>
      <c r="E35" s="8"/>
      <c r="F35" s="9"/>
      <c r="G35" s="8"/>
      <c r="H35" s="8"/>
      <c r="I35" s="8"/>
      <c r="J35" s="10"/>
    </row>
    <row r="36" spans="1:10">
      <c r="A36" s="8"/>
      <c r="B36" s="8"/>
      <c r="C36" s="8"/>
      <c r="D36" s="276"/>
      <c r="E36" s="8"/>
      <c r="F36" s="9"/>
      <c r="G36" s="8"/>
      <c r="H36" s="8"/>
      <c r="I36" s="8"/>
      <c r="J36" s="10"/>
    </row>
    <row r="37" spans="1:10">
      <c r="A37" s="8"/>
      <c r="B37" s="8"/>
      <c r="C37" s="8"/>
      <c r="D37" s="276"/>
      <c r="E37" s="8"/>
      <c r="F37" s="9"/>
      <c r="G37" s="8"/>
      <c r="H37" s="8"/>
      <c r="I37" s="8"/>
      <c r="J37" s="10"/>
    </row>
    <row r="38" spans="1:10">
      <c r="A38" s="8"/>
      <c r="B38" s="8"/>
      <c r="C38" s="8"/>
      <c r="D38" s="276"/>
      <c r="E38" s="8"/>
      <c r="F38" s="9"/>
      <c r="G38" s="8"/>
      <c r="H38" s="8"/>
      <c r="I38" s="8"/>
      <c r="J38" s="10"/>
    </row>
    <row r="39" spans="1:10">
      <c r="A39" s="8"/>
      <c r="B39" s="8"/>
      <c r="C39" s="8"/>
      <c r="D39" s="276"/>
      <c r="E39" s="8"/>
      <c r="F39" s="9"/>
      <c r="G39" s="8"/>
      <c r="H39" s="8"/>
      <c r="I39" s="8"/>
      <c r="J39" s="10"/>
    </row>
    <row r="40" spans="1:10">
      <c r="A40" s="8"/>
      <c r="B40" s="8"/>
      <c r="C40" s="8"/>
      <c r="D40" s="276"/>
      <c r="E40" s="8"/>
      <c r="F40" s="9"/>
      <c r="G40" s="8"/>
      <c r="H40" s="8"/>
      <c r="I40" s="8"/>
      <c r="J40" s="10"/>
    </row>
    <row r="41" spans="1:10">
      <c r="A41" s="8"/>
      <c r="B41" s="8"/>
      <c r="C41" s="8"/>
      <c r="D41" s="276"/>
      <c r="E41" s="8"/>
      <c r="F41" s="9"/>
      <c r="G41" s="8"/>
      <c r="H41" s="8"/>
      <c r="I41" s="8"/>
      <c r="J41" s="10"/>
    </row>
    <row r="42" spans="1:10">
      <c r="A42" s="8"/>
      <c r="B42" s="8"/>
      <c r="C42" s="8"/>
      <c r="D42" s="276"/>
      <c r="E42" s="8"/>
      <c r="F42" s="9"/>
      <c r="G42" s="8"/>
      <c r="H42" s="8"/>
      <c r="I42" s="8"/>
      <c r="J42" s="10"/>
    </row>
    <row r="43" spans="1:10">
      <c r="A43" s="8"/>
      <c r="B43" s="8"/>
      <c r="C43" s="8"/>
      <c r="D43" s="276"/>
      <c r="E43" s="8"/>
      <c r="F43" s="9"/>
      <c r="G43" s="8"/>
      <c r="H43" s="8"/>
      <c r="I43" s="8"/>
      <c r="J43" s="10"/>
    </row>
  </sheetData>
  <mergeCells count="41">
    <mergeCell ref="E15:E16"/>
    <mergeCell ref="E17:E20"/>
    <mergeCell ref="F4:F5"/>
    <mergeCell ref="E10:E14"/>
    <mergeCell ref="F10:F14"/>
    <mergeCell ref="A8:A9"/>
    <mergeCell ref="B8:B9"/>
    <mergeCell ref="C8:C9"/>
    <mergeCell ref="D8:D9"/>
    <mergeCell ref="E8:E9"/>
    <mergeCell ref="A10:A14"/>
    <mergeCell ref="B10:B14"/>
    <mergeCell ref="C10:C14"/>
    <mergeCell ref="F15:F16"/>
    <mergeCell ref="A15:A16"/>
    <mergeCell ref="B15:B16"/>
    <mergeCell ref="C15:C16"/>
    <mergeCell ref="E6:E7"/>
    <mergeCell ref="F6:F7"/>
    <mergeCell ref="D10:D14"/>
    <mergeCell ref="C4:C5"/>
    <mergeCell ref="D4:D5"/>
    <mergeCell ref="E4:E5"/>
    <mergeCell ref="F8:F9"/>
    <mergeCell ref="D17:D20"/>
    <mergeCell ref="A6:A7"/>
    <mergeCell ref="B6:B7"/>
    <mergeCell ref="C6:C7"/>
    <mergeCell ref="D6:D7"/>
    <mergeCell ref="D15:D16"/>
    <mergeCell ref="A4:A5"/>
    <mergeCell ref="B4:B5"/>
    <mergeCell ref="A17:A20"/>
    <mergeCell ref="B17:B20"/>
    <mergeCell ref="C17:C20"/>
    <mergeCell ref="F21:F22"/>
    <mergeCell ref="A21:A22"/>
    <mergeCell ref="B21:B22"/>
    <mergeCell ref="C21:C22"/>
    <mergeCell ref="D21:D22"/>
    <mergeCell ref="E21:E22"/>
  </mergeCells>
  <phoneticPr fontId="37" type="noConversion"/>
  <pageMargins left="0.70866141732283472" right="0.70866141732283472" top="0.78740157480314965" bottom="0.78740157480314965" header="0.51181102362204722" footer="0.51181102362204722"/>
  <pageSetup paperSize="9" scale="45" firstPageNumber="0" orientation="portrait" horizontalDpi="300" verticalDpi="300" r:id="rId1"/>
  <headerFooter alignWithMargins="0"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4"/>
  <sheetViews>
    <sheetView view="pageBreakPreview" topLeftCell="A217" zoomScaleSheetLayoutView="100" workbookViewId="0">
      <selection activeCell="A223" sqref="A223:D223"/>
    </sheetView>
  </sheetViews>
  <sheetFormatPr defaultColWidth="11.5703125" defaultRowHeight="12.75"/>
  <cols>
    <col min="1" max="1" width="7" style="453" customWidth="1"/>
    <col min="2" max="2" width="52.140625" style="453" customWidth="1"/>
    <col min="3" max="3" width="15.42578125" style="453" customWidth="1"/>
    <col min="4" max="4" width="28.140625" style="453" customWidth="1"/>
    <col min="5" max="5" width="13.140625" style="453" customWidth="1"/>
    <col min="6" max="6" width="13.7109375" style="453" customWidth="1"/>
    <col min="7" max="8" width="18" style="453" customWidth="1"/>
    <col min="9" max="9" width="17" style="453" customWidth="1"/>
    <col min="10" max="10" width="16.5703125" style="453" customWidth="1"/>
    <col min="11" max="11" width="14.28515625" style="453" customWidth="1"/>
    <col min="12" max="16384" width="11.5703125" style="453"/>
  </cols>
  <sheetData>
    <row r="1" spans="1:11" ht="15.6" customHeight="1" thickBot="1">
      <c r="A1" s="48" t="s">
        <v>159</v>
      </c>
      <c r="B1" s="48"/>
      <c r="C1" s="48"/>
      <c r="D1" s="48"/>
      <c r="E1" s="48"/>
      <c r="F1" s="48"/>
      <c r="G1" s="48"/>
      <c r="H1" s="48"/>
      <c r="I1" s="48"/>
      <c r="J1" s="87" t="s">
        <v>160</v>
      </c>
      <c r="K1" s="452" t="s">
        <v>103</v>
      </c>
    </row>
    <row r="2" spans="1:11" ht="13.9" customHeight="1" thickBot="1">
      <c r="A2" s="49"/>
      <c r="B2" s="49"/>
      <c r="C2" s="49"/>
      <c r="D2" s="49"/>
      <c r="E2" s="49"/>
      <c r="F2" s="49"/>
      <c r="G2" s="49"/>
      <c r="H2" s="49"/>
      <c r="I2" s="49"/>
      <c r="J2" s="31" t="s">
        <v>107</v>
      </c>
      <c r="K2" s="454"/>
    </row>
    <row r="3" spans="1:11" ht="43.9" customHeight="1" thickBot="1">
      <c r="A3" s="400" t="s">
        <v>94</v>
      </c>
      <c r="B3" s="46" t="s">
        <v>130</v>
      </c>
      <c r="C3" s="50" t="s">
        <v>161</v>
      </c>
      <c r="D3" s="50" t="s">
        <v>162</v>
      </c>
      <c r="E3" s="50" t="s">
        <v>132</v>
      </c>
      <c r="F3" s="50" t="s">
        <v>163</v>
      </c>
      <c r="G3" s="50" t="s">
        <v>394</v>
      </c>
      <c r="H3" s="50" t="s">
        <v>395</v>
      </c>
      <c r="I3" s="50" t="s">
        <v>396</v>
      </c>
      <c r="J3" s="51" t="s">
        <v>387</v>
      </c>
      <c r="K3" s="50" t="s">
        <v>397</v>
      </c>
    </row>
    <row r="4" spans="1:11" ht="17.25" customHeight="1">
      <c r="A4" s="1009" t="s">
        <v>6</v>
      </c>
      <c r="B4" s="958"/>
      <c r="C4" s="958"/>
      <c r="D4" s="325"/>
      <c r="E4" s="325"/>
      <c r="F4" s="325"/>
      <c r="G4" s="325"/>
      <c r="H4" s="325"/>
      <c r="I4" s="326"/>
      <c r="J4" s="257"/>
      <c r="K4" s="491"/>
    </row>
    <row r="5" spans="1:11" ht="16.5" customHeight="1">
      <c r="A5" s="369" t="s">
        <v>192</v>
      </c>
      <c r="B5" s="370" t="s">
        <v>937</v>
      </c>
      <c r="C5" s="370" t="s">
        <v>168</v>
      </c>
      <c r="D5" s="369" t="s">
        <v>947</v>
      </c>
      <c r="E5" s="398" t="s">
        <v>169</v>
      </c>
      <c r="F5" s="343" t="s">
        <v>1022</v>
      </c>
      <c r="G5" s="344" t="s">
        <v>141</v>
      </c>
      <c r="H5" s="345" t="s">
        <v>1023</v>
      </c>
      <c r="I5" s="345" t="s">
        <v>1024</v>
      </c>
      <c r="J5" s="346"/>
      <c r="K5" s="492"/>
    </row>
    <row r="6" spans="1:11" ht="16.5" customHeight="1">
      <c r="A6" s="370" t="s">
        <v>192</v>
      </c>
      <c r="B6" s="351" t="s">
        <v>937</v>
      </c>
      <c r="C6" s="352" t="s">
        <v>168</v>
      </c>
      <c r="D6" s="370" t="s">
        <v>947</v>
      </c>
      <c r="E6" s="360" t="s">
        <v>169</v>
      </c>
      <c r="F6" s="348" t="s">
        <v>1025</v>
      </c>
      <c r="G6" s="344" t="s">
        <v>141</v>
      </c>
      <c r="H6" s="349"/>
      <c r="I6" s="349"/>
      <c r="J6" s="350"/>
      <c r="K6" s="492"/>
    </row>
    <row r="7" spans="1:11" ht="27.75" customHeight="1">
      <c r="A7" s="347" t="s">
        <v>192</v>
      </c>
      <c r="B7" s="351" t="s">
        <v>937</v>
      </c>
      <c r="C7" s="352" t="s">
        <v>168</v>
      </c>
      <c r="D7" s="371" t="s">
        <v>1026</v>
      </c>
      <c r="E7" s="360" t="s">
        <v>169</v>
      </c>
      <c r="F7" s="372" t="s">
        <v>1027</v>
      </c>
      <c r="G7" s="353" t="s">
        <v>142</v>
      </c>
      <c r="H7" s="353" t="s">
        <v>1028</v>
      </c>
      <c r="I7" s="374" t="s">
        <v>1029</v>
      </c>
      <c r="J7" s="376"/>
      <c r="K7" s="493"/>
    </row>
    <row r="8" spans="1:11" ht="24.75" customHeight="1">
      <c r="A8" s="347" t="s">
        <v>192</v>
      </c>
      <c r="B8" s="351" t="s">
        <v>937</v>
      </c>
      <c r="C8" s="352" t="s">
        <v>168</v>
      </c>
      <c r="D8" s="351" t="s">
        <v>1030</v>
      </c>
      <c r="E8" s="343" t="s">
        <v>169</v>
      </c>
      <c r="F8" s="343" t="s">
        <v>1027</v>
      </c>
      <c r="G8" s="344" t="s">
        <v>142</v>
      </c>
      <c r="H8" s="353" t="s">
        <v>1028</v>
      </c>
      <c r="I8" s="344" t="s">
        <v>1029</v>
      </c>
      <c r="J8" s="346"/>
      <c r="K8" s="492"/>
    </row>
    <row r="9" spans="1:11" ht="25.5">
      <c r="A9" s="347" t="s">
        <v>192</v>
      </c>
      <c r="B9" s="351" t="s">
        <v>937</v>
      </c>
      <c r="C9" s="355" t="s">
        <v>1031</v>
      </c>
      <c r="D9" s="351" t="s">
        <v>1032</v>
      </c>
      <c r="E9" s="343" t="s">
        <v>169</v>
      </c>
      <c r="F9" s="343" t="s">
        <v>1027</v>
      </c>
      <c r="G9" s="344" t="s">
        <v>142</v>
      </c>
      <c r="H9" s="353" t="s">
        <v>1028</v>
      </c>
      <c r="I9" s="344" t="s">
        <v>1029</v>
      </c>
      <c r="J9" s="356"/>
      <c r="K9" s="494"/>
    </row>
    <row r="10" spans="1:11" ht="25.5">
      <c r="A10" s="347" t="s">
        <v>192</v>
      </c>
      <c r="B10" s="351" t="s">
        <v>937</v>
      </c>
      <c r="C10" s="355" t="s">
        <v>1031</v>
      </c>
      <c r="D10" s="351" t="s">
        <v>786</v>
      </c>
      <c r="E10" s="343" t="s">
        <v>169</v>
      </c>
      <c r="F10" s="343" t="s">
        <v>1027</v>
      </c>
      <c r="G10" s="344" t="s">
        <v>142</v>
      </c>
      <c r="H10" s="353" t="s">
        <v>1028</v>
      </c>
      <c r="I10" s="344" t="s">
        <v>1029</v>
      </c>
      <c r="J10" s="356"/>
      <c r="K10" s="494"/>
    </row>
    <row r="11" spans="1:11" ht="25.5">
      <c r="A11" s="347" t="s">
        <v>192</v>
      </c>
      <c r="B11" s="351" t="s">
        <v>937</v>
      </c>
      <c r="C11" s="355" t="s">
        <v>358</v>
      </c>
      <c r="D11" s="351" t="s">
        <v>358</v>
      </c>
      <c r="E11" s="343" t="s">
        <v>169</v>
      </c>
      <c r="F11" s="343" t="s">
        <v>1027</v>
      </c>
      <c r="G11" s="344" t="s">
        <v>142</v>
      </c>
      <c r="H11" s="353" t="s">
        <v>1028</v>
      </c>
      <c r="I11" s="344" t="s">
        <v>1029</v>
      </c>
      <c r="J11" s="356"/>
      <c r="K11" s="494"/>
    </row>
    <row r="12" spans="1:11" ht="38.25">
      <c r="A12" s="347" t="s">
        <v>192</v>
      </c>
      <c r="B12" s="351" t="s">
        <v>937</v>
      </c>
      <c r="C12" s="355" t="s">
        <v>787</v>
      </c>
      <c r="D12" s="351" t="s">
        <v>787</v>
      </c>
      <c r="E12" s="343" t="s">
        <v>169</v>
      </c>
      <c r="F12" s="343" t="s">
        <v>1027</v>
      </c>
      <c r="G12" s="344" t="s">
        <v>142</v>
      </c>
      <c r="H12" s="353" t="s">
        <v>1028</v>
      </c>
      <c r="I12" s="344" t="s">
        <v>1029</v>
      </c>
      <c r="J12" s="356"/>
      <c r="K12" s="494"/>
    </row>
    <row r="13" spans="1:11" ht="38.25">
      <c r="A13" s="347" t="s">
        <v>192</v>
      </c>
      <c r="B13" s="351" t="s">
        <v>937</v>
      </c>
      <c r="C13" s="355" t="s">
        <v>1033</v>
      </c>
      <c r="D13" s="351" t="s">
        <v>788</v>
      </c>
      <c r="E13" s="343" t="s">
        <v>169</v>
      </c>
      <c r="F13" s="343" t="s">
        <v>1027</v>
      </c>
      <c r="G13" s="344" t="s">
        <v>142</v>
      </c>
      <c r="H13" s="353" t="s">
        <v>1028</v>
      </c>
      <c r="I13" s="344" t="s">
        <v>1029</v>
      </c>
      <c r="J13" s="356"/>
      <c r="K13" s="494"/>
    </row>
    <row r="14" spans="1:11" ht="38.25">
      <c r="A14" s="347" t="s">
        <v>192</v>
      </c>
      <c r="B14" s="351" t="s">
        <v>937</v>
      </c>
      <c r="C14" s="355" t="s">
        <v>1033</v>
      </c>
      <c r="D14" s="351" t="s">
        <v>1034</v>
      </c>
      <c r="E14" s="343" t="s">
        <v>169</v>
      </c>
      <c r="F14" s="343" t="s">
        <v>1027</v>
      </c>
      <c r="G14" s="344" t="s">
        <v>142</v>
      </c>
      <c r="H14" s="353" t="s">
        <v>1028</v>
      </c>
      <c r="I14" s="344" t="s">
        <v>1029</v>
      </c>
      <c r="J14" s="356"/>
      <c r="K14" s="494"/>
    </row>
    <row r="15" spans="1:11" ht="25.5">
      <c r="A15" s="347" t="s">
        <v>192</v>
      </c>
      <c r="B15" s="351" t="s">
        <v>937</v>
      </c>
      <c r="C15" s="352" t="s">
        <v>1035</v>
      </c>
      <c r="D15" s="351" t="s">
        <v>791</v>
      </c>
      <c r="E15" s="343" t="s">
        <v>169</v>
      </c>
      <c r="F15" s="343" t="s">
        <v>1027</v>
      </c>
      <c r="G15" s="344" t="s">
        <v>142</v>
      </c>
      <c r="H15" s="353" t="s">
        <v>1028</v>
      </c>
      <c r="I15" s="344" t="s">
        <v>1029</v>
      </c>
      <c r="J15" s="356"/>
      <c r="K15" s="494"/>
    </row>
    <row r="16" spans="1:11" ht="26.25" customHeight="1">
      <c r="A16" s="347" t="s">
        <v>192</v>
      </c>
      <c r="B16" s="351" t="s">
        <v>937</v>
      </c>
      <c r="C16" s="352" t="s">
        <v>953</v>
      </c>
      <c r="D16" s="354" t="s">
        <v>793</v>
      </c>
      <c r="E16" s="343" t="s">
        <v>169</v>
      </c>
      <c r="F16" s="343" t="s">
        <v>1027</v>
      </c>
      <c r="G16" s="344" t="s">
        <v>142</v>
      </c>
      <c r="H16" s="353" t="s">
        <v>1028</v>
      </c>
      <c r="I16" s="344" t="s">
        <v>1029</v>
      </c>
      <c r="J16" s="356"/>
      <c r="K16" s="494"/>
    </row>
    <row r="17" spans="1:11" ht="25.5">
      <c r="A17" s="347" t="s">
        <v>192</v>
      </c>
      <c r="B17" s="351" t="s">
        <v>937</v>
      </c>
      <c r="C17" s="352" t="s">
        <v>953</v>
      </c>
      <c r="D17" s="351"/>
      <c r="E17" s="343" t="s">
        <v>169</v>
      </c>
      <c r="F17" s="343" t="s">
        <v>1027</v>
      </c>
      <c r="G17" s="344" t="s">
        <v>142</v>
      </c>
      <c r="H17" s="353" t="s">
        <v>1028</v>
      </c>
      <c r="I17" s="344" t="s">
        <v>1029</v>
      </c>
      <c r="J17" s="356"/>
      <c r="K17" s="494"/>
    </row>
    <row r="18" spans="1:11" ht="30" customHeight="1">
      <c r="A18" s="347" t="s">
        <v>192</v>
      </c>
      <c r="B18" s="351" t="s">
        <v>937</v>
      </c>
      <c r="C18" s="352" t="s">
        <v>953</v>
      </c>
      <c r="D18" s="354" t="s">
        <v>794</v>
      </c>
      <c r="E18" s="343" t="s">
        <v>169</v>
      </c>
      <c r="F18" s="343" t="s">
        <v>1027</v>
      </c>
      <c r="G18" s="344" t="s">
        <v>142</v>
      </c>
      <c r="H18" s="353" t="s">
        <v>1028</v>
      </c>
      <c r="I18" s="344" t="s">
        <v>1029</v>
      </c>
      <c r="J18" s="356"/>
      <c r="K18" s="494"/>
    </row>
    <row r="19" spans="1:11" ht="25.5">
      <c r="A19" s="347" t="s">
        <v>192</v>
      </c>
      <c r="B19" s="351" t="s">
        <v>937</v>
      </c>
      <c r="C19" s="352" t="s">
        <v>953</v>
      </c>
      <c r="D19" s="351"/>
      <c r="E19" s="343" t="s">
        <v>169</v>
      </c>
      <c r="F19" s="343" t="s">
        <v>1027</v>
      </c>
      <c r="G19" s="344" t="s">
        <v>142</v>
      </c>
      <c r="H19" s="353" t="s">
        <v>1028</v>
      </c>
      <c r="I19" s="344" t="s">
        <v>1029</v>
      </c>
      <c r="J19" s="356"/>
      <c r="K19" s="494"/>
    </row>
    <row r="20" spans="1:11" ht="24" customHeight="1">
      <c r="A20" s="357" t="s">
        <v>192</v>
      </c>
      <c r="B20" s="358" t="s">
        <v>937</v>
      </c>
      <c r="C20" s="352" t="s">
        <v>953</v>
      </c>
      <c r="D20" s="351" t="s">
        <v>795</v>
      </c>
      <c r="E20" s="343" t="s">
        <v>169</v>
      </c>
      <c r="F20" s="343" t="s">
        <v>1027</v>
      </c>
      <c r="G20" s="344" t="s">
        <v>142</v>
      </c>
      <c r="H20" s="353" t="s">
        <v>1028</v>
      </c>
      <c r="I20" s="344" t="s">
        <v>1029</v>
      </c>
      <c r="J20" s="359"/>
      <c r="K20" s="495"/>
    </row>
    <row r="21" spans="1:11" ht="30" customHeight="1">
      <c r="A21" s="399" t="s">
        <v>192</v>
      </c>
      <c r="B21" s="362" t="s">
        <v>937</v>
      </c>
      <c r="C21" s="352" t="s">
        <v>1036</v>
      </c>
      <c r="D21" s="351" t="s">
        <v>796</v>
      </c>
      <c r="E21" s="343" t="s">
        <v>169</v>
      </c>
      <c r="F21" s="343" t="s">
        <v>1027</v>
      </c>
      <c r="G21" s="344" t="s">
        <v>142</v>
      </c>
      <c r="H21" s="353" t="s">
        <v>1028</v>
      </c>
      <c r="I21" s="344" t="s">
        <v>1029</v>
      </c>
      <c r="J21" s="363"/>
      <c r="K21" s="348"/>
    </row>
    <row r="22" spans="1:11" ht="25.5">
      <c r="A22" s="399" t="s">
        <v>192</v>
      </c>
      <c r="B22" s="362" t="s">
        <v>937</v>
      </c>
      <c r="C22" s="355" t="s">
        <v>1037</v>
      </c>
      <c r="D22" s="351" t="s">
        <v>1038</v>
      </c>
      <c r="E22" s="343" t="s">
        <v>169</v>
      </c>
      <c r="F22" s="343" t="s">
        <v>1027</v>
      </c>
      <c r="G22" s="344" t="s">
        <v>142</v>
      </c>
      <c r="H22" s="353" t="s">
        <v>1028</v>
      </c>
      <c r="I22" s="344" t="s">
        <v>1029</v>
      </c>
      <c r="J22" s="363"/>
      <c r="K22" s="348"/>
    </row>
    <row r="23" spans="1:11" ht="25.5">
      <c r="A23" s="399" t="s">
        <v>192</v>
      </c>
      <c r="B23" s="362" t="s">
        <v>937</v>
      </c>
      <c r="C23" s="352" t="s">
        <v>797</v>
      </c>
      <c r="D23" s="351" t="s">
        <v>798</v>
      </c>
      <c r="E23" s="343" t="s">
        <v>169</v>
      </c>
      <c r="F23" s="343" t="s">
        <v>1027</v>
      </c>
      <c r="G23" s="344" t="s">
        <v>142</v>
      </c>
      <c r="H23" s="353" t="s">
        <v>1028</v>
      </c>
      <c r="I23" s="344" t="s">
        <v>1029</v>
      </c>
      <c r="J23" s="363"/>
      <c r="K23" s="348"/>
    </row>
    <row r="24" spans="1:11" ht="25.5">
      <c r="A24" s="399" t="s">
        <v>192</v>
      </c>
      <c r="B24" s="362" t="s">
        <v>937</v>
      </c>
      <c r="C24" s="352" t="s">
        <v>797</v>
      </c>
      <c r="D24" s="351" t="s">
        <v>799</v>
      </c>
      <c r="E24" s="343" t="s">
        <v>169</v>
      </c>
      <c r="F24" s="343" t="s">
        <v>1027</v>
      </c>
      <c r="G24" s="344" t="s">
        <v>142</v>
      </c>
      <c r="H24" s="353" t="s">
        <v>1028</v>
      </c>
      <c r="I24" s="344" t="s">
        <v>1029</v>
      </c>
      <c r="J24" s="363"/>
      <c r="K24" s="348"/>
    </row>
    <row r="25" spans="1:11" ht="25.5">
      <c r="A25" s="399" t="s">
        <v>192</v>
      </c>
      <c r="B25" s="362" t="s">
        <v>937</v>
      </c>
      <c r="C25" s="352" t="s">
        <v>797</v>
      </c>
      <c r="D25" s="351" t="s">
        <v>800</v>
      </c>
      <c r="E25" s="343" t="s">
        <v>169</v>
      </c>
      <c r="F25" s="343" t="s">
        <v>1027</v>
      </c>
      <c r="G25" s="344" t="s">
        <v>142</v>
      </c>
      <c r="H25" s="353" t="s">
        <v>1028</v>
      </c>
      <c r="I25" s="344" t="s">
        <v>1029</v>
      </c>
      <c r="J25" s="363"/>
      <c r="K25" s="348"/>
    </row>
    <row r="26" spans="1:11" ht="25.5">
      <c r="A26" s="399" t="s">
        <v>192</v>
      </c>
      <c r="B26" s="362" t="s">
        <v>937</v>
      </c>
      <c r="C26" s="352" t="s">
        <v>1039</v>
      </c>
      <c r="D26" s="351" t="s">
        <v>801</v>
      </c>
      <c r="E26" s="343" t="s">
        <v>169</v>
      </c>
      <c r="F26" s="343" t="s">
        <v>900</v>
      </c>
      <c r="G26" s="364" t="s">
        <v>141</v>
      </c>
      <c r="H26" s="365"/>
      <c r="I26" s="364"/>
      <c r="J26" s="363"/>
      <c r="K26" s="348"/>
    </row>
    <row r="27" spans="1:11" ht="25.5">
      <c r="A27" s="399" t="s">
        <v>192</v>
      </c>
      <c r="B27" s="362" t="s">
        <v>937</v>
      </c>
      <c r="C27" s="352" t="s">
        <v>1039</v>
      </c>
      <c r="D27" s="351" t="s">
        <v>803</v>
      </c>
      <c r="E27" s="343" t="s">
        <v>169</v>
      </c>
      <c r="F27" s="343" t="s">
        <v>900</v>
      </c>
      <c r="G27" s="364" t="s">
        <v>141</v>
      </c>
      <c r="H27" s="365"/>
      <c r="I27" s="364"/>
      <c r="J27" s="363"/>
      <c r="K27" s="348"/>
    </row>
    <row r="28" spans="1:11" ht="25.5">
      <c r="A28" s="399" t="s">
        <v>192</v>
      </c>
      <c r="B28" s="362" t="s">
        <v>937</v>
      </c>
      <c r="C28" s="352" t="s">
        <v>1039</v>
      </c>
      <c r="D28" s="351" t="s">
        <v>804</v>
      </c>
      <c r="E28" s="343" t="s">
        <v>169</v>
      </c>
      <c r="F28" s="343" t="s">
        <v>900</v>
      </c>
      <c r="G28" s="364" t="s">
        <v>141</v>
      </c>
      <c r="H28" s="365"/>
      <c r="I28" s="364"/>
      <c r="J28" s="363"/>
      <c r="K28" s="348"/>
    </row>
    <row r="29" spans="1:11" ht="25.5">
      <c r="A29" s="399" t="s">
        <v>192</v>
      </c>
      <c r="B29" s="362" t="s">
        <v>937</v>
      </c>
      <c r="C29" s="352" t="s">
        <v>1039</v>
      </c>
      <c r="D29" s="351" t="s">
        <v>805</v>
      </c>
      <c r="E29" s="343" t="s">
        <v>169</v>
      </c>
      <c r="F29" s="343" t="s">
        <v>900</v>
      </c>
      <c r="G29" s="364" t="s">
        <v>141</v>
      </c>
      <c r="H29" s="365"/>
      <c r="I29" s="364"/>
      <c r="J29" s="363"/>
      <c r="K29" s="348"/>
    </row>
    <row r="30" spans="1:11" ht="21.75" customHeight="1">
      <c r="A30" s="399" t="s">
        <v>192</v>
      </c>
      <c r="B30" s="362" t="s">
        <v>937</v>
      </c>
      <c r="C30" s="352" t="s">
        <v>1039</v>
      </c>
      <c r="D30" s="351" t="s">
        <v>806</v>
      </c>
      <c r="E30" s="343" t="s">
        <v>169</v>
      </c>
      <c r="F30" s="343" t="s">
        <v>900</v>
      </c>
      <c r="G30" s="364" t="s">
        <v>141</v>
      </c>
      <c r="H30" s="365"/>
      <c r="I30" s="364"/>
      <c r="J30" s="363"/>
      <c r="K30" s="348"/>
    </row>
    <row r="31" spans="1:11" ht="27.75" customHeight="1">
      <c r="A31" s="399" t="s">
        <v>192</v>
      </c>
      <c r="B31" s="362" t="s">
        <v>937</v>
      </c>
      <c r="C31" s="352" t="s">
        <v>296</v>
      </c>
      <c r="D31" s="371" t="s">
        <v>297</v>
      </c>
      <c r="E31" s="373" t="s">
        <v>169</v>
      </c>
      <c r="F31" s="343" t="s">
        <v>1022</v>
      </c>
      <c r="G31" s="364" t="s">
        <v>141</v>
      </c>
      <c r="H31" s="353" t="s">
        <v>1023</v>
      </c>
      <c r="I31" s="344" t="s">
        <v>1040</v>
      </c>
      <c r="J31" s="363"/>
      <c r="K31" s="366"/>
    </row>
    <row r="32" spans="1:11" ht="19.5" customHeight="1">
      <c r="A32" s="399" t="s">
        <v>192</v>
      </c>
      <c r="B32" s="362" t="s">
        <v>937</v>
      </c>
      <c r="C32" s="352" t="s">
        <v>296</v>
      </c>
      <c r="D32" s="371" t="s">
        <v>297</v>
      </c>
      <c r="E32" s="373" t="s">
        <v>169</v>
      </c>
      <c r="F32" s="348" t="s">
        <v>1025</v>
      </c>
      <c r="G32" s="364" t="s">
        <v>141</v>
      </c>
      <c r="H32" s="279"/>
      <c r="I32" s="282"/>
      <c r="J32" s="363"/>
      <c r="K32" s="366"/>
    </row>
    <row r="33" spans="1:11" s="143" customFormat="1" ht="27" customHeight="1">
      <c r="A33" s="399" t="s">
        <v>192</v>
      </c>
      <c r="B33" s="362" t="s">
        <v>937</v>
      </c>
      <c r="C33" s="352" t="s">
        <v>296</v>
      </c>
      <c r="D33" s="351" t="s">
        <v>811</v>
      </c>
      <c r="E33" s="343" t="s">
        <v>169</v>
      </c>
      <c r="F33" s="343" t="s">
        <v>172</v>
      </c>
      <c r="G33" s="280" t="s">
        <v>142</v>
      </c>
      <c r="H33" s="353" t="s">
        <v>1028</v>
      </c>
      <c r="I33" s="344" t="s">
        <v>1029</v>
      </c>
      <c r="J33" s="363"/>
      <c r="K33" s="281"/>
    </row>
    <row r="34" spans="1:11" ht="28.5" customHeight="1">
      <c r="A34" s="399" t="s">
        <v>192</v>
      </c>
      <c r="B34" s="362" t="s">
        <v>937</v>
      </c>
      <c r="C34" s="354" t="s">
        <v>812</v>
      </c>
      <c r="D34" s="354" t="s">
        <v>812</v>
      </c>
      <c r="E34" s="343" t="s">
        <v>169</v>
      </c>
      <c r="F34" s="343" t="s">
        <v>900</v>
      </c>
      <c r="G34" s="367" t="s">
        <v>141</v>
      </c>
      <c r="H34" s="366"/>
      <c r="I34" s="367"/>
      <c r="J34" s="363"/>
      <c r="K34" s="366"/>
    </row>
    <row r="35" spans="1:11" ht="25.5">
      <c r="A35" s="399" t="s">
        <v>192</v>
      </c>
      <c r="B35" s="362" t="s">
        <v>937</v>
      </c>
      <c r="C35" s="351" t="s">
        <v>1041</v>
      </c>
      <c r="D35" s="351" t="s">
        <v>814</v>
      </c>
      <c r="E35" s="343" t="s">
        <v>169</v>
      </c>
      <c r="F35" s="343" t="s">
        <v>1025</v>
      </c>
      <c r="G35" s="367" t="s">
        <v>141</v>
      </c>
      <c r="H35" s="366"/>
      <c r="I35" s="367"/>
      <c r="J35" s="363"/>
      <c r="K35" s="366"/>
    </row>
    <row r="36" spans="1:11" ht="30" customHeight="1">
      <c r="A36" s="399" t="s">
        <v>192</v>
      </c>
      <c r="B36" s="362" t="s">
        <v>937</v>
      </c>
      <c r="C36" s="368" t="s">
        <v>1041</v>
      </c>
      <c r="D36" s="351" t="s">
        <v>816</v>
      </c>
      <c r="E36" s="343" t="s">
        <v>169</v>
      </c>
      <c r="F36" s="343" t="s">
        <v>1025</v>
      </c>
      <c r="G36" s="367" t="s">
        <v>141</v>
      </c>
      <c r="H36" s="361"/>
      <c r="I36" s="367"/>
      <c r="J36" s="363"/>
      <c r="K36" s="366"/>
    </row>
    <row r="37" spans="1:11" ht="14.25" customHeight="1">
      <c r="A37" s="455"/>
      <c r="B37" s="456"/>
      <c r="C37" s="456"/>
      <c r="D37" s="457"/>
      <c r="E37" s="457"/>
      <c r="F37" s="457"/>
      <c r="G37" s="457"/>
      <c r="H37" s="458"/>
      <c r="I37" s="459"/>
      <c r="J37" s="460"/>
      <c r="K37" s="496"/>
    </row>
    <row r="38" spans="1:11" ht="16.5" customHeight="1">
      <c r="A38" s="369" t="s">
        <v>192</v>
      </c>
      <c r="B38" s="370" t="s">
        <v>937</v>
      </c>
      <c r="C38" s="370" t="s">
        <v>168</v>
      </c>
      <c r="D38" s="369" t="s">
        <v>947</v>
      </c>
      <c r="E38" s="398" t="s">
        <v>353</v>
      </c>
      <c r="F38" s="343" t="s">
        <v>1022</v>
      </c>
      <c r="G38" s="344" t="s">
        <v>141</v>
      </c>
      <c r="H38" s="345" t="s">
        <v>1023</v>
      </c>
      <c r="I38" s="345" t="s">
        <v>1024</v>
      </c>
      <c r="J38" s="346"/>
      <c r="K38" s="492"/>
    </row>
    <row r="39" spans="1:11" ht="16.5" customHeight="1">
      <c r="A39" s="370" t="s">
        <v>192</v>
      </c>
      <c r="B39" s="351" t="s">
        <v>937</v>
      </c>
      <c r="C39" s="352" t="s">
        <v>168</v>
      </c>
      <c r="D39" s="370" t="s">
        <v>947</v>
      </c>
      <c r="E39" s="398" t="s">
        <v>353</v>
      </c>
      <c r="F39" s="348" t="s">
        <v>1025</v>
      </c>
      <c r="G39" s="344" t="s">
        <v>141</v>
      </c>
      <c r="H39" s="349"/>
      <c r="I39" s="349"/>
      <c r="J39" s="350"/>
      <c r="K39" s="492"/>
    </row>
    <row r="40" spans="1:11" ht="27.75" customHeight="1">
      <c r="A40" s="347" t="s">
        <v>192</v>
      </c>
      <c r="B40" s="351" t="s">
        <v>937</v>
      </c>
      <c r="C40" s="352" t="s">
        <v>168</v>
      </c>
      <c r="D40" s="371" t="s">
        <v>1026</v>
      </c>
      <c r="E40" s="398" t="s">
        <v>353</v>
      </c>
      <c r="F40" s="372" t="s">
        <v>1027</v>
      </c>
      <c r="G40" s="353" t="s">
        <v>142</v>
      </c>
      <c r="H40" s="353" t="s">
        <v>1028</v>
      </c>
      <c r="I40" s="374" t="s">
        <v>1029</v>
      </c>
      <c r="J40" s="376"/>
      <c r="K40" s="493"/>
    </row>
    <row r="41" spans="1:11" ht="24.75" customHeight="1">
      <c r="A41" s="347" t="s">
        <v>192</v>
      </c>
      <c r="B41" s="351" t="s">
        <v>937</v>
      </c>
      <c r="C41" s="352" t="s">
        <v>168</v>
      </c>
      <c r="D41" s="351" t="s">
        <v>1030</v>
      </c>
      <c r="E41" s="398" t="s">
        <v>353</v>
      </c>
      <c r="F41" s="343" t="s">
        <v>1027</v>
      </c>
      <c r="G41" s="344" t="s">
        <v>142</v>
      </c>
      <c r="H41" s="353" t="s">
        <v>1028</v>
      </c>
      <c r="I41" s="344" t="s">
        <v>1029</v>
      </c>
      <c r="J41" s="346"/>
      <c r="K41" s="492"/>
    </row>
    <row r="42" spans="1:11" ht="25.5">
      <c r="A42" s="347" t="s">
        <v>192</v>
      </c>
      <c r="B42" s="351" t="s">
        <v>937</v>
      </c>
      <c r="C42" s="355" t="s">
        <v>1031</v>
      </c>
      <c r="D42" s="351" t="s">
        <v>1032</v>
      </c>
      <c r="E42" s="398" t="s">
        <v>353</v>
      </c>
      <c r="F42" s="343" t="s">
        <v>1027</v>
      </c>
      <c r="G42" s="344" t="s">
        <v>142</v>
      </c>
      <c r="H42" s="353" t="s">
        <v>1028</v>
      </c>
      <c r="I42" s="344" t="s">
        <v>1029</v>
      </c>
      <c r="J42" s="356"/>
      <c r="K42" s="494"/>
    </row>
    <row r="43" spans="1:11" ht="25.5">
      <c r="A43" s="347" t="s">
        <v>192</v>
      </c>
      <c r="B43" s="351" t="s">
        <v>937</v>
      </c>
      <c r="C43" s="355" t="s">
        <v>1031</v>
      </c>
      <c r="D43" s="351" t="s">
        <v>786</v>
      </c>
      <c r="E43" s="398" t="s">
        <v>353</v>
      </c>
      <c r="F43" s="343" t="s">
        <v>1027</v>
      </c>
      <c r="G43" s="344" t="s">
        <v>142</v>
      </c>
      <c r="H43" s="353" t="s">
        <v>1028</v>
      </c>
      <c r="I43" s="344" t="s">
        <v>1029</v>
      </c>
      <c r="J43" s="356"/>
      <c r="K43" s="494"/>
    </row>
    <row r="44" spans="1:11" ht="25.5">
      <c r="A44" s="347" t="s">
        <v>192</v>
      </c>
      <c r="B44" s="351" t="s">
        <v>937</v>
      </c>
      <c r="C44" s="355" t="s">
        <v>358</v>
      </c>
      <c r="D44" s="351" t="s">
        <v>358</v>
      </c>
      <c r="E44" s="398" t="s">
        <v>353</v>
      </c>
      <c r="F44" s="343" t="s">
        <v>1027</v>
      </c>
      <c r="G44" s="344" t="s">
        <v>142</v>
      </c>
      <c r="H44" s="353" t="s">
        <v>1028</v>
      </c>
      <c r="I44" s="344" t="s">
        <v>1029</v>
      </c>
      <c r="J44" s="356"/>
      <c r="K44" s="494"/>
    </row>
    <row r="45" spans="1:11" ht="38.25">
      <c r="A45" s="347" t="s">
        <v>192</v>
      </c>
      <c r="B45" s="351" t="s">
        <v>937</v>
      </c>
      <c r="C45" s="355" t="s">
        <v>787</v>
      </c>
      <c r="D45" s="351" t="s">
        <v>787</v>
      </c>
      <c r="E45" s="398" t="s">
        <v>353</v>
      </c>
      <c r="F45" s="343" t="s">
        <v>1027</v>
      </c>
      <c r="G45" s="344" t="s">
        <v>142</v>
      </c>
      <c r="H45" s="353" t="s">
        <v>1028</v>
      </c>
      <c r="I45" s="344" t="s">
        <v>1029</v>
      </c>
      <c r="J45" s="356"/>
      <c r="K45" s="494"/>
    </row>
    <row r="46" spans="1:11" ht="38.25">
      <c r="A46" s="347" t="s">
        <v>192</v>
      </c>
      <c r="B46" s="351" t="s">
        <v>937</v>
      </c>
      <c r="C46" s="355" t="s">
        <v>1033</v>
      </c>
      <c r="D46" s="351" t="s">
        <v>788</v>
      </c>
      <c r="E46" s="398" t="s">
        <v>353</v>
      </c>
      <c r="F46" s="343" t="s">
        <v>1027</v>
      </c>
      <c r="G46" s="344" t="s">
        <v>142</v>
      </c>
      <c r="H46" s="353" t="s">
        <v>1028</v>
      </c>
      <c r="I46" s="344" t="s">
        <v>1029</v>
      </c>
      <c r="J46" s="356"/>
      <c r="K46" s="494"/>
    </row>
    <row r="47" spans="1:11" ht="38.25">
      <c r="A47" s="347" t="s">
        <v>192</v>
      </c>
      <c r="B47" s="351" t="s">
        <v>937</v>
      </c>
      <c r="C47" s="355" t="s">
        <v>1033</v>
      </c>
      <c r="D47" s="351" t="s">
        <v>1034</v>
      </c>
      <c r="E47" s="398" t="s">
        <v>353</v>
      </c>
      <c r="F47" s="343" t="s">
        <v>1027</v>
      </c>
      <c r="G47" s="344" t="s">
        <v>142</v>
      </c>
      <c r="H47" s="353" t="s">
        <v>1028</v>
      </c>
      <c r="I47" s="344" t="s">
        <v>1029</v>
      </c>
      <c r="J47" s="356"/>
      <c r="K47" s="494"/>
    </row>
    <row r="48" spans="1:11" ht="25.5">
      <c r="A48" s="347" t="s">
        <v>192</v>
      </c>
      <c r="B48" s="351" t="s">
        <v>937</v>
      </c>
      <c r="C48" s="352" t="s">
        <v>1035</v>
      </c>
      <c r="D48" s="351" t="s">
        <v>791</v>
      </c>
      <c r="E48" s="398" t="s">
        <v>353</v>
      </c>
      <c r="F48" s="343" t="s">
        <v>1027</v>
      </c>
      <c r="G48" s="344" t="s">
        <v>142</v>
      </c>
      <c r="H48" s="353" t="s">
        <v>1028</v>
      </c>
      <c r="I48" s="344" t="s">
        <v>1029</v>
      </c>
      <c r="J48" s="356"/>
      <c r="K48" s="494"/>
    </row>
    <row r="49" spans="1:11" ht="26.25" customHeight="1">
      <c r="A49" s="347" t="s">
        <v>192</v>
      </c>
      <c r="B49" s="351" t="s">
        <v>937</v>
      </c>
      <c r="C49" s="352" t="s">
        <v>953</v>
      </c>
      <c r="D49" s="354" t="s">
        <v>793</v>
      </c>
      <c r="E49" s="398" t="s">
        <v>353</v>
      </c>
      <c r="F49" s="343" t="s">
        <v>1027</v>
      </c>
      <c r="G49" s="344" t="s">
        <v>142</v>
      </c>
      <c r="H49" s="353" t="s">
        <v>1028</v>
      </c>
      <c r="I49" s="344" t="s">
        <v>1029</v>
      </c>
      <c r="J49" s="356"/>
      <c r="K49" s="494"/>
    </row>
    <row r="50" spans="1:11" ht="25.5">
      <c r="A50" s="347" t="s">
        <v>192</v>
      </c>
      <c r="B50" s="351" t="s">
        <v>937</v>
      </c>
      <c r="C50" s="352" t="s">
        <v>953</v>
      </c>
      <c r="D50" s="351"/>
      <c r="E50" s="398" t="s">
        <v>353</v>
      </c>
      <c r="F50" s="343" t="s">
        <v>1027</v>
      </c>
      <c r="G50" s="344" t="s">
        <v>142</v>
      </c>
      <c r="H50" s="353" t="s">
        <v>1028</v>
      </c>
      <c r="I50" s="344" t="s">
        <v>1029</v>
      </c>
      <c r="J50" s="356"/>
      <c r="K50" s="494"/>
    </row>
    <row r="51" spans="1:11" ht="30" customHeight="1">
      <c r="A51" s="347" t="s">
        <v>192</v>
      </c>
      <c r="B51" s="351" t="s">
        <v>937</v>
      </c>
      <c r="C51" s="352" t="s">
        <v>953</v>
      </c>
      <c r="D51" s="354" t="s">
        <v>794</v>
      </c>
      <c r="E51" s="398" t="s">
        <v>353</v>
      </c>
      <c r="F51" s="343" t="s">
        <v>1027</v>
      </c>
      <c r="G51" s="344" t="s">
        <v>142</v>
      </c>
      <c r="H51" s="353" t="s">
        <v>1028</v>
      </c>
      <c r="I51" s="344" t="s">
        <v>1029</v>
      </c>
      <c r="J51" s="356"/>
      <c r="K51" s="494"/>
    </row>
    <row r="52" spans="1:11" ht="25.5">
      <c r="A52" s="347" t="s">
        <v>192</v>
      </c>
      <c r="B52" s="351" t="s">
        <v>937</v>
      </c>
      <c r="C52" s="352" t="s">
        <v>953</v>
      </c>
      <c r="D52" s="351"/>
      <c r="E52" s="398" t="s">
        <v>353</v>
      </c>
      <c r="F52" s="343" t="s">
        <v>1027</v>
      </c>
      <c r="G52" s="344" t="s">
        <v>142</v>
      </c>
      <c r="H52" s="353" t="s">
        <v>1028</v>
      </c>
      <c r="I52" s="344" t="s">
        <v>1029</v>
      </c>
      <c r="J52" s="356"/>
      <c r="K52" s="494"/>
    </row>
    <row r="53" spans="1:11" ht="24" customHeight="1">
      <c r="A53" s="357" t="s">
        <v>192</v>
      </c>
      <c r="B53" s="358" t="s">
        <v>937</v>
      </c>
      <c r="C53" s="352" t="s">
        <v>953</v>
      </c>
      <c r="D53" s="351" t="s">
        <v>795</v>
      </c>
      <c r="E53" s="398" t="s">
        <v>353</v>
      </c>
      <c r="F53" s="343" t="s">
        <v>1027</v>
      </c>
      <c r="G53" s="344" t="s">
        <v>142</v>
      </c>
      <c r="H53" s="353" t="s">
        <v>1028</v>
      </c>
      <c r="I53" s="344" t="s">
        <v>1029</v>
      </c>
      <c r="J53" s="359"/>
      <c r="K53" s="495"/>
    </row>
    <row r="54" spans="1:11" ht="30" customHeight="1">
      <c r="A54" s="399" t="s">
        <v>192</v>
      </c>
      <c r="B54" s="362" t="s">
        <v>937</v>
      </c>
      <c r="C54" s="352" t="s">
        <v>1036</v>
      </c>
      <c r="D54" s="351" t="s">
        <v>796</v>
      </c>
      <c r="E54" s="398" t="s">
        <v>353</v>
      </c>
      <c r="F54" s="343" t="s">
        <v>1027</v>
      </c>
      <c r="G54" s="344" t="s">
        <v>142</v>
      </c>
      <c r="H54" s="353" t="s">
        <v>1028</v>
      </c>
      <c r="I54" s="344" t="s">
        <v>1029</v>
      </c>
      <c r="J54" s="363"/>
      <c r="K54" s="348"/>
    </row>
    <row r="55" spans="1:11" ht="25.5">
      <c r="A55" s="399" t="s">
        <v>192</v>
      </c>
      <c r="B55" s="362" t="s">
        <v>937</v>
      </c>
      <c r="C55" s="355" t="s">
        <v>1037</v>
      </c>
      <c r="D55" s="351" t="s">
        <v>1038</v>
      </c>
      <c r="E55" s="398" t="s">
        <v>353</v>
      </c>
      <c r="F55" s="343" t="s">
        <v>1027</v>
      </c>
      <c r="G55" s="344" t="s">
        <v>142</v>
      </c>
      <c r="H55" s="353" t="s">
        <v>1028</v>
      </c>
      <c r="I55" s="344" t="s">
        <v>1029</v>
      </c>
      <c r="J55" s="363"/>
      <c r="K55" s="348"/>
    </row>
    <row r="56" spans="1:11" ht="25.5">
      <c r="A56" s="399" t="s">
        <v>192</v>
      </c>
      <c r="B56" s="362" t="s">
        <v>937</v>
      </c>
      <c r="C56" s="352" t="s">
        <v>797</v>
      </c>
      <c r="D56" s="351" t="s">
        <v>798</v>
      </c>
      <c r="E56" s="398" t="s">
        <v>353</v>
      </c>
      <c r="F56" s="343" t="s">
        <v>1027</v>
      </c>
      <c r="G56" s="344" t="s">
        <v>142</v>
      </c>
      <c r="H56" s="353" t="s">
        <v>1028</v>
      </c>
      <c r="I56" s="344" t="s">
        <v>1029</v>
      </c>
      <c r="J56" s="363"/>
      <c r="K56" s="348"/>
    </row>
    <row r="57" spans="1:11" ht="25.5">
      <c r="A57" s="399" t="s">
        <v>192</v>
      </c>
      <c r="B57" s="362" t="s">
        <v>937</v>
      </c>
      <c r="C57" s="352" t="s">
        <v>797</v>
      </c>
      <c r="D57" s="351" t="s">
        <v>799</v>
      </c>
      <c r="E57" s="398" t="s">
        <v>353</v>
      </c>
      <c r="F57" s="343" t="s">
        <v>1027</v>
      </c>
      <c r="G57" s="344" t="s">
        <v>142</v>
      </c>
      <c r="H57" s="353" t="s">
        <v>1028</v>
      </c>
      <c r="I57" s="344" t="s">
        <v>1029</v>
      </c>
      <c r="J57" s="363"/>
      <c r="K57" s="348"/>
    </row>
    <row r="58" spans="1:11" ht="25.5">
      <c r="A58" s="399" t="s">
        <v>192</v>
      </c>
      <c r="B58" s="362" t="s">
        <v>937</v>
      </c>
      <c r="C58" s="352" t="s">
        <v>797</v>
      </c>
      <c r="D58" s="351" t="s">
        <v>800</v>
      </c>
      <c r="E58" s="398" t="s">
        <v>353</v>
      </c>
      <c r="F58" s="343" t="s">
        <v>1027</v>
      </c>
      <c r="G58" s="344" t="s">
        <v>142</v>
      </c>
      <c r="H58" s="353" t="s">
        <v>1028</v>
      </c>
      <c r="I58" s="344" t="s">
        <v>1029</v>
      </c>
      <c r="J58" s="363"/>
      <c r="K58" s="348"/>
    </row>
    <row r="59" spans="1:11" ht="25.5">
      <c r="A59" s="399" t="s">
        <v>192</v>
      </c>
      <c r="B59" s="362" t="s">
        <v>937</v>
      </c>
      <c r="C59" s="352" t="s">
        <v>1039</v>
      </c>
      <c r="D59" s="351" t="s">
        <v>801</v>
      </c>
      <c r="E59" s="398" t="s">
        <v>353</v>
      </c>
      <c r="F59" s="343" t="s">
        <v>900</v>
      </c>
      <c r="G59" s="364" t="s">
        <v>141</v>
      </c>
      <c r="H59" s="365"/>
      <c r="I59" s="364"/>
      <c r="J59" s="363"/>
      <c r="K59" s="348"/>
    </row>
    <row r="60" spans="1:11" ht="25.5">
      <c r="A60" s="399" t="s">
        <v>192</v>
      </c>
      <c r="B60" s="362" t="s">
        <v>937</v>
      </c>
      <c r="C60" s="352" t="s">
        <v>1039</v>
      </c>
      <c r="D60" s="351" t="s">
        <v>803</v>
      </c>
      <c r="E60" s="398" t="s">
        <v>353</v>
      </c>
      <c r="F60" s="343" t="s">
        <v>900</v>
      </c>
      <c r="G60" s="364" t="s">
        <v>141</v>
      </c>
      <c r="H60" s="365"/>
      <c r="I60" s="364"/>
      <c r="J60" s="363"/>
      <c r="K60" s="348"/>
    </row>
    <row r="61" spans="1:11" ht="25.5">
      <c r="A61" s="399" t="s">
        <v>192</v>
      </c>
      <c r="B61" s="362" t="s">
        <v>937</v>
      </c>
      <c r="C61" s="352" t="s">
        <v>1039</v>
      </c>
      <c r="D61" s="351" t="s">
        <v>804</v>
      </c>
      <c r="E61" s="398" t="s">
        <v>353</v>
      </c>
      <c r="F61" s="343" t="s">
        <v>900</v>
      </c>
      <c r="G61" s="364" t="s">
        <v>141</v>
      </c>
      <c r="H61" s="365"/>
      <c r="I61" s="364"/>
      <c r="J61" s="363"/>
      <c r="K61" s="348"/>
    </row>
    <row r="62" spans="1:11" ht="25.5">
      <c r="A62" s="399" t="s">
        <v>192</v>
      </c>
      <c r="B62" s="362" t="s">
        <v>937</v>
      </c>
      <c r="C62" s="352" t="s">
        <v>1039</v>
      </c>
      <c r="D62" s="351" t="s">
        <v>805</v>
      </c>
      <c r="E62" s="398" t="s">
        <v>353</v>
      </c>
      <c r="F62" s="343" t="s">
        <v>900</v>
      </c>
      <c r="G62" s="364" t="s">
        <v>141</v>
      </c>
      <c r="H62" s="365"/>
      <c r="I62" s="364"/>
      <c r="J62" s="363"/>
      <c r="K62" s="348"/>
    </row>
    <row r="63" spans="1:11" ht="21.75" customHeight="1">
      <c r="A63" s="399" t="s">
        <v>192</v>
      </c>
      <c r="B63" s="362" t="s">
        <v>937</v>
      </c>
      <c r="C63" s="352" t="s">
        <v>1039</v>
      </c>
      <c r="D63" s="351" t="s">
        <v>806</v>
      </c>
      <c r="E63" s="398" t="s">
        <v>353</v>
      </c>
      <c r="F63" s="343" t="s">
        <v>900</v>
      </c>
      <c r="G63" s="364" t="s">
        <v>141</v>
      </c>
      <c r="H63" s="365"/>
      <c r="I63" s="364"/>
      <c r="J63" s="363"/>
      <c r="K63" s="348"/>
    </row>
    <row r="64" spans="1:11" ht="27.75" customHeight="1">
      <c r="A64" s="399" t="s">
        <v>192</v>
      </c>
      <c r="B64" s="362" t="s">
        <v>937</v>
      </c>
      <c r="C64" s="352" t="s">
        <v>296</v>
      </c>
      <c r="D64" s="371" t="s">
        <v>297</v>
      </c>
      <c r="E64" s="398" t="s">
        <v>353</v>
      </c>
      <c r="F64" s="343" t="s">
        <v>1022</v>
      </c>
      <c r="G64" s="364" t="s">
        <v>141</v>
      </c>
      <c r="H64" s="353" t="s">
        <v>1023</v>
      </c>
      <c r="I64" s="344" t="s">
        <v>1040</v>
      </c>
      <c r="J64" s="363"/>
      <c r="K64" s="366"/>
    </row>
    <row r="65" spans="1:11" ht="19.5" customHeight="1">
      <c r="A65" s="399" t="s">
        <v>192</v>
      </c>
      <c r="B65" s="362" t="s">
        <v>937</v>
      </c>
      <c r="C65" s="352" t="s">
        <v>296</v>
      </c>
      <c r="D65" s="371" t="s">
        <v>297</v>
      </c>
      <c r="E65" s="398" t="s">
        <v>353</v>
      </c>
      <c r="F65" s="348" t="s">
        <v>1025</v>
      </c>
      <c r="G65" s="364" t="s">
        <v>141</v>
      </c>
      <c r="H65" s="279"/>
      <c r="I65" s="282"/>
      <c r="J65" s="363"/>
      <c r="K65" s="366"/>
    </row>
    <row r="66" spans="1:11" s="143" customFormat="1" ht="27" customHeight="1">
      <c r="A66" s="399" t="s">
        <v>192</v>
      </c>
      <c r="B66" s="362" t="s">
        <v>937</v>
      </c>
      <c r="C66" s="352" t="s">
        <v>296</v>
      </c>
      <c r="D66" s="351" t="s">
        <v>811</v>
      </c>
      <c r="E66" s="398" t="s">
        <v>353</v>
      </c>
      <c r="F66" s="343" t="s">
        <v>172</v>
      </c>
      <c r="G66" s="280" t="s">
        <v>142</v>
      </c>
      <c r="H66" s="353" t="s">
        <v>1028</v>
      </c>
      <c r="I66" s="344" t="s">
        <v>1029</v>
      </c>
      <c r="J66" s="363"/>
      <c r="K66" s="281"/>
    </row>
    <row r="67" spans="1:11" ht="28.5" customHeight="1">
      <c r="A67" s="399" t="s">
        <v>192</v>
      </c>
      <c r="B67" s="362" t="s">
        <v>937</v>
      </c>
      <c r="C67" s="354" t="s">
        <v>812</v>
      </c>
      <c r="D67" s="354" t="s">
        <v>812</v>
      </c>
      <c r="E67" s="398" t="s">
        <v>353</v>
      </c>
      <c r="F67" s="343" t="s">
        <v>900</v>
      </c>
      <c r="G67" s="367" t="s">
        <v>141</v>
      </c>
      <c r="H67" s="366"/>
      <c r="I67" s="367"/>
      <c r="J67" s="363"/>
      <c r="K67" s="366"/>
    </row>
    <row r="68" spans="1:11" ht="25.5">
      <c r="A68" s="399" t="s">
        <v>192</v>
      </c>
      <c r="B68" s="362" t="s">
        <v>937</v>
      </c>
      <c r="C68" s="351" t="s">
        <v>1041</v>
      </c>
      <c r="D68" s="351" t="s">
        <v>814</v>
      </c>
      <c r="E68" s="398" t="s">
        <v>353</v>
      </c>
      <c r="F68" s="343" t="s">
        <v>1025</v>
      </c>
      <c r="G68" s="367" t="s">
        <v>141</v>
      </c>
      <c r="H68" s="366"/>
      <c r="I68" s="367"/>
      <c r="J68" s="363"/>
      <c r="K68" s="366"/>
    </row>
    <row r="69" spans="1:11" ht="30" customHeight="1">
      <c r="A69" s="399" t="s">
        <v>192</v>
      </c>
      <c r="B69" s="362" t="s">
        <v>937</v>
      </c>
      <c r="C69" s="368" t="s">
        <v>1041</v>
      </c>
      <c r="D69" s="351" t="s">
        <v>816</v>
      </c>
      <c r="E69" s="398" t="s">
        <v>353</v>
      </c>
      <c r="F69" s="343" t="s">
        <v>1025</v>
      </c>
      <c r="G69" s="367" t="s">
        <v>141</v>
      </c>
      <c r="H69" s="361"/>
      <c r="I69" s="367"/>
      <c r="J69" s="363"/>
      <c r="K69" s="366"/>
    </row>
    <row r="70" spans="1:11" ht="14.25" customHeight="1">
      <c r="A70" s="455"/>
      <c r="B70" s="456"/>
      <c r="C70" s="456"/>
      <c r="D70" s="457"/>
      <c r="E70" s="457"/>
      <c r="F70" s="457"/>
      <c r="G70" s="457"/>
      <c r="H70" s="458"/>
      <c r="I70" s="459"/>
      <c r="J70" s="460"/>
      <c r="K70" s="496"/>
    </row>
    <row r="71" spans="1:11" ht="16.5" customHeight="1">
      <c r="A71" s="369" t="s">
        <v>192</v>
      </c>
      <c r="B71" s="370" t="s">
        <v>937</v>
      </c>
      <c r="C71" s="370" t="s">
        <v>168</v>
      </c>
      <c r="D71" s="369" t="s">
        <v>947</v>
      </c>
      <c r="E71" s="398" t="s">
        <v>927</v>
      </c>
      <c r="F71" s="343" t="s">
        <v>1022</v>
      </c>
      <c r="G71" s="344" t="s">
        <v>141</v>
      </c>
      <c r="H71" s="345" t="s">
        <v>1023</v>
      </c>
      <c r="I71" s="345" t="s">
        <v>1024</v>
      </c>
      <c r="J71" s="346"/>
      <c r="K71" s="492"/>
    </row>
    <row r="72" spans="1:11" ht="16.5" customHeight="1">
      <c r="A72" s="370" t="s">
        <v>192</v>
      </c>
      <c r="B72" s="351" t="s">
        <v>937</v>
      </c>
      <c r="C72" s="352" t="s">
        <v>168</v>
      </c>
      <c r="D72" s="370" t="s">
        <v>947</v>
      </c>
      <c r="E72" s="398" t="s">
        <v>927</v>
      </c>
      <c r="F72" s="348" t="s">
        <v>1025</v>
      </c>
      <c r="G72" s="344" t="s">
        <v>141</v>
      </c>
      <c r="H72" s="349"/>
      <c r="I72" s="349"/>
      <c r="J72" s="350"/>
      <c r="K72" s="492"/>
    </row>
    <row r="73" spans="1:11" ht="27.75" customHeight="1">
      <c r="A73" s="347" t="s">
        <v>192</v>
      </c>
      <c r="B73" s="351" t="s">
        <v>937</v>
      </c>
      <c r="C73" s="352" t="s">
        <v>168</v>
      </c>
      <c r="D73" s="371" t="s">
        <v>1026</v>
      </c>
      <c r="E73" s="398" t="s">
        <v>927</v>
      </c>
      <c r="F73" s="372" t="s">
        <v>1027</v>
      </c>
      <c r="G73" s="353" t="s">
        <v>142</v>
      </c>
      <c r="H73" s="353" t="s">
        <v>1028</v>
      </c>
      <c r="I73" s="374" t="s">
        <v>1029</v>
      </c>
      <c r="J73" s="376"/>
      <c r="K73" s="493"/>
    </row>
    <row r="74" spans="1:11" ht="24.75" customHeight="1">
      <c r="A74" s="347" t="s">
        <v>192</v>
      </c>
      <c r="B74" s="351" t="s">
        <v>937</v>
      </c>
      <c r="C74" s="352" t="s">
        <v>168</v>
      </c>
      <c r="D74" s="351" t="s">
        <v>1030</v>
      </c>
      <c r="E74" s="398" t="s">
        <v>927</v>
      </c>
      <c r="F74" s="343" t="s">
        <v>1027</v>
      </c>
      <c r="G74" s="344" t="s">
        <v>142</v>
      </c>
      <c r="H74" s="353" t="s">
        <v>1028</v>
      </c>
      <c r="I74" s="344" t="s">
        <v>1029</v>
      </c>
      <c r="J74" s="346"/>
      <c r="K74" s="492"/>
    </row>
    <row r="75" spans="1:11" ht="25.5">
      <c r="A75" s="347" t="s">
        <v>192</v>
      </c>
      <c r="B75" s="351" t="s">
        <v>937</v>
      </c>
      <c r="C75" s="355" t="s">
        <v>1031</v>
      </c>
      <c r="D75" s="351" t="s">
        <v>1032</v>
      </c>
      <c r="E75" s="398" t="s">
        <v>927</v>
      </c>
      <c r="F75" s="343" t="s">
        <v>1027</v>
      </c>
      <c r="G75" s="344" t="s">
        <v>142</v>
      </c>
      <c r="H75" s="353" t="s">
        <v>1028</v>
      </c>
      <c r="I75" s="344" t="s">
        <v>1029</v>
      </c>
      <c r="J75" s="356"/>
      <c r="K75" s="494"/>
    </row>
    <row r="76" spans="1:11" ht="25.5">
      <c r="A76" s="347" t="s">
        <v>192</v>
      </c>
      <c r="B76" s="351" t="s">
        <v>937</v>
      </c>
      <c r="C76" s="355" t="s">
        <v>1031</v>
      </c>
      <c r="D76" s="351" t="s">
        <v>786</v>
      </c>
      <c r="E76" s="398" t="s">
        <v>927</v>
      </c>
      <c r="F76" s="343" t="s">
        <v>1027</v>
      </c>
      <c r="G76" s="344" t="s">
        <v>142</v>
      </c>
      <c r="H76" s="353" t="s">
        <v>1028</v>
      </c>
      <c r="I76" s="344" t="s">
        <v>1029</v>
      </c>
      <c r="J76" s="356"/>
      <c r="K76" s="494"/>
    </row>
    <row r="77" spans="1:11" ht="25.5">
      <c r="A77" s="347" t="s">
        <v>192</v>
      </c>
      <c r="B77" s="351" t="s">
        <v>937</v>
      </c>
      <c r="C77" s="355" t="s">
        <v>358</v>
      </c>
      <c r="D77" s="351" t="s">
        <v>358</v>
      </c>
      <c r="E77" s="398" t="s">
        <v>927</v>
      </c>
      <c r="F77" s="343" t="s">
        <v>1027</v>
      </c>
      <c r="G77" s="344" t="s">
        <v>142</v>
      </c>
      <c r="H77" s="353" t="s">
        <v>1028</v>
      </c>
      <c r="I77" s="344" t="s">
        <v>1029</v>
      </c>
      <c r="J77" s="356"/>
      <c r="K77" s="494"/>
    </row>
    <row r="78" spans="1:11" ht="38.25">
      <c r="A78" s="347" t="s">
        <v>192</v>
      </c>
      <c r="B78" s="351" t="s">
        <v>937</v>
      </c>
      <c r="C78" s="355" t="s">
        <v>787</v>
      </c>
      <c r="D78" s="351" t="s">
        <v>787</v>
      </c>
      <c r="E78" s="398" t="s">
        <v>927</v>
      </c>
      <c r="F78" s="343" t="s">
        <v>1027</v>
      </c>
      <c r="G78" s="344" t="s">
        <v>142</v>
      </c>
      <c r="H78" s="353" t="s">
        <v>1028</v>
      </c>
      <c r="I78" s="344" t="s">
        <v>1029</v>
      </c>
      <c r="J78" s="356"/>
      <c r="K78" s="494"/>
    </row>
    <row r="79" spans="1:11" ht="38.25">
      <c r="A79" s="347" t="s">
        <v>192</v>
      </c>
      <c r="B79" s="351" t="s">
        <v>937</v>
      </c>
      <c r="C79" s="355" t="s">
        <v>1033</v>
      </c>
      <c r="D79" s="351" t="s">
        <v>788</v>
      </c>
      <c r="E79" s="398" t="s">
        <v>927</v>
      </c>
      <c r="F79" s="343" t="s">
        <v>1027</v>
      </c>
      <c r="G79" s="344" t="s">
        <v>142</v>
      </c>
      <c r="H79" s="353" t="s">
        <v>1028</v>
      </c>
      <c r="I79" s="344" t="s">
        <v>1029</v>
      </c>
      <c r="J79" s="356"/>
      <c r="K79" s="494"/>
    </row>
    <row r="80" spans="1:11" ht="38.25">
      <c r="A80" s="347" t="s">
        <v>192</v>
      </c>
      <c r="B80" s="351" t="s">
        <v>937</v>
      </c>
      <c r="C80" s="355" t="s">
        <v>1033</v>
      </c>
      <c r="D80" s="351" t="s">
        <v>1034</v>
      </c>
      <c r="E80" s="398" t="s">
        <v>927</v>
      </c>
      <c r="F80" s="343" t="s">
        <v>1027</v>
      </c>
      <c r="G80" s="344" t="s">
        <v>142</v>
      </c>
      <c r="H80" s="353" t="s">
        <v>1028</v>
      </c>
      <c r="I80" s="344" t="s">
        <v>1029</v>
      </c>
      <c r="J80" s="356"/>
      <c r="K80" s="494"/>
    </row>
    <row r="81" spans="1:11" ht="25.5">
      <c r="A81" s="347" t="s">
        <v>192</v>
      </c>
      <c r="B81" s="351" t="s">
        <v>937</v>
      </c>
      <c r="C81" s="352" t="s">
        <v>1035</v>
      </c>
      <c r="D81" s="351" t="s">
        <v>791</v>
      </c>
      <c r="E81" s="398" t="s">
        <v>927</v>
      </c>
      <c r="F81" s="343" t="s">
        <v>1027</v>
      </c>
      <c r="G81" s="344" t="s">
        <v>142</v>
      </c>
      <c r="H81" s="353" t="s">
        <v>1028</v>
      </c>
      <c r="I81" s="344" t="s">
        <v>1029</v>
      </c>
      <c r="J81" s="356"/>
      <c r="K81" s="494"/>
    </row>
    <row r="82" spans="1:11" ht="26.25" customHeight="1">
      <c r="A82" s="347" t="s">
        <v>192</v>
      </c>
      <c r="B82" s="351" t="s">
        <v>937</v>
      </c>
      <c r="C82" s="352" t="s">
        <v>953</v>
      </c>
      <c r="D82" s="354" t="s">
        <v>793</v>
      </c>
      <c r="E82" s="398" t="s">
        <v>927</v>
      </c>
      <c r="F82" s="343" t="s">
        <v>1027</v>
      </c>
      <c r="G82" s="344" t="s">
        <v>142</v>
      </c>
      <c r="H82" s="353" t="s">
        <v>1028</v>
      </c>
      <c r="I82" s="344" t="s">
        <v>1029</v>
      </c>
      <c r="J82" s="356"/>
      <c r="K82" s="494"/>
    </row>
    <row r="83" spans="1:11" ht="25.5">
      <c r="A83" s="347" t="s">
        <v>192</v>
      </c>
      <c r="B83" s="351" t="s">
        <v>937</v>
      </c>
      <c r="C83" s="352" t="s">
        <v>953</v>
      </c>
      <c r="D83" s="351"/>
      <c r="E83" s="398" t="s">
        <v>927</v>
      </c>
      <c r="F83" s="343" t="s">
        <v>1027</v>
      </c>
      <c r="G83" s="344" t="s">
        <v>142</v>
      </c>
      <c r="H83" s="353" t="s">
        <v>1028</v>
      </c>
      <c r="I83" s="344" t="s">
        <v>1029</v>
      </c>
      <c r="J83" s="356"/>
      <c r="K83" s="494"/>
    </row>
    <row r="84" spans="1:11" ht="30" customHeight="1">
      <c r="A84" s="347" t="s">
        <v>192</v>
      </c>
      <c r="B84" s="351" t="s">
        <v>937</v>
      </c>
      <c r="C84" s="352" t="s">
        <v>953</v>
      </c>
      <c r="D84" s="354" t="s">
        <v>794</v>
      </c>
      <c r="E84" s="398" t="s">
        <v>927</v>
      </c>
      <c r="F84" s="343" t="s">
        <v>1027</v>
      </c>
      <c r="G84" s="344" t="s">
        <v>142</v>
      </c>
      <c r="H84" s="353" t="s">
        <v>1028</v>
      </c>
      <c r="I84" s="344" t="s">
        <v>1029</v>
      </c>
      <c r="J84" s="356"/>
      <c r="K84" s="494"/>
    </row>
    <row r="85" spans="1:11" ht="25.5">
      <c r="A85" s="347" t="s">
        <v>192</v>
      </c>
      <c r="B85" s="351" t="s">
        <v>937</v>
      </c>
      <c r="C85" s="352" t="s">
        <v>953</v>
      </c>
      <c r="D85" s="351"/>
      <c r="E85" s="398" t="s">
        <v>927</v>
      </c>
      <c r="F85" s="343" t="s">
        <v>1027</v>
      </c>
      <c r="G85" s="344" t="s">
        <v>142</v>
      </c>
      <c r="H85" s="353" t="s">
        <v>1028</v>
      </c>
      <c r="I85" s="344" t="s">
        <v>1029</v>
      </c>
      <c r="J85" s="356"/>
      <c r="K85" s="494"/>
    </row>
    <row r="86" spans="1:11" ht="24" customHeight="1">
      <c r="A86" s="357" t="s">
        <v>192</v>
      </c>
      <c r="B86" s="358" t="s">
        <v>937</v>
      </c>
      <c r="C86" s="352" t="s">
        <v>953</v>
      </c>
      <c r="D86" s="351" t="s">
        <v>795</v>
      </c>
      <c r="E86" s="398" t="s">
        <v>927</v>
      </c>
      <c r="F86" s="343" t="s">
        <v>1027</v>
      </c>
      <c r="G86" s="344" t="s">
        <v>142</v>
      </c>
      <c r="H86" s="353" t="s">
        <v>1028</v>
      </c>
      <c r="I86" s="344" t="s">
        <v>1029</v>
      </c>
      <c r="J86" s="359"/>
      <c r="K86" s="495"/>
    </row>
    <row r="87" spans="1:11" ht="30" customHeight="1">
      <c r="A87" s="399" t="s">
        <v>192</v>
      </c>
      <c r="B87" s="362" t="s">
        <v>937</v>
      </c>
      <c r="C87" s="352" t="s">
        <v>1036</v>
      </c>
      <c r="D87" s="351" t="s">
        <v>796</v>
      </c>
      <c r="E87" s="398" t="s">
        <v>927</v>
      </c>
      <c r="F87" s="343" t="s">
        <v>1027</v>
      </c>
      <c r="G87" s="344" t="s">
        <v>142</v>
      </c>
      <c r="H87" s="353" t="s">
        <v>1028</v>
      </c>
      <c r="I87" s="344" t="s">
        <v>1029</v>
      </c>
      <c r="J87" s="363"/>
      <c r="K87" s="348"/>
    </row>
    <row r="88" spans="1:11" ht="25.5">
      <c r="A88" s="399" t="s">
        <v>192</v>
      </c>
      <c r="B88" s="362" t="s">
        <v>937</v>
      </c>
      <c r="C88" s="355" t="s">
        <v>1037</v>
      </c>
      <c r="D88" s="351" t="s">
        <v>1038</v>
      </c>
      <c r="E88" s="398" t="s">
        <v>927</v>
      </c>
      <c r="F88" s="343" t="s">
        <v>1027</v>
      </c>
      <c r="G88" s="344" t="s">
        <v>142</v>
      </c>
      <c r="H88" s="353" t="s">
        <v>1028</v>
      </c>
      <c r="I88" s="344" t="s">
        <v>1029</v>
      </c>
      <c r="J88" s="363"/>
      <c r="K88" s="348"/>
    </row>
    <row r="89" spans="1:11" ht="25.5">
      <c r="A89" s="399" t="s">
        <v>192</v>
      </c>
      <c r="B89" s="362" t="s">
        <v>937</v>
      </c>
      <c r="C89" s="352" t="s">
        <v>797</v>
      </c>
      <c r="D89" s="351" t="s">
        <v>798</v>
      </c>
      <c r="E89" s="398" t="s">
        <v>927</v>
      </c>
      <c r="F89" s="343" t="s">
        <v>1027</v>
      </c>
      <c r="G89" s="344" t="s">
        <v>142</v>
      </c>
      <c r="H89" s="353" t="s">
        <v>1028</v>
      </c>
      <c r="I89" s="344" t="s">
        <v>1029</v>
      </c>
      <c r="J89" s="363"/>
      <c r="K89" s="348"/>
    </row>
    <row r="90" spans="1:11" ht="25.5">
      <c r="A90" s="399" t="s">
        <v>192</v>
      </c>
      <c r="B90" s="362" t="s">
        <v>937</v>
      </c>
      <c r="C90" s="352" t="s">
        <v>797</v>
      </c>
      <c r="D90" s="351" t="s">
        <v>799</v>
      </c>
      <c r="E90" s="398" t="s">
        <v>927</v>
      </c>
      <c r="F90" s="343" t="s">
        <v>1027</v>
      </c>
      <c r="G90" s="344" t="s">
        <v>142</v>
      </c>
      <c r="H90" s="353" t="s">
        <v>1028</v>
      </c>
      <c r="I90" s="344" t="s">
        <v>1029</v>
      </c>
      <c r="J90" s="363"/>
      <c r="K90" s="348"/>
    </row>
    <row r="91" spans="1:11" ht="25.5">
      <c r="A91" s="399" t="s">
        <v>192</v>
      </c>
      <c r="B91" s="362" t="s">
        <v>937</v>
      </c>
      <c r="C91" s="352" t="s">
        <v>797</v>
      </c>
      <c r="D91" s="351" t="s">
        <v>800</v>
      </c>
      <c r="E91" s="398" t="s">
        <v>927</v>
      </c>
      <c r="F91" s="343" t="s">
        <v>1027</v>
      </c>
      <c r="G91" s="344" t="s">
        <v>142</v>
      </c>
      <c r="H91" s="353" t="s">
        <v>1028</v>
      </c>
      <c r="I91" s="344" t="s">
        <v>1029</v>
      </c>
      <c r="J91" s="363"/>
      <c r="K91" s="348"/>
    </row>
    <row r="92" spans="1:11" ht="25.5">
      <c r="A92" s="399" t="s">
        <v>192</v>
      </c>
      <c r="B92" s="362" t="s">
        <v>937</v>
      </c>
      <c r="C92" s="352" t="s">
        <v>1039</v>
      </c>
      <c r="D92" s="351" t="s">
        <v>801</v>
      </c>
      <c r="E92" s="398" t="s">
        <v>927</v>
      </c>
      <c r="F92" s="343" t="s">
        <v>900</v>
      </c>
      <c r="G92" s="364" t="s">
        <v>141</v>
      </c>
      <c r="H92" s="365"/>
      <c r="I92" s="364"/>
      <c r="J92" s="363"/>
      <c r="K92" s="348"/>
    </row>
    <row r="93" spans="1:11" ht="25.5">
      <c r="A93" s="399" t="s">
        <v>192</v>
      </c>
      <c r="B93" s="362" t="s">
        <v>937</v>
      </c>
      <c r="C93" s="352" t="s">
        <v>1039</v>
      </c>
      <c r="D93" s="351" t="s">
        <v>803</v>
      </c>
      <c r="E93" s="398" t="s">
        <v>927</v>
      </c>
      <c r="F93" s="343" t="s">
        <v>900</v>
      </c>
      <c r="G93" s="364" t="s">
        <v>141</v>
      </c>
      <c r="H93" s="365"/>
      <c r="I93" s="364"/>
      <c r="J93" s="363"/>
      <c r="K93" s="348"/>
    </row>
    <row r="94" spans="1:11" ht="25.5">
      <c r="A94" s="399" t="s">
        <v>192</v>
      </c>
      <c r="B94" s="362" t="s">
        <v>937</v>
      </c>
      <c r="C94" s="352" t="s">
        <v>1039</v>
      </c>
      <c r="D94" s="351" t="s">
        <v>804</v>
      </c>
      <c r="E94" s="398" t="s">
        <v>927</v>
      </c>
      <c r="F94" s="343" t="s">
        <v>900</v>
      </c>
      <c r="G94" s="364" t="s">
        <v>141</v>
      </c>
      <c r="H94" s="365"/>
      <c r="I94" s="364"/>
      <c r="J94" s="363"/>
      <c r="K94" s="348"/>
    </row>
    <row r="95" spans="1:11" ht="25.5">
      <c r="A95" s="399" t="s">
        <v>192</v>
      </c>
      <c r="B95" s="362" t="s">
        <v>937</v>
      </c>
      <c r="C95" s="352" t="s">
        <v>1039</v>
      </c>
      <c r="D95" s="351" t="s">
        <v>805</v>
      </c>
      <c r="E95" s="398" t="s">
        <v>927</v>
      </c>
      <c r="F95" s="343" t="s">
        <v>900</v>
      </c>
      <c r="G95" s="364" t="s">
        <v>141</v>
      </c>
      <c r="H95" s="365"/>
      <c r="I95" s="364"/>
      <c r="J95" s="363"/>
      <c r="K95" s="348"/>
    </row>
    <row r="96" spans="1:11" ht="21.75" customHeight="1">
      <c r="A96" s="399" t="s">
        <v>192</v>
      </c>
      <c r="B96" s="362" t="s">
        <v>937</v>
      </c>
      <c r="C96" s="352" t="s">
        <v>1039</v>
      </c>
      <c r="D96" s="351" t="s">
        <v>806</v>
      </c>
      <c r="E96" s="398" t="s">
        <v>927</v>
      </c>
      <c r="F96" s="343" t="s">
        <v>900</v>
      </c>
      <c r="G96" s="364" t="s">
        <v>141</v>
      </c>
      <c r="H96" s="365"/>
      <c r="I96" s="364"/>
      <c r="J96" s="363"/>
      <c r="K96" s="348"/>
    </row>
    <row r="97" spans="1:11" ht="27.75" customHeight="1">
      <c r="A97" s="399" t="s">
        <v>192</v>
      </c>
      <c r="B97" s="362" t="s">
        <v>937</v>
      </c>
      <c r="C97" s="352" t="s">
        <v>296</v>
      </c>
      <c r="D97" s="371" t="s">
        <v>297</v>
      </c>
      <c r="E97" s="398" t="s">
        <v>927</v>
      </c>
      <c r="F97" s="343" t="s">
        <v>1022</v>
      </c>
      <c r="G97" s="364" t="s">
        <v>141</v>
      </c>
      <c r="H97" s="353" t="s">
        <v>1023</v>
      </c>
      <c r="I97" s="344" t="s">
        <v>1040</v>
      </c>
      <c r="J97" s="363"/>
      <c r="K97" s="366"/>
    </row>
    <row r="98" spans="1:11" ht="19.5" customHeight="1">
      <c r="A98" s="399" t="s">
        <v>192</v>
      </c>
      <c r="B98" s="362" t="s">
        <v>937</v>
      </c>
      <c r="C98" s="352" t="s">
        <v>296</v>
      </c>
      <c r="D98" s="371" t="s">
        <v>297</v>
      </c>
      <c r="E98" s="398" t="s">
        <v>927</v>
      </c>
      <c r="F98" s="348" t="s">
        <v>1025</v>
      </c>
      <c r="G98" s="364" t="s">
        <v>141</v>
      </c>
      <c r="H98" s="279"/>
      <c r="I98" s="282"/>
      <c r="J98" s="363"/>
      <c r="K98" s="366"/>
    </row>
    <row r="99" spans="1:11" s="143" customFormat="1" ht="27" customHeight="1">
      <c r="A99" s="399" t="s">
        <v>192</v>
      </c>
      <c r="B99" s="362" t="s">
        <v>937</v>
      </c>
      <c r="C99" s="352" t="s">
        <v>296</v>
      </c>
      <c r="D99" s="351" t="s">
        <v>811</v>
      </c>
      <c r="E99" s="398" t="s">
        <v>927</v>
      </c>
      <c r="F99" s="343" t="s">
        <v>172</v>
      </c>
      <c r="G99" s="280" t="s">
        <v>142</v>
      </c>
      <c r="H99" s="353" t="s">
        <v>1028</v>
      </c>
      <c r="I99" s="344" t="s">
        <v>1029</v>
      </c>
      <c r="J99" s="363"/>
      <c r="K99" s="281"/>
    </row>
    <row r="100" spans="1:11" ht="28.5" customHeight="1">
      <c r="A100" s="399" t="s">
        <v>192</v>
      </c>
      <c r="B100" s="362" t="s">
        <v>937</v>
      </c>
      <c r="C100" s="354" t="s">
        <v>812</v>
      </c>
      <c r="D100" s="354" t="s">
        <v>812</v>
      </c>
      <c r="E100" s="398" t="s">
        <v>927</v>
      </c>
      <c r="F100" s="343" t="s">
        <v>900</v>
      </c>
      <c r="G100" s="367" t="s">
        <v>141</v>
      </c>
      <c r="H100" s="366"/>
      <c r="I100" s="367"/>
      <c r="J100" s="363"/>
      <c r="K100" s="366"/>
    </row>
    <row r="101" spans="1:11" ht="25.5">
      <c r="A101" s="399" t="s">
        <v>192</v>
      </c>
      <c r="B101" s="362" t="s">
        <v>937</v>
      </c>
      <c r="C101" s="351" t="s">
        <v>1041</v>
      </c>
      <c r="D101" s="351" t="s">
        <v>814</v>
      </c>
      <c r="E101" s="398" t="s">
        <v>927</v>
      </c>
      <c r="F101" s="343" t="s">
        <v>1025</v>
      </c>
      <c r="G101" s="367" t="s">
        <v>141</v>
      </c>
      <c r="H101" s="366"/>
      <c r="I101" s="367"/>
      <c r="J101" s="363"/>
      <c r="K101" s="366"/>
    </row>
    <row r="102" spans="1:11" ht="30" customHeight="1">
      <c r="A102" s="399" t="s">
        <v>192</v>
      </c>
      <c r="B102" s="362" t="s">
        <v>937</v>
      </c>
      <c r="C102" s="368" t="s">
        <v>1041</v>
      </c>
      <c r="D102" s="351" t="s">
        <v>816</v>
      </c>
      <c r="E102" s="398" t="s">
        <v>927</v>
      </c>
      <c r="F102" s="343" t="s">
        <v>1025</v>
      </c>
      <c r="G102" s="367" t="s">
        <v>141</v>
      </c>
      <c r="H102" s="361"/>
      <c r="I102" s="367"/>
      <c r="J102" s="363"/>
      <c r="K102" s="366"/>
    </row>
    <row r="103" spans="1:11" ht="18" customHeight="1">
      <c r="A103" s="1008" t="s">
        <v>7</v>
      </c>
      <c r="B103" s="960"/>
      <c r="C103" s="960"/>
      <c r="D103" s="334"/>
      <c r="E103" s="334"/>
      <c r="F103" s="334"/>
      <c r="G103" s="334"/>
      <c r="H103" s="334"/>
      <c r="I103" s="393"/>
      <c r="J103" s="250"/>
      <c r="K103" s="497"/>
    </row>
    <row r="104" spans="1:11">
      <c r="A104" s="372" t="s">
        <v>192</v>
      </c>
      <c r="B104" s="461" t="s">
        <v>772</v>
      </c>
      <c r="C104" s="462" t="s">
        <v>168</v>
      </c>
      <c r="D104" s="463" t="s">
        <v>778</v>
      </c>
      <c r="E104" s="343" t="s">
        <v>169</v>
      </c>
      <c r="F104" s="348" t="s">
        <v>779</v>
      </c>
      <c r="G104" s="344" t="s">
        <v>141</v>
      </c>
      <c r="H104" s="345"/>
      <c r="I104" s="345"/>
      <c r="J104" s="346"/>
      <c r="K104" s="492" t="s">
        <v>170</v>
      </c>
    </row>
    <row r="105" spans="1:11" ht="25.5">
      <c r="A105" s="372" t="s">
        <v>192</v>
      </c>
      <c r="B105" s="461" t="s">
        <v>772</v>
      </c>
      <c r="C105" s="462" t="s">
        <v>168</v>
      </c>
      <c r="D105" s="464" t="s">
        <v>780</v>
      </c>
      <c r="E105" s="343" t="s">
        <v>169</v>
      </c>
      <c r="F105" s="343" t="s">
        <v>172</v>
      </c>
      <c r="G105" s="344" t="s">
        <v>141</v>
      </c>
      <c r="H105" s="353" t="s">
        <v>781</v>
      </c>
      <c r="I105" s="353" t="s">
        <v>782</v>
      </c>
      <c r="J105" s="465"/>
      <c r="K105" s="492" t="s">
        <v>170</v>
      </c>
    </row>
    <row r="106" spans="1:11" ht="18" customHeight="1">
      <c r="A106" s="372" t="s">
        <v>192</v>
      </c>
      <c r="B106" s="461" t="s">
        <v>772</v>
      </c>
      <c r="C106" s="462" t="s">
        <v>168</v>
      </c>
      <c r="D106" s="463" t="s">
        <v>783</v>
      </c>
      <c r="E106" s="343" t="s">
        <v>169</v>
      </c>
      <c r="F106" s="343" t="s">
        <v>172</v>
      </c>
      <c r="G106" s="344" t="s">
        <v>141</v>
      </c>
      <c r="H106" s="353" t="s">
        <v>781</v>
      </c>
      <c r="I106" s="353" t="s">
        <v>782</v>
      </c>
      <c r="J106" s="376"/>
      <c r="K106" s="492" t="s">
        <v>170</v>
      </c>
    </row>
    <row r="107" spans="1:11" ht="18" customHeight="1">
      <c r="A107" s="372" t="s">
        <v>192</v>
      </c>
      <c r="B107" s="461" t="s">
        <v>772</v>
      </c>
      <c r="C107" s="462" t="s">
        <v>168</v>
      </c>
      <c r="D107" s="463" t="s">
        <v>171</v>
      </c>
      <c r="E107" s="343" t="s">
        <v>169</v>
      </c>
      <c r="F107" s="343" t="s">
        <v>172</v>
      </c>
      <c r="G107" s="344" t="s">
        <v>141</v>
      </c>
      <c r="H107" s="353" t="s">
        <v>781</v>
      </c>
      <c r="I107" s="353" t="s">
        <v>782</v>
      </c>
      <c r="J107" s="346"/>
      <c r="K107" s="492" t="s">
        <v>170</v>
      </c>
    </row>
    <row r="108" spans="1:11" ht="18" customHeight="1">
      <c r="A108" s="372" t="s">
        <v>192</v>
      </c>
      <c r="B108" s="461" t="s">
        <v>772</v>
      </c>
      <c r="C108" s="466" t="s">
        <v>784</v>
      </c>
      <c r="D108" s="464" t="s">
        <v>785</v>
      </c>
      <c r="E108" s="343" t="s">
        <v>169</v>
      </c>
      <c r="F108" s="343" t="s">
        <v>172</v>
      </c>
      <c r="G108" s="344" t="s">
        <v>141</v>
      </c>
      <c r="H108" s="353" t="s">
        <v>781</v>
      </c>
      <c r="I108" s="353" t="s">
        <v>782</v>
      </c>
      <c r="J108" s="356"/>
      <c r="K108" s="492" t="s">
        <v>170</v>
      </c>
    </row>
    <row r="109" spans="1:11" ht="18" customHeight="1">
      <c r="A109" s="372" t="s">
        <v>192</v>
      </c>
      <c r="B109" s="461" t="s">
        <v>772</v>
      </c>
      <c r="C109" s="466" t="s">
        <v>784</v>
      </c>
      <c r="D109" s="464" t="s">
        <v>786</v>
      </c>
      <c r="E109" s="343" t="s">
        <v>169</v>
      </c>
      <c r="F109" s="343" t="s">
        <v>172</v>
      </c>
      <c r="G109" s="344" t="s">
        <v>141</v>
      </c>
      <c r="H109" s="353" t="s">
        <v>781</v>
      </c>
      <c r="I109" s="353" t="s">
        <v>782</v>
      </c>
      <c r="J109" s="356"/>
      <c r="K109" s="492" t="s">
        <v>170</v>
      </c>
    </row>
    <row r="110" spans="1:11" ht="18" customHeight="1">
      <c r="A110" s="372" t="s">
        <v>192</v>
      </c>
      <c r="B110" s="461" t="s">
        <v>772</v>
      </c>
      <c r="C110" s="466" t="s">
        <v>784</v>
      </c>
      <c r="D110" s="464" t="s">
        <v>358</v>
      </c>
      <c r="E110" s="343" t="s">
        <v>169</v>
      </c>
      <c r="F110" s="343" t="s">
        <v>172</v>
      </c>
      <c r="G110" s="344" t="s">
        <v>141</v>
      </c>
      <c r="H110" s="353" t="s">
        <v>781</v>
      </c>
      <c r="I110" s="353" t="s">
        <v>782</v>
      </c>
      <c r="J110" s="356"/>
      <c r="K110" s="492" t="s">
        <v>170</v>
      </c>
    </row>
    <row r="111" spans="1:11" ht="18" customHeight="1">
      <c r="A111" s="372" t="s">
        <v>192</v>
      </c>
      <c r="B111" s="461" t="s">
        <v>772</v>
      </c>
      <c r="C111" s="466" t="s">
        <v>784</v>
      </c>
      <c r="D111" s="464" t="s">
        <v>787</v>
      </c>
      <c r="E111" s="343" t="s">
        <v>169</v>
      </c>
      <c r="F111" s="343" t="s">
        <v>172</v>
      </c>
      <c r="G111" s="344" t="s">
        <v>141</v>
      </c>
      <c r="H111" s="353" t="s">
        <v>781</v>
      </c>
      <c r="I111" s="353" t="s">
        <v>782</v>
      </c>
      <c r="J111" s="356"/>
      <c r="K111" s="492" t="s">
        <v>170</v>
      </c>
    </row>
    <row r="112" spans="1:11" ht="18" customHeight="1">
      <c r="A112" s="372" t="s">
        <v>192</v>
      </c>
      <c r="B112" s="461" t="s">
        <v>772</v>
      </c>
      <c r="C112" s="466" t="s">
        <v>784</v>
      </c>
      <c r="D112" s="464" t="s">
        <v>788</v>
      </c>
      <c r="E112" s="343" t="s">
        <v>169</v>
      </c>
      <c r="F112" s="343" t="s">
        <v>172</v>
      </c>
      <c r="G112" s="344" t="s">
        <v>141</v>
      </c>
      <c r="H112" s="353" t="s">
        <v>781</v>
      </c>
      <c r="I112" s="353" t="s">
        <v>782</v>
      </c>
      <c r="J112" s="356"/>
      <c r="K112" s="492" t="s">
        <v>170</v>
      </c>
    </row>
    <row r="113" spans="1:11" ht="18" customHeight="1">
      <c r="A113" s="372" t="s">
        <v>192</v>
      </c>
      <c r="B113" s="461" t="s">
        <v>772</v>
      </c>
      <c r="C113" s="466" t="s">
        <v>784</v>
      </c>
      <c r="D113" s="464" t="s">
        <v>789</v>
      </c>
      <c r="E113" s="343" t="s">
        <v>169</v>
      </c>
      <c r="F113" s="343" t="s">
        <v>172</v>
      </c>
      <c r="G113" s="344" t="s">
        <v>141</v>
      </c>
      <c r="H113" s="353" t="s">
        <v>781</v>
      </c>
      <c r="I113" s="353" t="s">
        <v>782</v>
      </c>
      <c r="J113" s="356"/>
      <c r="K113" s="492" t="s">
        <v>170</v>
      </c>
    </row>
    <row r="114" spans="1:11" ht="25.5">
      <c r="A114" s="372" t="s">
        <v>192</v>
      </c>
      <c r="B114" s="461" t="s">
        <v>772</v>
      </c>
      <c r="C114" s="466" t="s">
        <v>784</v>
      </c>
      <c r="D114" s="464" t="s">
        <v>790</v>
      </c>
      <c r="E114" s="343" t="s">
        <v>169</v>
      </c>
      <c r="F114" s="343" t="s">
        <v>172</v>
      </c>
      <c r="G114" s="344" t="s">
        <v>141</v>
      </c>
      <c r="H114" s="353" t="s">
        <v>781</v>
      </c>
      <c r="I114" s="353" t="s">
        <v>782</v>
      </c>
      <c r="J114" s="356"/>
      <c r="K114" s="492" t="s">
        <v>170</v>
      </c>
    </row>
    <row r="115" spans="1:11">
      <c r="A115" s="372" t="s">
        <v>192</v>
      </c>
      <c r="B115" s="461" t="s">
        <v>772</v>
      </c>
      <c r="C115" s="466" t="s">
        <v>784</v>
      </c>
      <c r="D115" s="464" t="s">
        <v>791</v>
      </c>
      <c r="E115" s="343" t="s">
        <v>169</v>
      </c>
      <c r="F115" s="343" t="s">
        <v>172</v>
      </c>
      <c r="G115" s="344" t="s">
        <v>141</v>
      </c>
      <c r="H115" s="353" t="s">
        <v>781</v>
      </c>
      <c r="I115" s="353" t="s">
        <v>782</v>
      </c>
      <c r="J115" s="356"/>
      <c r="K115" s="492" t="s">
        <v>170</v>
      </c>
    </row>
    <row r="116" spans="1:11" ht="24" customHeight="1">
      <c r="A116" s="372" t="s">
        <v>192</v>
      </c>
      <c r="B116" s="461" t="s">
        <v>772</v>
      </c>
      <c r="C116" s="467" t="s">
        <v>792</v>
      </c>
      <c r="D116" s="464" t="s">
        <v>793</v>
      </c>
      <c r="E116" s="343" t="s">
        <v>169</v>
      </c>
      <c r="F116" s="355"/>
      <c r="G116" s="344" t="s">
        <v>141</v>
      </c>
      <c r="H116" s="355"/>
      <c r="I116" s="344"/>
      <c r="J116" s="356"/>
      <c r="K116" s="492" t="s">
        <v>170</v>
      </c>
    </row>
    <row r="117" spans="1:11" ht="25.5">
      <c r="A117" s="372" t="s">
        <v>192</v>
      </c>
      <c r="B117" s="461" t="s">
        <v>772</v>
      </c>
      <c r="C117" s="467" t="s">
        <v>792</v>
      </c>
      <c r="D117" s="464" t="s">
        <v>794</v>
      </c>
      <c r="E117" s="343" t="s">
        <v>169</v>
      </c>
      <c r="F117" s="355"/>
      <c r="G117" s="344" t="s">
        <v>141</v>
      </c>
      <c r="H117" s="355"/>
      <c r="I117" s="344"/>
      <c r="J117" s="356"/>
      <c r="K117" s="492" t="s">
        <v>170</v>
      </c>
    </row>
    <row r="118" spans="1:11" ht="25.5">
      <c r="A118" s="372" t="s">
        <v>192</v>
      </c>
      <c r="B118" s="461" t="s">
        <v>772</v>
      </c>
      <c r="C118" s="467" t="s">
        <v>792</v>
      </c>
      <c r="D118" s="464" t="s">
        <v>795</v>
      </c>
      <c r="E118" s="343" t="s">
        <v>169</v>
      </c>
      <c r="F118" s="355"/>
      <c r="G118" s="344" t="s">
        <v>141</v>
      </c>
      <c r="H118" s="355"/>
      <c r="I118" s="344"/>
      <c r="J118" s="356"/>
      <c r="K118" s="492" t="s">
        <v>170</v>
      </c>
    </row>
    <row r="119" spans="1:11" ht="25.5">
      <c r="A119" s="372" t="s">
        <v>192</v>
      </c>
      <c r="B119" s="461" t="s">
        <v>772</v>
      </c>
      <c r="C119" s="467" t="s">
        <v>792</v>
      </c>
      <c r="D119" s="464" t="s">
        <v>796</v>
      </c>
      <c r="E119" s="343" t="s">
        <v>169</v>
      </c>
      <c r="F119" s="355"/>
      <c r="G119" s="344" t="s">
        <v>141</v>
      </c>
      <c r="H119" s="355"/>
      <c r="I119" s="344"/>
      <c r="J119" s="356"/>
      <c r="K119" s="492" t="s">
        <v>170</v>
      </c>
    </row>
    <row r="120" spans="1:11" ht="21" customHeight="1">
      <c r="A120" s="372" t="s">
        <v>192</v>
      </c>
      <c r="B120" s="461" t="s">
        <v>772</v>
      </c>
      <c r="C120" s="466" t="s">
        <v>797</v>
      </c>
      <c r="D120" s="464" t="s">
        <v>798</v>
      </c>
      <c r="E120" s="343" t="s">
        <v>169</v>
      </c>
      <c r="F120" s="343" t="s">
        <v>172</v>
      </c>
      <c r="G120" s="344" t="s">
        <v>141</v>
      </c>
      <c r="H120" s="353" t="s">
        <v>781</v>
      </c>
      <c r="I120" s="353" t="s">
        <v>782</v>
      </c>
      <c r="J120" s="356"/>
      <c r="K120" s="492" t="s">
        <v>170</v>
      </c>
    </row>
    <row r="121" spans="1:11" ht="21" customHeight="1">
      <c r="A121" s="372" t="s">
        <v>192</v>
      </c>
      <c r="B121" s="461" t="s">
        <v>772</v>
      </c>
      <c r="C121" s="466" t="s">
        <v>797</v>
      </c>
      <c r="D121" s="464" t="s">
        <v>799</v>
      </c>
      <c r="E121" s="343" t="s">
        <v>169</v>
      </c>
      <c r="F121" s="343" t="s">
        <v>172</v>
      </c>
      <c r="G121" s="344" t="s">
        <v>141</v>
      </c>
      <c r="H121" s="353" t="s">
        <v>781</v>
      </c>
      <c r="I121" s="353" t="s">
        <v>782</v>
      </c>
      <c r="J121" s="356"/>
      <c r="K121" s="492" t="s">
        <v>170</v>
      </c>
    </row>
    <row r="122" spans="1:11" ht="21" customHeight="1">
      <c r="A122" s="372" t="s">
        <v>192</v>
      </c>
      <c r="B122" s="461" t="s">
        <v>772</v>
      </c>
      <c r="C122" s="466" t="s">
        <v>797</v>
      </c>
      <c r="D122" s="464" t="s">
        <v>800</v>
      </c>
      <c r="E122" s="343" t="s">
        <v>169</v>
      </c>
      <c r="F122" s="343" t="s">
        <v>172</v>
      </c>
      <c r="G122" s="344" t="s">
        <v>141</v>
      </c>
      <c r="H122" s="353" t="s">
        <v>781</v>
      </c>
      <c r="I122" s="353" t="s">
        <v>782</v>
      </c>
      <c r="J122" s="356"/>
      <c r="K122" s="492" t="s">
        <v>170</v>
      </c>
    </row>
    <row r="123" spans="1:11" ht="21" customHeight="1">
      <c r="A123" s="372" t="s">
        <v>192</v>
      </c>
      <c r="B123" s="461" t="s">
        <v>772</v>
      </c>
      <c r="C123" s="466" t="s">
        <v>293</v>
      </c>
      <c r="D123" s="468" t="s">
        <v>801</v>
      </c>
      <c r="E123" s="343" t="s">
        <v>169</v>
      </c>
      <c r="F123" s="348" t="s">
        <v>802</v>
      </c>
      <c r="G123" s="344" t="s">
        <v>141</v>
      </c>
      <c r="H123" s="355"/>
      <c r="I123" s="344"/>
      <c r="J123" s="356"/>
      <c r="K123" s="492" t="s">
        <v>170</v>
      </c>
    </row>
    <row r="124" spans="1:11" ht="21" customHeight="1">
      <c r="A124" s="372" t="s">
        <v>192</v>
      </c>
      <c r="B124" s="461" t="s">
        <v>772</v>
      </c>
      <c r="C124" s="466" t="s">
        <v>293</v>
      </c>
      <c r="D124" s="468" t="s">
        <v>803</v>
      </c>
      <c r="E124" s="343" t="s">
        <v>169</v>
      </c>
      <c r="F124" s="348" t="s">
        <v>802</v>
      </c>
      <c r="G124" s="344" t="s">
        <v>141</v>
      </c>
      <c r="H124" s="355"/>
      <c r="I124" s="344"/>
      <c r="J124" s="356"/>
      <c r="K124" s="492" t="s">
        <v>170</v>
      </c>
    </row>
    <row r="125" spans="1:11" ht="21" customHeight="1">
      <c r="A125" s="372" t="s">
        <v>192</v>
      </c>
      <c r="B125" s="461" t="s">
        <v>772</v>
      </c>
      <c r="C125" s="466" t="s">
        <v>293</v>
      </c>
      <c r="D125" s="468" t="s">
        <v>804</v>
      </c>
      <c r="E125" s="343" t="s">
        <v>169</v>
      </c>
      <c r="F125" s="348" t="s">
        <v>802</v>
      </c>
      <c r="G125" s="344" t="s">
        <v>141</v>
      </c>
      <c r="H125" s="355"/>
      <c r="I125" s="344"/>
      <c r="J125" s="356"/>
      <c r="K125" s="492" t="s">
        <v>170</v>
      </c>
    </row>
    <row r="126" spans="1:11" ht="21" customHeight="1">
      <c r="A126" s="372" t="s">
        <v>192</v>
      </c>
      <c r="B126" s="461" t="s">
        <v>772</v>
      </c>
      <c r="C126" s="466" t="s">
        <v>293</v>
      </c>
      <c r="D126" s="468" t="s">
        <v>805</v>
      </c>
      <c r="E126" s="343" t="s">
        <v>169</v>
      </c>
      <c r="F126" s="348" t="s">
        <v>802</v>
      </c>
      <c r="G126" s="344" t="s">
        <v>141</v>
      </c>
      <c r="H126" s="355"/>
      <c r="I126" s="344"/>
      <c r="J126" s="356"/>
      <c r="K126" s="492" t="s">
        <v>170</v>
      </c>
    </row>
    <row r="127" spans="1:11" ht="21" customHeight="1">
      <c r="A127" s="372" t="s">
        <v>192</v>
      </c>
      <c r="B127" s="461" t="s">
        <v>772</v>
      </c>
      <c r="C127" s="466" t="s">
        <v>293</v>
      </c>
      <c r="D127" s="468" t="s">
        <v>806</v>
      </c>
      <c r="E127" s="343" t="s">
        <v>169</v>
      </c>
      <c r="F127" s="348" t="s">
        <v>802</v>
      </c>
      <c r="G127" s="344" t="s">
        <v>141</v>
      </c>
      <c r="H127" s="355"/>
      <c r="I127" s="344"/>
      <c r="J127" s="356"/>
      <c r="K127" s="492" t="s">
        <v>170</v>
      </c>
    </row>
    <row r="128" spans="1:11" ht="21" customHeight="1">
      <c r="A128" s="372" t="s">
        <v>192</v>
      </c>
      <c r="B128" s="461" t="s">
        <v>772</v>
      </c>
      <c r="C128" s="467" t="s">
        <v>296</v>
      </c>
      <c r="D128" s="469" t="s">
        <v>807</v>
      </c>
      <c r="E128" s="343" t="s">
        <v>169</v>
      </c>
      <c r="F128" s="470" t="s">
        <v>808</v>
      </c>
      <c r="G128" s="344" t="s">
        <v>141</v>
      </c>
      <c r="H128" s="353" t="s">
        <v>809</v>
      </c>
      <c r="I128" s="353" t="s">
        <v>810</v>
      </c>
      <c r="J128" s="356"/>
      <c r="K128" s="492" t="s">
        <v>170</v>
      </c>
    </row>
    <row r="129" spans="1:11" ht="21" customHeight="1">
      <c r="A129" s="372" t="s">
        <v>192</v>
      </c>
      <c r="B129" s="461" t="s">
        <v>772</v>
      </c>
      <c r="C129" s="467" t="s">
        <v>296</v>
      </c>
      <c r="D129" s="471" t="s">
        <v>811</v>
      </c>
      <c r="E129" s="343" t="s">
        <v>169</v>
      </c>
      <c r="F129" s="343" t="s">
        <v>172</v>
      </c>
      <c r="G129" s="344" t="s">
        <v>141</v>
      </c>
      <c r="H129" s="353" t="s">
        <v>781</v>
      </c>
      <c r="I129" s="353" t="s">
        <v>782</v>
      </c>
      <c r="J129" s="356"/>
      <c r="K129" s="492" t="s">
        <v>170</v>
      </c>
    </row>
    <row r="130" spans="1:11" ht="26.25" customHeight="1">
      <c r="A130" s="372" t="s">
        <v>192</v>
      </c>
      <c r="B130" s="461" t="s">
        <v>772</v>
      </c>
      <c r="C130" s="472" t="s">
        <v>812</v>
      </c>
      <c r="D130" s="473" t="s">
        <v>812</v>
      </c>
      <c r="E130" s="343" t="s">
        <v>169</v>
      </c>
      <c r="F130" s="348" t="s">
        <v>813</v>
      </c>
      <c r="G130" s="344" t="s">
        <v>141</v>
      </c>
      <c r="H130" s="355"/>
      <c r="I130" s="344"/>
      <c r="J130" s="356"/>
      <c r="K130" s="492" t="s">
        <v>170</v>
      </c>
    </row>
    <row r="131" spans="1:11" ht="18.75" customHeight="1">
      <c r="A131" s="372" t="s">
        <v>192</v>
      </c>
      <c r="B131" s="461" t="s">
        <v>772</v>
      </c>
      <c r="C131" s="474" t="s">
        <v>299</v>
      </c>
      <c r="D131" s="472" t="s">
        <v>814</v>
      </c>
      <c r="E131" s="343" t="s">
        <v>169</v>
      </c>
      <c r="F131" s="348" t="s">
        <v>779</v>
      </c>
      <c r="G131" s="344" t="s">
        <v>141</v>
      </c>
      <c r="H131" s="355"/>
      <c r="I131" s="344"/>
      <c r="J131" s="356"/>
      <c r="K131" s="492" t="s">
        <v>170</v>
      </c>
    </row>
    <row r="132" spans="1:11" ht="18.75" customHeight="1">
      <c r="A132" s="372" t="s">
        <v>192</v>
      </c>
      <c r="B132" s="461" t="s">
        <v>772</v>
      </c>
      <c r="C132" s="475" t="s">
        <v>815</v>
      </c>
      <c r="D132" s="472" t="s">
        <v>816</v>
      </c>
      <c r="E132" s="476" t="s">
        <v>169</v>
      </c>
      <c r="F132" s="348" t="s">
        <v>779</v>
      </c>
      <c r="G132" s="344" t="s">
        <v>141</v>
      </c>
      <c r="H132" s="355"/>
      <c r="I132" s="344"/>
      <c r="J132" s="356"/>
      <c r="K132" s="492" t="s">
        <v>170</v>
      </c>
    </row>
    <row r="133" spans="1:11" ht="14.25" customHeight="1">
      <c r="A133" s="455"/>
      <c r="B133" s="456"/>
      <c r="C133" s="456"/>
      <c r="D133" s="457"/>
      <c r="E133" s="457"/>
      <c r="F133" s="457"/>
      <c r="G133" s="457"/>
      <c r="H133" s="458"/>
      <c r="I133" s="459"/>
      <c r="J133" s="460"/>
      <c r="K133" s="496"/>
    </row>
    <row r="134" spans="1:11">
      <c r="A134" s="372" t="s">
        <v>192</v>
      </c>
      <c r="B134" s="461" t="s">
        <v>772</v>
      </c>
      <c r="C134" s="462" t="s">
        <v>168</v>
      </c>
      <c r="D134" s="463" t="s">
        <v>778</v>
      </c>
      <c r="E134" s="343" t="s">
        <v>353</v>
      </c>
      <c r="F134" s="348" t="s">
        <v>779</v>
      </c>
      <c r="G134" s="344" t="s">
        <v>141</v>
      </c>
      <c r="H134" s="345"/>
      <c r="I134" s="345"/>
      <c r="J134" s="346"/>
      <c r="K134" s="492" t="s">
        <v>170</v>
      </c>
    </row>
    <row r="135" spans="1:11" ht="25.5">
      <c r="A135" s="372" t="s">
        <v>192</v>
      </c>
      <c r="B135" s="461" t="s">
        <v>772</v>
      </c>
      <c r="C135" s="462" t="s">
        <v>168</v>
      </c>
      <c r="D135" s="464" t="s">
        <v>780</v>
      </c>
      <c r="E135" s="343" t="s">
        <v>353</v>
      </c>
      <c r="F135" s="343" t="s">
        <v>172</v>
      </c>
      <c r="G135" s="344" t="s">
        <v>141</v>
      </c>
      <c r="H135" s="353" t="s">
        <v>781</v>
      </c>
      <c r="I135" s="353" t="s">
        <v>782</v>
      </c>
      <c r="J135" s="465"/>
      <c r="K135" s="492" t="s">
        <v>170</v>
      </c>
    </row>
    <row r="136" spans="1:11" ht="18" customHeight="1">
      <c r="A136" s="372" t="s">
        <v>192</v>
      </c>
      <c r="B136" s="461" t="s">
        <v>772</v>
      </c>
      <c r="C136" s="462" t="s">
        <v>168</v>
      </c>
      <c r="D136" s="463" t="s">
        <v>783</v>
      </c>
      <c r="E136" s="343" t="s">
        <v>353</v>
      </c>
      <c r="F136" s="343" t="s">
        <v>172</v>
      </c>
      <c r="G136" s="344" t="s">
        <v>141</v>
      </c>
      <c r="H136" s="353" t="s">
        <v>781</v>
      </c>
      <c r="I136" s="353" t="s">
        <v>782</v>
      </c>
      <c r="J136" s="376"/>
      <c r="K136" s="492" t="s">
        <v>170</v>
      </c>
    </row>
    <row r="137" spans="1:11" ht="18" customHeight="1">
      <c r="A137" s="372" t="s">
        <v>192</v>
      </c>
      <c r="B137" s="461" t="s">
        <v>772</v>
      </c>
      <c r="C137" s="462" t="s">
        <v>168</v>
      </c>
      <c r="D137" s="463" t="s">
        <v>171</v>
      </c>
      <c r="E137" s="343" t="s">
        <v>353</v>
      </c>
      <c r="F137" s="343" t="s">
        <v>172</v>
      </c>
      <c r="G137" s="344" t="s">
        <v>141</v>
      </c>
      <c r="H137" s="353" t="s">
        <v>781</v>
      </c>
      <c r="I137" s="353" t="s">
        <v>782</v>
      </c>
      <c r="J137" s="346"/>
      <c r="K137" s="492" t="s">
        <v>170</v>
      </c>
    </row>
    <row r="138" spans="1:11" ht="18" customHeight="1">
      <c r="A138" s="372" t="s">
        <v>192</v>
      </c>
      <c r="B138" s="461" t="s">
        <v>772</v>
      </c>
      <c r="C138" s="466" t="s">
        <v>784</v>
      </c>
      <c r="D138" s="464" t="s">
        <v>785</v>
      </c>
      <c r="E138" s="343" t="s">
        <v>353</v>
      </c>
      <c r="F138" s="343" t="s">
        <v>172</v>
      </c>
      <c r="G138" s="344" t="s">
        <v>141</v>
      </c>
      <c r="H138" s="353" t="s">
        <v>781</v>
      </c>
      <c r="I138" s="353" t="s">
        <v>782</v>
      </c>
      <c r="J138" s="356"/>
      <c r="K138" s="492" t="s">
        <v>170</v>
      </c>
    </row>
    <row r="139" spans="1:11" ht="18" customHeight="1">
      <c r="A139" s="372" t="s">
        <v>192</v>
      </c>
      <c r="B139" s="461" t="s">
        <v>772</v>
      </c>
      <c r="C139" s="466" t="s">
        <v>784</v>
      </c>
      <c r="D139" s="464" t="s">
        <v>786</v>
      </c>
      <c r="E139" s="343" t="s">
        <v>353</v>
      </c>
      <c r="F139" s="343" t="s">
        <v>172</v>
      </c>
      <c r="G139" s="344" t="s">
        <v>141</v>
      </c>
      <c r="H139" s="353" t="s">
        <v>781</v>
      </c>
      <c r="I139" s="353" t="s">
        <v>782</v>
      </c>
      <c r="J139" s="356"/>
      <c r="K139" s="492" t="s">
        <v>170</v>
      </c>
    </row>
    <row r="140" spans="1:11" ht="18" customHeight="1">
      <c r="A140" s="372" t="s">
        <v>192</v>
      </c>
      <c r="B140" s="461" t="s">
        <v>772</v>
      </c>
      <c r="C140" s="466" t="s">
        <v>784</v>
      </c>
      <c r="D140" s="464" t="s">
        <v>358</v>
      </c>
      <c r="E140" s="343" t="s">
        <v>353</v>
      </c>
      <c r="F140" s="343" t="s">
        <v>172</v>
      </c>
      <c r="G140" s="344" t="s">
        <v>141</v>
      </c>
      <c r="H140" s="353" t="s">
        <v>781</v>
      </c>
      <c r="I140" s="353" t="s">
        <v>782</v>
      </c>
      <c r="J140" s="356"/>
      <c r="K140" s="492" t="s">
        <v>170</v>
      </c>
    </row>
    <row r="141" spans="1:11" ht="18" customHeight="1">
      <c r="A141" s="372" t="s">
        <v>192</v>
      </c>
      <c r="B141" s="461" t="s">
        <v>772</v>
      </c>
      <c r="C141" s="466" t="s">
        <v>784</v>
      </c>
      <c r="D141" s="464" t="s">
        <v>787</v>
      </c>
      <c r="E141" s="343" t="s">
        <v>353</v>
      </c>
      <c r="F141" s="343" t="s">
        <v>172</v>
      </c>
      <c r="G141" s="344" t="s">
        <v>141</v>
      </c>
      <c r="H141" s="353" t="s">
        <v>781</v>
      </c>
      <c r="I141" s="353" t="s">
        <v>782</v>
      </c>
      <c r="J141" s="356"/>
      <c r="K141" s="492" t="s">
        <v>170</v>
      </c>
    </row>
    <row r="142" spans="1:11" ht="18" customHeight="1">
      <c r="A142" s="372" t="s">
        <v>192</v>
      </c>
      <c r="B142" s="461" t="s">
        <v>772</v>
      </c>
      <c r="C142" s="466" t="s">
        <v>784</v>
      </c>
      <c r="D142" s="464" t="s">
        <v>788</v>
      </c>
      <c r="E142" s="343" t="s">
        <v>353</v>
      </c>
      <c r="F142" s="343" t="s">
        <v>172</v>
      </c>
      <c r="G142" s="344" t="s">
        <v>141</v>
      </c>
      <c r="H142" s="353" t="s">
        <v>781</v>
      </c>
      <c r="I142" s="353" t="s">
        <v>782</v>
      </c>
      <c r="J142" s="356"/>
      <c r="K142" s="492" t="s">
        <v>170</v>
      </c>
    </row>
    <row r="143" spans="1:11" ht="18" customHeight="1">
      <c r="A143" s="372" t="s">
        <v>192</v>
      </c>
      <c r="B143" s="461" t="s">
        <v>772</v>
      </c>
      <c r="C143" s="466" t="s">
        <v>784</v>
      </c>
      <c r="D143" s="464" t="s">
        <v>789</v>
      </c>
      <c r="E143" s="343" t="s">
        <v>353</v>
      </c>
      <c r="F143" s="343" t="s">
        <v>172</v>
      </c>
      <c r="G143" s="344" t="s">
        <v>141</v>
      </c>
      <c r="H143" s="353" t="s">
        <v>781</v>
      </c>
      <c r="I143" s="353" t="s">
        <v>782</v>
      </c>
      <c r="J143" s="356"/>
      <c r="K143" s="492" t="s">
        <v>170</v>
      </c>
    </row>
    <row r="144" spans="1:11" ht="25.5">
      <c r="A144" s="372" t="s">
        <v>192</v>
      </c>
      <c r="B144" s="461" t="s">
        <v>772</v>
      </c>
      <c r="C144" s="466" t="s">
        <v>784</v>
      </c>
      <c r="D144" s="464" t="s">
        <v>790</v>
      </c>
      <c r="E144" s="343" t="s">
        <v>353</v>
      </c>
      <c r="F144" s="343" t="s">
        <v>172</v>
      </c>
      <c r="G144" s="344" t="s">
        <v>141</v>
      </c>
      <c r="H144" s="353" t="s">
        <v>781</v>
      </c>
      <c r="I144" s="353" t="s">
        <v>782</v>
      </c>
      <c r="J144" s="356"/>
      <c r="K144" s="492" t="s">
        <v>170</v>
      </c>
    </row>
    <row r="145" spans="1:11">
      <c r="A145" s="372" t="s">
        <v>192</v>
      </c>
      <c r="B145" s="461" t="s">
        <v>772</v>
      </c>
      <c r="C145" s="466" t="s">
        <v>784</v>
      </c>
      <c r="D145" s="464" t="s">
        <v>791</v>
      </c>
      <c r="E145" s="343" t="s">
        <v>353</v>
      </c>
      <c r="F145" s="343" t="s">
        <v>172</v>
      </c>
      <c r="G145" s="344" t="s">
        <v>141</v>
      </c>
      <c r="H145" s="353" t="s">
        <v>781</v>
      </c>
      <c r="I145" s="353" t="s">
        <v>782</v>
      </c>
      <c r="J145" s="356"/>
      <c r="K145" s="492" t="s">
        <v>170</v>
      </c>
    </row>
    <row r="146" spans="1:11" ht="24" customHeight="1">
      <c r="A146" s="372" t="s">
        <v>192</v>
      </c>
      <c r="B146" s="461" t="s">
        <v>772</v>
      </c>
      <c r="C146" s="467" t="s">
        <v>792</v>
      </c>
      <c r="D146" s="464" t="s">
        <v>793</v>
      </c>
      <c r="E146" s="343" t="s">
        <v>353</v>
      </c>
      <c r="F146" s="355"/>
      <c r="G146" s="344" t="s">
        <v>141</v>
      </c>
      <c r="H146" s="355"/>
      <c r="I146" s="344"/>
      <c r="J146" s="356"/>
      <c r="K146" s="492" t="s">
        <v>170</v>
      </c>
    </row>
    <row r="147" spans="1:11" ht="25.5">
      <c r="A147" s="372" t="s">
        <v>192</v>
      </c>
      <c r="B147" s="461" t="s">
        <v>772</v>
      </c>
      <c r="C147" s="467" t="s">
        <v>792</v>
      </c>
      <c r="D147" s="464" t="s">
        <v>794</v>
      </c>
      <c r="E147" s="343" t="s">
        <v>353</v>
      </c>
      <c r="F147" s="355"/>
      <c r="G147" s="344" t="s">
        <v>141</v>
      </c>
      <c r="H147" s="355"/>
      <c r="I147" s="344"/>
      <c r="J147" s="356"/>
      <c r="K147" s="492" t="s">
        <v>170</v>
      </c>
    </row>
    <row r="148" spans="1:11" ht="25.5">
      <c r="A148" s="671" t="s">
        <v>192</v>
      </c>
      <c r="B148" s="672" t="s">
        <v>772</v>
      </c>
      <c r="C148" s="673" t="s">
        <v>792</v>
      </c>
      <c r="D148" s="674" t="s">
        <v>795</v>
      </c>
      <c r="E148" s="343" t="s">
        <v>353</v>
      </c>
      <c r="F148" s="355"/>
      <c r="G148" s="344" t="s">
        <v>141</v>
      </c>
      <c r="H148" s="355"/>
      <c r="I148" s="344"/>
      <c r="J148" s="356"/>
      <c r="K148" s="492" t="s">
        <v>170</v>
      </c>
    </row>
    <row r="149" spans="1:11" ht="25.5">
      <c r="A149" s="370" t="s">
        <v>192</v>
      </c>
      <c r="B149" s="668" t="s">
        <v>772</v>
      </c>
      <c r="C149" s="669" t="s">
        <v>792</v>
      </c>
      <c r="D149" s="670" t="s">
        <v>796</v>
      </c>
      <c r="E149" s="343" t="s">
        <v>353</v>
      </c>
      <c r="F149" s="355"/>
      <c r="G149" s="344" t="s">
        <v>141</v>
      </c>
      <c r="H149" s="355"/>
      <c r="I149" s="344"/>
      <c r="J149" s="356"/>
      <c r="K149" s="492" t="s">
        <v>170</v>
      </c>
    </row>
    <row r="150" spans="1:11" ht="21" customHeight="1">
      <c r="A150" s="372" t="s">
        <v>192</v>
      </c>
      <c r="B150" s="461" t="s">
        <v>772</v>
      </c>
      <c r="C150" s="466" t="s">
        <v>797</v>
      </c>
      <c r="D150" s="464" t="s">
        <v>798</v>
      </c>
      <c r="E150" s="343" t="s">
        <v>353</v>
      </c>
      <c r="F150" s="343" t="s">
        <v>172</v>
      </c>
      <c r="G150" s="344" t="s">
        <v>141</v>
      </c>
      <c r="H150" s="353" t="s">
        <v>781</v>
      </c>
      <c r="I150" s="353" t="s">
        <v>782</v>
      </c>
      <c r="J150" s="356"/>
      <c r="K150" s="492" t="s">
        <v>170</v>
      </c>
    </row>
    <row r="151" spans="1:11" ht="21" customHeight="1">
      <c r="A151" s="372" t="s">
        <v>192</v>
      </c>
      <c r="B151" s="461" t="s">
        <v>772</v>
      </c>
      <c r="C151" s="466" t="s">
        <v>797</v>
      </c>
      <c r="D151" s="464" t="s">
        <v>799</v>
      </c>
      <c r="E151" s="343" t="s">
        <v>353</v>
      </c>
      <c r="F151" s="343" t="s">
        <v>172</v>
      </c>
      <c r="G151" s="344" t="s">
        <v>141</v>
      </c>
      <c r="H151" s="353" t="s">
        <v>781</v>
      </c>
      <c r="I151" s="353" t="s">
        <v>782</v>
      </c>
      <c r="J151" s="356"/>
      <c r="K151" s="492" t="s">
        <v>170</v>
      </c>
    </row>
    <row r="152" spans="1:11" ht="21" customHeight="1">
      <c r="A152" s="372" t="s">
        <v>192</v>
      </c>
      <c r="B152" s="461" t="s">
        <v>772</v>
      </c>
      <c r="C152" s="466" t="s">
        <v>797</v>
      </c>
      <c r="D152" s="464" t="s">
        <v>800</v>
      </c>
      <c r="E152" s="343" t="s">
        <v>353</v>
      </c>
      <c r="F152" s="343" t="s">
        <v>172</v>
      </c>
      <c r="G152" s="344" t="s">
        <v>141</v>
      </c>
      <c r="H152" s="353" t="s">
        <v>781</v>
      </c>
      <c r="I152" s="353" t="s">
        <v>782</v>
      </c>
      <c r="J152" s="356"/>
      <c r="K152" s="492" t="s">
        <v>170</v>
      </c>
    </row>
    <row r="153" spans="1:11" ht="21" customHeight="1">
      <c r="A153" s="372" t="s">
        <v>192</v>
      </c>
      <c r="B153" s="461" t="s">
        <v>772</v>
      </c>
      <c r="C153" s="466" t="s">
        <v>293</v>
      </c>
      <c r="D153" s="468" t="s">
        <v>801</v>
      </c>
      <c r="E153" s="343" t="s">
        <v>353</v>
      </c>
      <c r="F153" s="348" t="s">
        <v>802</v>
      </c>
      <c r="G153" s="344" t="s">
        <v>141</v>
      </c>
      <c r="H153" s="355"/>
      <c r="I153" s="344"/>
      <c r="J153" s="356"/>
      <c r="K153" s="492" t="s">
        <v>170</v>
      </c>
    </row>
    <row r="154" spans="1:11" ht="21" customHeight="1">
      <c r="A154" s="372" t="s">
        <v>192</v>
      </c>
      <c r="B154" s="461" t="s">
        <v>772</v>
      </c>
      <c r="C154" s="466" t="s">
        <v>293</v>
      </c>
      <c r="D154" s="468" t="s">
        <v>803</v>
      </c>
      <c r="E154" s="343" t="s">
        <v>353</v>
      </c>
      <c r="F154" s="348" t="s">
        <v>802</v>
      </c>
      <c r="G154" s="344" t="s">
        <v>141</v>
      </c>
      <c r="H154" s="355"/>
      <c r="I154" s="344"/>
      <c r="J154" s="356"/>
      <c r="K154" s="492" t="s">
        <v>170</v>
      </c>
    </row>
    <row r="155" spans="1:11" ht="21" customHeight="1">
      <c r="A155" s="372" t="s">
        <v>192</v>
      </c>
      <c r="B155" s="461" t="s">
        <v>772</v>
      </c>
      <c r="C155" s="466" t="s">
        <v>293</v>
      </c>
      <c r="D155" s="468" t="s">
        <v>804</v>
      </c>
      <c r="E155" s="343" t="s">
        <v>353</v>
      </c>
      <c r="F155" s="348" t="s">
        <v>802</v>
      </c>
      <c r="G155" s="344" t="s">
        <v>141</v>
      </c>
      <c r="H155" s="355"/>
      <c r="I155" s="344"/>
      <c r="J155" s="356"/>
      <c r="K155" s="492" t="s">
        <v>170</v>
      </c>
    </row>
    <row r="156" spans="1:11" ht="21" customHeight="1">
      <c r="A156" s="372" t="s">
        <v>192</v>
      </c>
      <c r="B156" s="461" t="s">
        <v>772</v>
      </c>
      <c r="C156" s="466" t="s">
        <v>293</v>
      </c>
      <c r="D156" s="468" t="s">
        <v>805</v>
      </c>
      <c r="E156" s="343" t="s">
        <v>353</v>
      </c>
      <c r="F156" s="348" t="s">
        <v>802</v>
      </c>
      <c r="G156" s="344" t="s">
        <v>141</v>
      </c>
      <c r="H156" s="355"/>
      <c r="I156" s="344"/>
      <c r="J156" s="356"/>
      <c r="K156" s="492" t="s">
        <v>170</v>
      </c>
    </row>
    <row r="157" spans="1:11" ht="21" customHeight="1">
      <c r="A157" s="372" t="s">
        <v>192</v>
      </c>
      <c r="B157" s="461" t="s">
        <v>772</v>
      </c>
      <c r="C157" s="466" t="s">
        <v>293</v>
      </c>
      <c r="D157" s="468" t="s">
        <v>806</v>
      </c>
      <c r="E157" s="343" t="s">
        <v>353</v>
      </c>
      <c r="F157" s="348" t="s">
        <v>802</v>
      </c>
      <c r="G157" s="344" t="s">
        <v>141</v>
      </c>
      <c r="H157" s="355"/>
      <c r="I157" s="344"/>
      <c r="J157" s="356"/>
      <c r="K157" s="492" t="s">
        <v>170</v>
      </c>
    </row>
    <row r="158" spans="1:11" ht="21" customHeight="1">
      <c r="A158" s="372" t="s">
        <v>192</v>
      </c>
      <c r="B158" s="461" t="s">
        <v>772</v>
      </c>
      <c r="C158" s="467" t="s">
        <v>296</v>
      </c>
      <c r="D158" s="469" t="s">
        <v>807</v>
      </c>
      <c r="E158" s="343" t="s">
        <v>353</v>
      </c>
      <c r="F158" s="470" t="s">
        <v>808</v>
      </c>
      <c r="G158" s="344" t="s">
        <v>141</v>
      </c>
      <c r="H158" s="353" t="s">
        <v>809</v>
      </c>
      <c r="I158" s="353" t="s">
        <v>810</v>
      </c>
      <c r="J158" s="356"/>
      <c r="K158" s="492" t="s">
        <v>170</v>
      </c>
    </row>
    <row r="159" spans="1:11" ht="21" customHeight="1">
      <c r="A159" s="372" t="s">
        <v>192</v>
      </c>
      <c r="B159" s="461" t="s">
        <v>772</v>
      </c>
      <c r="C159" s="467" t="s">
        <v>296</v>
      </c>
      <c r="D159" s="471" t="s">
        <v>811</v>
      </c>
      <c r="E159" s="343" t="s">
        <v>353</v>
      </c>
      <c r="F159" s="343" t="s">
        <v>172</v>
      </c>
      <c r="G159" s="344" t="s">
        <v>141</v>
      </c>
      <c r="H159" s="353" t="s">
        <v>781</v>
      </c>
      <c r="I159" s="353" t="s">
        <v>782</v>
      </c>
      <c r="J159" s="356"/>
      <c r="K159" s="492" t="s">
        <v>170</v>
      </c>
    </row>
    <row r="160" spans="1:11" ht="26.25" customHeight="1">
      <c r="A160" s="372" t="s">
        <v>192</v>
      </c>
      <c r="B160" s="461" t="s">
        <v>772</v>
      </c>
      <c r="C160" s="472" t="s">
        <v>812</v>
      </c>
      <c r="D160" s="473" t="s">
        <v>812</v>
      </c>
      <c r="E160" s="343" t="s">
        <v>353</v>
      </c>
      <c r="F160" s="348" t="s">
        <v>813</v>
      </c>
      <c r="G160" s="344" t="s">
        <v>141</v>
      </c>
      <c r="H160" s="355"/>
      <c r="I160" s="344"/>
      <c r="J160" s="356"/>
      <c r="K160" s="492" t="s">
        <v>170</v>
      </c>
    </row>
    <row r="161" spans="1:11" ht="18.75" customHeight="1">
      <c r="A161" s="372" t="s">
        <v>192</v>
      </c>
      <c r="B161" s="461" t="s">
        <v>772</v>
      </c>
      <c r="C161" s="474" t="s">
        <v>299</v>
      </c>
      <c r="D161" s="472" t="s">
        <v>814</v>
      </c>
      <c r="E161" s="343" t="s">
        <v>353</v>
      </c>
      <c r="F161" s="348" t="s">
        <v>779</v>
      </c>
      <c r="G161" s="344" t="s">
        <v>141</v>
      </c>
      <c r="H161" s="355"/>
      <c r="I161" s="344"/>
      <c r="J161" s="356"/>
      <c r="K161" s="492" t="s">
        <v>170</v>
      </c>
    </row>
    <row r="162" spans="1:11" ht="18.75" customHeight="1">
      <c r="A162" s="372" t="s">
        <v>192</v>
      </c>
      <c r="B162" s="461" t="s">
        <v>772</v>
      </c>
      <c r="C162" s="475" t="s">
        <v>815</v>
      </c>
      <c r="D162" s="472" t="s">
        <v>816</v>
      </c>
      <c r="E162" s="343" t="s">
        <v>353</v>
      </c>
      <c r="F162" s="348" t="s">
        <v>779</v>
      </c>
      <c r="G162" s="344" t="s">
        <v>141</v>
      </c>
      <c r="H162" s="355"/>
      <c r="I162" s="344"/>
      <c r="J162" s="356"/>
      <c r="K162" s="492" t="s">
        <v>170</v>
      </c>
    </row>
    <row r="163" spans="1:11" ht="14.25" customHeight="1">
      <c r="A163" s="455"/>
      <c r="B163" s="456"/>
      <c r="C163" s="456"/>
      <c r="D163" s="457"/>
      <c r="E163" s="457"/>
      <c r="F163" s="457"/>
      <c r="G163" s="457"/>
      <c r="H163" s="458"/>
      <c r="I163" s="459"/>
      <c r="J163" s="460"/>
      <c r="K163" s="496"/>
    </row>
    <row r="164" spans="1:11">
      <c r="A164" s="372" t="s">
        <v>192</v>
      </c>
      <c r="B164" s="461" t="s">
        <v>772</v>
      </c>
      <c r="C164" s="462" t="s">
        <v>168</v>
      </c>
      <c r="D164" s="463" t="s">
        <v>778</v>
      </c>
      <c r="E164" s="343" t="s">
        <v>927</v>
      </c>
      <c r="F164" s="348" t="s">
        <v>779</v>
      </c>
      <c r="G164" s="344" t="s">
        <v>141</v>
      </c>
      <c r="H164" s="345"/>
      <c r="I164" s="345"/>
      <c r="J164" s="346"/>
      <c r="K164" s="492" t="s">
        <v>170</v>
      </c>
    </row>
    <row r="165" spans="1:11" ht="25.5">
      <c r="A165" s="372" t="s">
        <v>192</v>
      </c>
      <c r="B165" s="461" t="s">
        <v>772</v>
      </c>
      <c r="C165" s="462" t="s">
        <v>168</v>
      </c>
      <c r="D165" s="464" t="s">
        <v>780</v>
      </c>
      <c r="E165" s="343" t="s">
        <v>927</v>
      </c>
      <c r="F165" s="343" t="s">
        <v>172</v>
      </c>
      <c r="G165" s="344" t="s">
        <v>141</v>
      </c>
      <c r="H165" s="353" t="s">
        <v>781</v>
      </c>
      <c r="I165" s="353" t="s">
        <v>782</v>
      </c>
      <c r="J165" s="465"/>
      <c r="K165" s="492" t="s">
        <v>170</v>
      </c>
    </row>
    <row r="166" spans="1:11" ht="18" customHeight="1">
      <c r="A166" s="372" t="s">
        <v>192</v>
      </c>
      <c r="B166" s="461" t="s">
        <v>772</v>
      </c>
      <c r="C166" s="462" t="s">
        <v>168</v>
      </c>
      <c r="D166" s="463" t="s">
        <v>783</v>
      </c>
      <c r="E166" s="343" t="s">
        <v>927</v>
      </c>
      <c r="F166" s="343" t="s">
        <v>172</v>
      </c>
      <c r="G166" s="344" t="s">
        <v>141</v>
      </c>
      <c r="H166" s="353" t="s">
        <v>781</v>
      </c>
      <c r="I166" s="353" t="s">
        <v>782</v>
      </c>
      <c r="J166" s="376"/>
      <c r="K166" s="492" t="s">
        <v>170</v>
      </c>
    </row>
    <row r="167" spans="1:11" ht="18" customHeight="1">
      <c r="A167" s="372" t="s">
        <v>192</v>
      </c>
      <c r="B167" s="461" t="s">
        <v>772</v>
      </c>
      <c r="C167" s="462" t="s">
        <v>168</v>
      </c>
      <c r="D167" s="463" t="s">
        <v>171</v>
      </c>
      <c r="E167" s="343" t="s">
        <v>927</v>
      </c>
      <c r="F167" s="343" t="s">
        <v>172</v>
      </c>
      <c r="G167" s="344" t="s">
        <v>141</v>
      </c>
      <c r="H167" s="353" t="s">
        <v>781</v>
      </c>
      <c r="I167" s="353" t="s">
        <v>782</v>
      </c>
      <c r="J167" s="346"/>
      <c r="K167" s="492" t="s">
        <v>170</v>
      </c>
    </row>
    <row r="168" spans="1:11" ht="18" customHeight="1">
      <c r="A168" s="372" t="s">
        <v>192</v>
      </c>
      <c r="B168" s="461" t="s">
        <v>772</v>
      </c>
      <c r="C168" s="466" t="s">
        <v>784</v>
      </c>
      <c r="D168" s="464" t="s">
        <v>785</v>
      </c>
      <c r="E168" s="343" t="s">
        <v>927</v>
      </c>
      <c r="F168" s="343" t="s">
        <v>172</v>
      </c>
      <c r="G168" s="344" t="s">
        <v>141</v>
      </c>
      <c r="H168" s="353" t="s">
        <v>781</v>
      </c>
      <c r="I168" s="353" t="s">
        <v>782</v>
      </c>
      <c r="J168" s="356"/>
      <c r="K168" s="492" t="s">
        <v>170</v>
      </c>
    </row>
    <row r="169" spans="1:11" ht="18" customHeight="1">
      <c r="A169" s="372" t="s">
        <v>192</v>
      </c>
      <c r="B169" s="461" t="s">
        <v>772</v>
      </c>
      <c r="C169" s="466" t="s">
        <v>784</v>
      </c>
      <c r="D169" s="464" t="s">
        <v>786</v>
      </c>
      <c r="E169" s="343" t="s">
        <v>927</v>
      </c>
      <c r="F169" s="343" t="s">
        <v>172</v>
      </c>
      <c r="G169" s="344" t="s">
        <v>141</v>
      </c>
      <c r="H169" s="353" t="s">
        <v>781</v>
      </c>
      <c r="I169" s="353" t="s">
        <v>782</v>
      </c>
      <c r="J169" s="356"/>
      <c r="K169" s="492" t="s">
        <v>170</v>
      </c>
    </row>
    <row r="170" spans="1:11" ht="18" customHeight="1">
      <c r="A170" s="372" t="s">
        <v>192</v>
      </c>
      <c r="B170" s="461" t="s">
        <v>772</v>
      </c>
      <c r="C170" s="466" t="s">
        <v>784</v>
      </c>
      <c r="D170" s="464" t="s">
        <v>358</v>
      </c>
      <c r="E170" s="343" t="s">
        <v>927</v>
      </c>
      <c r="F170" s="343" t="s">
        <v>172</v>
      </c>
      <c r="G170" s="344" t="s">
        <v>141</v>
      </c>
      <c r="H170" s="353" t="s">
        <v>781</v>
      </c>
      <c r="I170" s="353" t="s">
        <v>782</v>
      </c>
      <c r="J170" s="356"/>
      <c r="K170" s="492" t="s">
        <v>170</v>
      </c>
    </row>
    <row r="171" spans="1:11" ht="18" customHeight="1">
      <c r="A171" s="372" t="s">
        <v>192</v>
      </c>
      <c r="B171" s="461" t="s">
        <v>772</v>
      </c>
      <c r="C171" s="466" t="s">
        <v>784</v>
      </c>
      <c r="D171" s="464" t="s">
        <v>787</v>
      </c>
      <c r="E171" s="343" t="s">
        <v>927</v>
      </c>
      <c r="F171" s="343" t="s">
        <v>172</v>
      </c>
      <c r="G171" s="344" t="s">
        <v>141</v>
      </c>
      <c r="H171" s="353" t="s">
        <v>781</v>
      </c>
      <c r="I171" s="353" t="s">
        <v>782</v>
      </c>
      <c r="J171" s="356"/>
      <c r="K171" s="492" t="s">
        <v>170</v>
      </c>
    </row>
    <row r="172" spans="1:11" ht="18" customHeight="1">
      <c r="A172" s="372" t="s">
        <v>192</v>
      </c>
      <c r="B172" s="461" t="s">
        <v>772</v>
      </c>
      <c r="C172" s="466" t="s">
        <v>784</v>
      </c>
      <c r="D172" s="464" t="s">
        <v>788</v>
      </c>
      <c r="E172" s="343" t="s">
        <v>927</v>
      </c>
      <c r="F172" s="343" t="s">
        <v>172</v>
      </c>
      <c r="G172" s="344" t="s">
        <v>141</v>
      </c>
      <c r="H172" s="353" t="s">
        <v>781</v>
      </c>
      <c r="I172" s="353" t="s">
        <v>782</v>
      </c>
      <c r="J172" s="356"/>
      <c r="K172" s="492" t="s">
        <v>170</v>
      </c>
    </row>
    <row r="173" spans="1:11" ht="18" customHeight="1">
      <c r="A173" s="372" t="s">
        <v>192</v>
      </c>
      <c r="B173" s="461" t="s">
        <v>772</v>
      </c>
      <c r="C173" s="466" t="s">
        <v>784</v>
      </c>
      <c r="D173" s="464" t="s">
        <v>789</v>
      </c>
      <c r="E173" s="343" t="s">
        <v>927</v>
      </c>
      <c r="F173" s="343" t="s">
        <v>172</v>
      </c>
      <c r="G173" s="344" t="s">
        <v>141</v>
      </c>
      <c r="H173" s="353" t="s">
        <v>781</v>
      </c>
      <c r="I173" s="353" t="s">
        <v>782</v>
      </c>
      <c r="J173" s="356"/>
      <c r="K173" s="492" t="s">
        <v>170</v>
      </c>
    </row>
    <row r="174" spans="1:11" ht="25.5">
      <c r="A174" s="372" t="s">
        <v>192</v>
      </c>
      <c r="B174" s="461" t="s">
        <v>772</v>
      </c>
      <c r="C174" s="466" t="s">
        <v>784</v>
      </c>
      <c r="D174" s="464" t="s">
        <v>790</v>
      </c>
      <c r="E174" s="343" t="s">
        <v>927</v>
      </c>
      <c r="F174" s="343" t="s">
        <v>172</v>
      </c>
      <c r="G174" s="344" t="s">
        <v>141</v>
      </c>
      <c r="H174" s="353" t="s">
        <v>781</v>
      </c>
      <c r="I174" s="353" t="s">
        <v>782</v>
      </c>
      <c r="J174" s="356"/>
      <c r="K174" s="492" t="s">
        <v>170</v>
      </c>
    </row>
    <row r="175" spans="1:11">
      <c r="A175" s="372" t="s">
        <v>192</v>
      </c>
      <c r="B175" s="461" t="s">
        <v>772</v>
      </c>
      <c r="C175" s="466" t="s">
        <v>784</v>
      </c>
      <c r="D175" s="464" t="s">
        <v>791</v>
      </c>
      <c r="E175" s="343" t="s">
        <v>927</v>
      </c>
      <c r="F175" s="343" t="s">
        <v>172</v>
      </c>
      <c r="G175" s="344" t="s">
        <v>141</v>
      </c>
      <c r="H175" s="353" t="s">
        <v>781</v>
      </c>
      <c r="I175" s="353" t="s">
        <v>782</v>
      </c>
      <c r="J175" s="356"/>
      <c r="K175" s="492" t="s">
        <v>170</v>
      </c>
    </row>
    <row r="176" spans="1:11" ht="24" customHeight="1">
      <c r="A176" s="372" t="s">
        <v>192</v>
      </c>
      <c r="B176" s="461" t="s">
        <v>772</v>
      </c>
      <c r="C176" s="467" t="s">
        <v>792</v>
      </c>
      <c r="D176" s="464" t="s">
        <v>793</v>
      </c>
      <c r="E176" s="343" t="s">
        <v>927</v>
      </c>
      <c r="F176" s="355"/>
      <c r="G176" s="344" t="s">
        <v>141</v>
      </c>
      <c r="H176" s="355"/>
      <c r="I176" s="344"/>
      <c r="J176" s="356"/>
      <c r="K176" s="492" t="s">
        <v>170</v>
      </c>
    </row>
    <row r="177" spans="1:11" ht="25.5">
      <c r="A177" s="372" t="s">
        <v>192</v>
      </c>
      <c r="B177" s="461" t="s">
        <v>772</v>
      </c>
      <c r="C177" s="467" t="s">
        <v>792</v>
      </c>
      <c r="D177" s="464" t="s">
        <v>794</v>
      </c>
      <c r="E177" s="343" t="s">
        <v>927</v>
      </c>
      <c r="F177" s="355"/>
      <c r="G177" s="344" t="s">
        <v>141</v>
      </c>
      <c r="H177" s="355"/>
      <c r="I177" s="344"/>
      <c r="J177" s="356"/>
      <c r="K177" s="492" t="s">
        <v>170</v>
      </c>
    </row>
    <row r="178" spans="1:11" ht="25.5">
      <c r="A178" s="372" t="s">
        <v>192</v>
      </c>
      <c r="B178" s="461" t="s">
        <v>772</v>
      </c>
      <c r="C178" s="467" t="s">
        <v>792</v>
      </c>
      <c r="D178" s="464" t="s">
        <v>795</v>
      </c>
      <c r="E178" s="343" t="s">
        <v>927</v>
      </c>
      <c r="F178" s="355"/>
      <c r="G178" s="344" t="s">
        <v>141</v>
      </c>
      <c r="H178" s="355"/>
      <c r="I178" s="344"/>
      <c r="J178" s="356"/>
      <c r="K178" s="492" t="s">
        <v>170</v>
      </c>
    </row>
    <row r="179" spans="1:11" ht="25.5">
      <c r="A179" s="372" t="s">
        <v>192</v>
      </c>
      <c r="B179" s="461" t="s">
        <v>772</v>
      </c>
      <c r="C179" s="467" t="s">
        <v>792</v>
      </c>
      <c r="D179" s="464" t="s">
        <v>796</v>
      </c>
      <c r="E179" s="343" t="s">
        <v>927</v>
      </c>
      <c r="F179" s="355"/>
      <c r="G179" s="344" t="s">
        <v>141</v>
      </c>
      <c r="H179" s="355"/>
      <c r="I179" s="344"/>
      <c r="J179" s="356"/>
      <c r="K179" s="492" t="s">
        <v>170</v>
      </c>
    </row>
    <row r="180" spans="1:11" ht="21" customHeight="1">
      <c r="A180" s="372" t="s">
        <v>192</v>
      </c>
      <c r="B180" s="461" t="s">
        <v>772</v>
      </c>
      <c r="C180" s="466" t="s">
        <v>797</v>
      </c>
      <c r="D180" s="464" t="s">
        <v>798</v>
      </c>
      <c r="E180" s="343" t="s">
        <v>927</v>
      </c>
      <c r="F180" s="343" t="s">
        <v>172</v>
      </c>
      <c r="G180" s="344" t="s">
        <v>141</v>
      </c>
      <c r="H180" s="353" t="s">
        <v>781</v>
      </c>
      <c r="I180" s="353" t="s">
        <v>782</v>
      </c>
      <c r="J180" s="356"/>
      <c r="K180" s="492" t="s">
        <v>170</v>
      </c>
    </row>
    <row r="181" spans="1:11" ht="21" customHeight="1">
      <c r="A181" s="372" t="s">
        <v>192</v>
      </c>
      <c r="B181" s="461" t="s">
        <v>772</v>
      </c>
      <c r="C181" s="466" t="s">
        <v>797</v>
      </c>
      <c r="D181" s="464" t="s">
        <v>799</v>
      </c>
      <c r="E181" s="343" t="s">
        <v>927</v>
      </c>
      <c r="F181" s="343" t="s">
        <v>172</v>
      </c>
      <c r="G181" s="344" t="s">
        <v>141</v>
      </c>
      <c r="H181" s="353" t="s">
        <v>781</v>
      </c>
      <c r="I181" s="353" t="s">
        <v>782</v>
      </c>
      <c r="J181" s="356"/>
      <c r="K181" s="492" t="s">
        <v>170</v>
      </c>
    </row>
    <row r="182" spans="1:11" ht="21" customHeight="1">
      <c r="A182" s="372" t="s">
        <v>192</v>
      </c>
      <c r="B182" s="461" t="s">
        <v>772</v>
      </c>
      <c r="C182" s="466" t="s">
        <v>797</v>
      </c>
      <c r="D182" s="464" t="s">
        <v>800</v>
      </c>
      <c r="E182" s="343" t="s">
        <v>927</v>
      </c>
      <c r="F182" s="343" t="s">
        <v>172</v>
      </c>
      <c r="G182" s="344" t="s">
        <v>141</v>
      </c>
      <c r="H182" s="353" t="s">
        <v>781</v>
      </c>
      <c r="I182" s="353" t="s">
        <v>782</v>
      </c>
      <c r="J182" s="356"/>
      <c r="K182" s="492" t="s">
        <v>170</v>
      </c>
    </row>
    <row r="183" spans="1:11" ht="21" customHeight="1">
      <c r="A183" s="372" t="s">
        <v>192</v>
      </c>
      <c r="B183" s="461" t="s">
        <v>772</v>
      </c>
      <c r="C183" s="466" t="s">
        <v>293</v>
      </c>
      <c r="D183" s="468" t="s">
        <v>801</v>
      </c>
      <c r="E183" s="343" t="s">
        <v>927</v>
      </c>
      <c r="F183" s="348" t="s">
        <v>802</v>
      </c>
      <c r="G183" s="344" t="s">
        <v>141</v>
      </c>
      <c r="H183" s="355"/>
      <c r="I183" s="344"/>
      <c r="J183" s="356"/>
      <c r="K183" s="492" t="s">
        <v>170</v>
      </c>
    </row>
    <row r="184" spans="1:11" ht="21" customHeight="1">
      <c r="A184" s="372" t="s">
        <v>192</v>
      </c>
      <c r="B184" s="461" t="s">
        <v>772</v>
      </c>
      <c r="C184" s="466" t="s">
        <v>293</v>
      </c>
      <c r="D184" s="468" t="s">
        <v>803</v>
      </c>
      <c r="E184" s="343" t="s">
        <v>927</v>
      </c>
      <c r="F184" s="348" t="s">
        <v>802</v>
      </c>
      <c r="G184" s="344" t="s">
        <v>141</v>
      </c>
      <c r="H184" s="355"/>
      <c r="I184" s="344"/>
      <c r="J184" s="356"/>
      <c r="K184" s="492" t="s">
        <v>170</v>
      </c>
    </row>
    <row r="185" spans="1:11" ht="21" customHeight="1">
      <c r="A185" s="372" t="s">
        <v>192</v>
      </c>
      <c r="B185" s="461" t="s">
        <v>772</v>
      </c>
      <c r="C185" s="466" t="s">
        <v>293</v>
      </c>
      <c r="D185" s="468" t="s">
        <v>804</v>
      </c>
      <c r="E185" s="343" t="s">
        <v>927</v>
      </c>
      <c r="F185" s="348" t="s">
        <v>802</v>
      </c>
      <c r="G185" s="344" t="s">
        <v>141</v>
      </c>
      <c r="H185" s="355"/>
      <c r="I185" s="344"/>
      <c r="J185" s="356"/>
      <c r="K185" s="492" t="s">
        <v>170</v>
      </c>
    </row>
    <row r="186" spans="1:11" ht="21" customHeight="1">
      <c r="A186" s="372" t="s">
        <v>192</v>
      </c>
      <c r="B186" s="461" t="s">
        <v>772</v>
      </c>
      <c r="C186" s="466" t="s">
        <v>293</v>
      </c>
      <c r="D186" s="468" t="s">
        <v>805</v>
      </c>
      <c r="E186" s="343" t="s">
        <v>927</v>
      </c>
      <c r="F186" s="348" t="s">
        <v>802</v>
      </c>
      <c r="G186" s="344" t="s">
        <v>141</v>
      </c>
      <c r="H186" s="355"/>
      <c r="I186" s="344"/>
      <c r="J186" s="356"/>
      <c r="K186" s="492" t="s">
        <v>170</v>
      </c>
    </row>
    <row r="187" spans="1:11" ht="21" customHeight="1">
      <c r="A187" s="372" t="s">
        <v>192</v>
      </c>
      <c r="B187" s="461" t="s">
        <v>772</v>
      </c>
      <c r="C187" s="466" t="s">
        <v>293</v>
      </c>
      <c r="D187" s="468" t="s">
        <v>806</v>
      </c>
      <c r="E187" s="343" t="s">
        <v>927</v>
      </c>
      <c r="F187" s="348" t="s">
        <v>802</v>
      </c>
      <c r="G187" s="344" t="s">
        <v>141</v>
      </c>
      <c r="H187" s="355"/>
      <c r="I187" s="344"/>
      <c r="J187" s="356"/>
      <c r="K187" s="492" t="s">
        <v>170</v>
      </c>
    </row>
    <row r="188" spans="1:11" ht="21" customHeight="1">
      <c r="A188" s="372" t="s">
        <v>192</v>
      </c>
      <c r="B188" s="461" t="s">
        <v>772</v>
      </c>
      <c r="C188" s="467" t="s">
        <v>296</v>
      </c>
      <c r="D188" s="469" t="s">
        <v>807</v>
      </c>
      <c r="E188" s="343" t="s">
        <v>927</v>
      </c>
      <c r="F188" s="470" t="s">
        <v>808</v>
      </c>
      <c r="G188" s="344" t="s">
        <v>141</v>
      </c>
      <c r="H188" s="353" t="s">
        <v>809</v>
      </c>
      <c r="I188" s="353" t="s">
        <v>810</v>
      </c>
      <c r="J188" s="356"/>
      <c r="K188" s="492" t="s">
        <v>170</v>
      </c>
    </row>
    <row r="189" spans="1:11" ht="21" customHeight="1">
      <c r="A189" s="372" t="s">
        <v>192</v>
      </c>
      <c r="B189" s="461" t="s">
        <v>772</v>
      </c>
      <c r="C189" s="467" t="s">
        <v>296</v>
      </c>
      <c r="D189" s="471" t="s">
        <v>811</v>
      </c>
      <c r="E189" s="343" t="s">
        <v>927</v>
      </c>
      <c r="F189" s="343" t="s">
        <v>172</v>
      </c>
      <c r="G189" s="344" t="s">
        <v>141</v>
      </c>
      <c r="H189" s="353" t="s">
        <v>781</v>
      </c>
      <c r="I189" s="353" t="s">
        <v>782</v>
      </c>
      <c r="J189" s="356"/>
      <c r="K189" s="492" t="s">
        <v>170</v>
      </c>
    </row>
    <row r="190" spans="1:11" ht="26.25" customHeight="1">
      <c r="A190" s="372" t="s">
        <v>192</v>
      </c>
      <c r="B190" s="461" t="s">
        <v>772</v>
      </c>
      <c r="C190" s="472" t="s">
        <v>812</v>
      </c>
      <c r="D190" s="473" t="s">
        <v>812</v>
      </c>
      <c r="E190" s="343" t="s">
        <v>927</v>
      </c>
      <c r="F190" s="348" t="s">
        <v>813</v>
      </c>
      <c r="G190" s="344" t="s">
        <v>141</v>
      </c>
      <c r="H190" s="355"/>
      <c r="I190" s="344"/>
      <c r="J190" s="356"/>
      <c r="K190" s="492" t="s">
        <v>170</v>
      </c>
    </row>
    <row r="191" spans="1:11" ht="18.75" customHeight="1">
      <c r="A191" s="372" t="s">
        <v>192</v>
      </c>
      <c r="B191" s="461" t="s">
        <v>772</v>
      </c>
      <c r="C191" s="474" t="s">
        <v>299</v>
      </c>
      <c r="D191" s="472" t="s">
        <v>814</v>
      </c>
      <c r="E191" s="343" t="s">
        <v>927</v>
      </c>
      <c r="F191" s="348" t="s">
        <v>779</v>
      </c>
      <c r="G191" s="344" t="s">
        <v>141</v>
      </c>
      <c r="H191" s="355"/>
      <c r="I191" s="344"/>
      <c r="J191" s="356"/>
      <c r="K191" s="492" t="s">
        <v>170</v>
      </c>
    </row>
    <row r="192" spans="1:11" ht="18.75" customHeight="1">
      <c r="A192" s="372" t="s">
        <v>192</v>
      </c>
      <c r="B192" s="461" t="s">
        <v>772</v>
      </c>
      <c r="C192" s="475" t="s">
        <v>815</v>
      </c>
      <c r="D192" s="472" t="s">
        <v>816</v>
      </c>
      <c r="E192" s="343" t="s">
        <v>927</v>
      </c>
      <c r="F192" s="348" t="s">
        <v>779</v>
      </c>
      <c r="G192" s="344" t="s">
        <v>141</v>
      </c>
      <c r="H192" s="355"/>
      <c r="I192" s="344"/>
      <c r="J192" s="356"/>
      <c r="K192" s="492" t="s">
        <v>170</v>
      </c>
    </row>
    <row r="193" spans="1:11" ht="19.5" customHeight="1">
      <c r="A193" s="1008" t="s">
        <v>8</v>
      </c>
      <c r="B193" s="960"/>
      <c r="C193" s="960"/>
      <c r="D193" s="334"/>
      <c r="E193" s="334"/>
      <c r="F193" s="334"/>
      <c r="G193" s="334"/>
      <c r="H193" s="334"/>
      <c r="I193" s="335"/>
      <c r="J193" s="257"/>
      <c r="K193" s="497"/>
    </row>
    <row r="194" spans="1:11" ht="28.5" customHeight="1">
      <c r="A194" s="371" t="s">
        <v>192</v>
      </c>
      <c r="B194" s="371" t="s">
        <v>937</v>
      </c>
      <c r="C194" s="372" t="s">
        <v>168</v>
      </c>
      <c r="D194" s="369" t="s">
        <v>947</v>
      </c>
      <c r="E194" s="398" t="s">
        <v>169</v>
      </c>
      <c r="F194" s="429" t="s">
        <v>172</v>
      </c>
      <c r="G194" s="344" t="s">
        <v>141</v>
      </c>
      <c r="H194" s="345"/>
      <c r="I194" s="345"/>
      <c r="J194" s="346"/>
      <c r="K194" s="492" t="s">
        <v>170</v>
      </c>
    </row>
    <row r="195" spans="1:11" ht="28.5" customHeight="1">
      <c r="A195" s="371" t="s">
        <v>192</v>
      </c>
      <c r="B195" s="371" t="s">
        <v>937</v>
      </c>
      <c r="C195" s="372" t="s">
        <v>168</v>
      </c>
      <c r="D195" s="354" t="s">
        <v>171</v>
      </c>
      <c r="E195" s="344" t="s">
        <v>169</v>
      </c>
      <c r="F195" s="429" t="s">
        <v>172</v>
      </c>
      <c r="G195" s="344" t="s">
        <v>141</v>
      </c>
      <c r="H195" s="429"/>
      <c r="I195" s="429"/>
      <c r="J195" s="432"/>
      <c r="K195" s="492" t="s">
        <v>170</v>
      </c>
    </row>
    <row r="196" spans="1:11" ht="28.5" customHeight="1">
      <c r="A196" s="371" t="s">
        <v>192</v>
      </c>
      <c r="B196" s="371" t="s">
        <v>937</v>
      </c>
      <c r="C196" s="477" t="s">
        <v>948</v>
      </c>
      <c r="D196" s="354" t="s">
        <v>785</v>
      </c>
      <c r="E196" s="429" t="s">
        <v>169</v>
      </c>
      <c r="F196" s="429" t="s">
        <v>172</v>
      </c>
      <c r="G196" s="344" t="s">
        <v>141</v>
      </c>
      <c r="H196" s="345"/>
      <c r="I196" s="345"/>
      <c r="J196" s="478"/>
      <c r="K196" s="492" t="s">
        <v>170</v>
      </c>
    </row>
    <row r="197" spans="1:11" ht="28.5" customHeight="1">
      <c r="A197" s="371" t="s">
        <v>192</v>
      </c>
      <c r="B197" s="371" t="s">
        <v>937</v>
      </c>
      <c r="C197" s="479" t="s">
        <v>948</v>
      </c>
      <c r="D197" s="352" t="s">
        <v>786</v>
      </c>
      <c r="E197" s="398" t="s">
        <v>169</v>
      </c>
      <c r="F197" s="429" t="s">
        <v>172</v>
      </c>
      <c r="G197" s="344" t="s">
        <v>141</v>
      </c>
      <c r="H197" s="344"/>
      <c r="I197" s="344"/>
      <c r="J197" s="346"/>
      <c r="K197" s="492" t="s">
        <v>170</v>
      </c>
    </row>
    <row r="198" spans="1:11" ht="28.5" customHeight="1">
      <c r="A198" s="371" t="s">
        <v>192</v>
      </c>
      <c r="B198" s="371" t="s">
        <v>937</v>
      </c>
      <c r="C198" s="480" t="s">
        <v>358</v>
      </c>
      <c r="D198" s="352" t="s">
        <v>358</v>
      </c>
      <c r="E198" s="343" t="s">
        <v>169</v>
      </c>
      <c r="F198" s="429" t="s">
        <v>172</v>
      </c>
      <c r="G198" s="344" t="s">
        <v>141</v>
      </c>
      <c r="H198" s="355"/>
      <c r="I198" s="344"/>
      <c r="J198" s="356"/>
      <c r="K198" s="492" t="s">
        <v>170</v>
      </c>
    </row>
    <row r="199" spans="1:11" ht="45" customHeight="1">
      <c r="A199" s="371" t="s">
        <v>192</v>
      </c>
      <c r="B199" s="371" t="s">
        <v>937</v>
      </c>
      <c r="C199" s="481" t="s">
        <v>787</v>
      </c>
      <c r="D199" s="481" t="s">
        <v>787</v>
      </c>
      <c r="E199" s="343" t="s">
        <v>169</v>
      </c>
      <c r="F199" s="429" t="s">
        <v>172</v>
      </c>
      <c r="G199" s="344" t="s">
        <v>141</v>
      </c>
      <c r="H199" s="355"/>
      <c r="I199" s="344"/>
      <c r="J199" s="356"/>
      <c r="K199" s="492" t="s">
        <v>170</v>
      </c>
    </row>
    <row r="200" spans="1:11" ht="38.25" customHeight="1">
      <c r="A200" s="371" t="s">
        <v>192</v>
      </c>
      <c r="B200" s="371" t="s">
        <v>937</v>
      </c>
      <c r="C200" s="482" t="s">
        <v>949</v>
      </c>
      <c r="D200" s="352" t="s">
        <v>788</v>
      </c>
      <c r="E200" s="343" t="s">
        <v>169</v>
      </c>
      <c r="F200" s="429" t="s">
        <v>172</v>
      </c>
      <c r="G200" s="344" t="s">
        <v>141</v>
      </c>
      <c r="H200" s="355"/>
      <c r="I200" s="344"/>
      <c r="J200" s="356"/>
      <c r="K200" s="492" t="s">
        <v>170</v>
      </c>
    </row>
    <row r="201" spans="1:11" ht="38.25">
      <c r="A201" s="371" t="s">
        <v>192</v>
      </c>
      <c r="B201" s="371" t="s">
        <v>937</v>
      </c>
      <c r="C201" s="482" t="s">
        <v>949</v>
      </c>
      <c r="D201" s="352" t="s">
        <v>950</v>
      </c>
      <c r="E201" s="343" t="s">
        <v>169</v>
      </c>
      <c r="F201" s="429" t="s">
        <v>172</v>
      </c>
      <c r="G201" s="344" t="s">
        <v>141</v>
      </c>
      <c r="H201" s="355"/>
      <c r="I201" s="344"/>
      <c r="J201" s="356"/>
      <c r="K201" s="492" t="s">
        <v>170</v>
      </c>
    </row>
    <row r="202" spans="1:11" ht="38.25">
      <c r="A202" s="371" t="s">
        <v>192</v>
      </c>
      <c r="B202" s="371" t="s">
        <v>937</v>
      </c>
      <c r="C202" s="482" t="s">
        <v>949</v>
      </c>
      <c r="D202" s="355" t="s">
        <v>790</v>
      </c>
      <c r="E202" s="343" t="s">
        <v>169</v>
      </c>
      <c r="F202" s="429" t="s">
        <v>172</v>
      </c>
      <c r="G202" s="344" t="s">
        <v>141</v>
      </c>
      <c r="H202" s="355"/>
      <c r="I202" s="344"/>
      <c r="J202" s="356"/>
      <c r="K202" s="492" t="s">
        <v>170</v>
      </c>
    </row>
    <row r="203" spans="1:11" ht="27.75" customHeight="1">
      <c r="A203" s="371" t="s">
        <v>192</v>
      </c>
      <c r="B203" s="371" t="s">
        <v>937</v>
      </c>
      <c r="C203" s="474" t="s">
        <v>951</v>
      </c>
      <c r="D203" s="352" t="s">
        <v>952</v>
      </c>
      <c r="E203" s="343" t="s">
        <v>169</v>
      </c>
      <c r="F203" s="429" t="s">
        <v>172</v>
      </c>
      <c r="G203" s="344" t="s">
        <v>141</v>
      </c>
      <c r="H203" s="355"/>
      <c r="I203" s="344"/>
      <c r="J203" s="356"/>
      <c r="K203" s="492" t="s">
        <v>170</v>
      </c>
    </row>
    <row r="204" spans="1:11" ht="25.5">
      <c r="A204" s="371" t="s">
        <v>192</v>
      </c>
      <c r="B204" s="371" t="s">
        <v>937</v>
      </c>
      <c r="C204" s="482" t="s">
        <v>953</v>
      </c>
      <c r="D204" s="355" t="s">
        <v>793</v>
      </c>
      <c r="E204" s="343" t="s">
        <v>169</v>
      </c>
      <c r="F204" s="429" t="s">
        <v>172</v>
      </c>
      <c r="G204" s="344" t="s">
        <v>141</v>
      </c>
      <c r="H204" s="355"/>
      <c r="I204" s="344"/>
      <c r="J204" s="356"/>
      <c r="K204" s="492" t="s">
        <v>170</v>
      </c>
    </row>
    <row r="205" spans="1:11" ht="25.5">
      <c r="A205" s="371" t="s">
        <v>192</v>
      </c>
      <c r="B205" s="371" t="s">
        <v>937</v>
      </c>
      <c r="C205" s="482" t="s">
        <v>953</v>
      </c>
      <c r="D205" s="355" t="s">
        <v>794</v>
      </c>
      <c r="E205" s="343" t="s">
        <v>169</v>
      </c>
      <c r="F205" s="429" t="s">
        <v>172</v>
      </c>
      <c r="G205" s="344" t="s">
        <v>141</v>
      </c>
      <c r="H205" s="355"/>
      <c r="I205" s="344"/>
      <c r="J205" s="356"/>
      <c r="K205" s="492" t="s">
        <v>170</v>
      </c>
    </row>
    <row r="206" spans="1:11" ht="25.5">
      <c r="A206" s="371" t="s">
        <v>192</v>
      </c>
      <c r="B206" s="371" t="s">
        <v>937</v>
      </c>
      <c r="C206" s="482" t="s">
        <v>953</v>
      </c>
      <c r="D206" s="355" t="s">
        <v>795</v>
      </c>
      <c r="E206" s="343" t="s">
        <v>169</v>
      </c>
      <c r="F206" s="429" t="s">
        <v>172</v>
      </c>
      <c r="G206" s="344" t="s">
        <v>141</v>
      </c>
      <c r="H206" s="355"/>
      <c r="I206" s="344"/>
      <c r="J206" s="356"/>
      <c r="K206" s="492" t="s">
        <v>170</v>
      </c>
    </row>
    <row r="207" spans="1:11" ht="18.75" customHeight="1">
      <c r="A207" s="371" t="s">
        <v>192</v>
      </c>
      <c r="B207" s="371" t="s">
        <v>937</v>
      </c>
      <c r="C207" s="474" t="s">
        <v>954</v>
      </c>
      <c r="D207" s="352" t="s">
        <v>955</v>
      </c>
      <c r="E207" s="343" t="s">
        <v>169</v>
      </c>
      <c r="F207" s="429" t="s">
        <v>172</v>
      </c>
      <c r="G207" s="344" t="s">
        <v>141</v>
      </c>
      <c r="H207" s="355"/>
      <c r="I207" s="344"/>
      <c r="J207" s="356"/>
      <c r="K207" s="492" t="s">
        <v>170</v>
      </c>
    </row>
    <row r="208" spans="1:11" ht="18.75" customHeight="1">
      <c r="A208" s="371" t="s">
        <v>192</v>
      </c>
      <c r="B208" s="371" t="s">
        <v>937</v>
      </c>
      <c r="C208" s="474" t="s">
        <v>956</v>
      </c>
      <c r="D208" s="352" t="s">
        <v>957</v>
      </c>
      <c r="E208" s="343" t="s">
        <v>169</v>
      </c>
      <c r="F208" s="429" t="s">
        <v>172</v>
      </c>
      <c r="G208" s="344" t="s">
        <v>141</v>
      </c>
      <c r="H208" s="355"/>
      <c r="I208" s="344"/>
      <c r="J208" s="356"/>
      <c r="K208" s="492" t="s">
        <v>170</v>
      </c>
    </row>
    <row r="209" spans="1:11" ht="18.75" customHeight="1">
      <c r="A209" s="371" t="s">
        <v>192</v>
      </c>
      <c r="B209" s="371" t="s">
        <v>937</v>
      </c>
      <c r="C209" s="483" t="s">
        <v>797</v>
      </c>
      <c r="D209" s="352" t="s">
        <v>798</v>
      </c>
      <c r="E209" s="343" t="s">
        <v>169</v>
      </c>
      <c r="F209" s="429" t="s">
        <v>172</v>
      </c>
      <c r="G209" s="344" t="s">
        <v>141</v>
      </c>
      <c r="H209" s="355"/>
      <c r="I209" s="344"/>
      <c r="J209" s="356"/>
      <c r="K209" s="492" t="s">
        <v>170</v>
      </c>
    </row>
    <row r="210" spans="1:11" ht="18.75" customHeight="1">
      <c r="A210" s="371" t="s">
        <v>192</v>
      </c>
      <c r="B210" s="371" t="s">
        <v>937</v>
      </c>
      <c r="C210" s="483" t="s">
        <v>797</v>
      </c>
      <c r="D210" s="352" t="s">
        <v>958</v>
      </c>
      <c r="E210" s="343" t="s">
        <v>169</v>
      </c>
      <c r="F210" s="429" t="s">
        <v>172</v>
      </c>
      <c r="G210" s="344" t="s">
        <v>141</v>
      </c>
      <c r="H210" s="355"/>
      <c r="I210" s="344"/>
      <c r="J210" s="356"/>
      <c r="K210" s="492" t="s">
        <v>170</v>
      </c>
    </row>
    <row r="211" spans="1:11" ht="18.75" customHeight="1">
      <c r="A211" s="371" t="s">
        <v>192</v>
      </c>
      <c r="B211" s="371" t="s">
        <v>937</v>
      </c>
      <c r="C211" s="483" t="s">
        <v>797</v>
      </c>
      <c r="D211" s="352" t="s">
        <v>800</v>
      </c>
      <c r="E211" s="343" t="s">
        <v>169</v>
      </c>
      <c r="F211" s="429" t="s">
        <v>172</v>
      </c>
      <c r="G211" s="344" t="s">
        <v>141</v>
      </c>
      <c r="H211" s="355"/>
      <c r="I211" s="344"/>
      <c r="J211" s="356"/>
      <c r="K211" s="492" t="s">
        <v>170</v>
      </c>
    </row>
    <row r="212" spans="1:11" ht="14.25" customHeight="1">
      <c r="A212" s="455"/>
      <c r="B212" s="456"/>
      <c r="C212" s="456"/>
      <c r="D212" s="457"/>
      <c r="E212" s="457"/>
      <c r="F212" s="457"/>
      <c r="G212" s="457"/>
      <c r="H212" s="458"/>
      <c r="I212" s="459"/>
      <c r="J212" s="460"/>
      <c r="K212" s="496"/>
    </row>
    <row r="213" spans="1:11" ht="28.5" customHeight="1">
      <c r="A213" s="371" t="s">
        <v>192</v>
      </c>
      <c r="B213" s="371" t="s">
        <v>937</v>
      </c>
      <c r="C213" s="372" t="s">
        <v>168</v>
      </c>
      <c r="D213" s="369" t="s">
        <v>947</v>
      </c>
      <c r="E213" s="398" t="s">
        <v>353</v>
      </c>
      <c r="F213" s="429" t="s">
        <v>172</v>
      </c>
      <c r="G213" s="344" t="s">
        <v>141</v>
      </c>
      <c r="H213" s="345"/>
      <c r="I213" s="345"/>
      <c r="J213" s="346"/>
      <c r="K213" s="492" t="s">
        <v>170</v>
      </c>
    </row>
    <row r="214" spans="1:11" ht="28.5" customHeight="1">
      <c r="A214" s="371" t="s">
        <v>192</v>
      </c>
      <c r="B214" s="371" t="s">
        <v>937</v>
      </c>
      <c r="C214" s="372" t="s">
        <v>168</v>
      </c>
      <c r="D214" s="354" t="s">
        <v>171</v>
      </c>
      <c r="E214" s="398" t="s">
        <v>353</v>
      </c>
      <c r="F214" s="429" t="s">
        <v>172</v>
      </c>
      <c r="G214" s="344" t="s">
        <v>141</v>
      </c>
      <c r="H214" s="429"/>
      <c r="I214" s="429"/>
      <c r="J214" s="432"/>
      <c r="K214" s="492" t="s">
        <v>170</v>
      </c>
    </row>
    <row r="215" spans="1:11" ht="28.5" customHeight="1">
      <c r="A215" s="371" t="s">
        <v>192</v>
      </c>
      <c r="B215" s="371" t="s">
        <v>937</v>
      </c>
      <c r="C215" s="477" t="s">
        <v>948</v>
      </c>
      <c r="D215" s="354" t="s">
        <v>785</v>
      </c>
      <c r="E215" s="398" t="s">
        <v>353</v>
      </c>
      <c r="F215" s="429" t="s">
        <v>172</v>
      </c>
      <c r="G215" s="344" t="s">
        <v>141</v>
      </c>
      <c r="H215" s="345"/>
      <c r="I215" s="345"/>
      <c r="J215" s="478"/>
      <c r="K215" s="492" t="s">
        <v>170</v>
      </c>
    </row>
    <row r="216" spans="1:11" ht="28.5" customHeight="1">
      <c r="A216" s="371" t="s">
        <v>192</v>
      </c>
      <c r="B216" s="371" t="s">
        <v>937</v>
      </c>
      <c r="C216" s="479" t="s">
        <v>948</v>
      </c>
      <c r="D216" s="352" t="s">
        <v>786</v>
      </c>
      <c r="E216" s="398" t="s">
        <v>353</v>
      </c>
      <c r="F216" s="429" t="s">
        <v>172</v>
      </c>
      <c r="G216" s="344" t="s">
        <v>141</v>
      </c>
      <c r="H216" s="344"/>
      <c r="I216" s="344"/>
      <c r="J216" s="346"/>
      <c r="K216" s="492" t="s">
        <v>170</v>
      </c>
    </row>
    <row r="217" spans="1:11" ht="28.5" customHeight="1">
      <c r="A217" s="371" t="s">
        <v>192</v>
      </c>
      <c r="B217" s="371" t="s">
        <v>937</v>
      </c>
      <c r="C217" s="480" t="s">
        <v>358</v>
      </c>
      <c r="D217" s="352" t="s">
        <v>358</v>
      </c>
      <c r="E217" s="398" t="s">
        <v>353</v>
      </c>
      <c r="F217" s="429" t="s">
        <v>172</v>
      </c>
      <c r="G217" s="344" t="s">
        <v>141</v>
      </c>
      <c r="H217" s="355"/>
      <c r="I217" s="344"/>
      <c r="J217" s="356"/>
      <c r="K217" s="492" t="s">
        <v>170</v>
      </c>
    </row>
    <row r="218" spans="1:11" ht="45" customHeight="1">
      <c r="A218" s="371" t="s">
        <v>192</v>
      </c>
      <c r="B218" s="371" t="s">
        <v>937</v>
      </c>
      <c r="C218" s="481" t="s">
        <v>787</v>
      </c>
      <c r="D218" s="481" t="s">
        <v>787</v>
      </c>
      <c r="E218" s="398" t="s">
        <v>353</v>
      </c>
      <c r="F218" s="429" t="s">
        <v>172</v>
      </c>
      <c r="G218" s="344" t="s">
        <v>141</v>
      </c>
      <c r="H218" s="355"/>
      <c r="I218" s="344"/>
      <c r="J218" s="356"/>
      <c r="K218" s="492" t="s">
        <v>170</v>
      </c>
    </row>
    <row r="219" spans="1:11" ht="38.25" customHeight="1">
      <c r="A219" s="371" t="s">
        <v>192</v>
      </c>
      <c r="B219" s="371" t="s">
        <v>937</v>
      </c>
      <c r="C219" s="482" t="s">
        <v>949</v>
      </c>
      <c r="D219" s="352" t="s">
        <v>788</v>
      </c>
      <c r="E219" s="398" t="s">
        <v>353</v>
      </c>
      <c r="F219" s="429" t="s">
        <v>172</v>
      </c>
      <c r="G219" s="344" t="s">
        <v>141</v>
      </c>
      <c r="H219" s="355"/>
      <c r="I219" s="344"/>
      <c r="J219" s="356"/>
      <c r="K219" s="492" t="s">
        <v>170</v>
      </c>
    </row>
    <row r="220" spans="1:11" ht="38.25">
      <c r="A220" s="371" t="s">
        <v>192</v>
      </c>
      <c r="B220" s="371" t="s">
        <v>937</v>
      </c>
      <c r="C220" s="482" t="s">
        <v>949</v>
      </c>
      <c r="D220" s="352" t="s">
        <v>950</v>
      </c>
      <c r="E220" s="398" t="s">
        <v>353</v>
      </c>
      <c r="F220" s="429" t="s">
        <v>172</v>
      </c>
      <c r="G220" s="344" t="s">
        <v>141</v>
      </c>
      <c r="H220" s="355"/>
      <c r="I220" s="344"/>
      <c r="J220" s="356"/>
      <c r="K220" s="492" t="s">
        <v>170</v>
      </c>
    </row>
    <row r="221" spans="1:11" ht="38.25">
      <c r="A221" s="371" t="s">
        <v>192</v>
      </c>
      <c r="B221" s="371" t="s">
        <v>937</v>
      </c>
      <c r="C221" s="482" t="s">
        <v>949</v>
      </c>
      <c r="D221" s="355" t="s">
        <v>790</v>
      </c>
      <c r="E221" s="398" t="s">
        <v>353</v>
      </c>
      <c r="F221" s="429" t="s">
        <v>172</v>
      </c>
      <c r="G221" s="344" t="s">
        <v>141</v>
      </c>
      <c r="H221" s="355"/>
      <c r="I221" s="344"/>
      <c r="J221" s="356"/>
      <c r="K221" s="492" t="s">
        <v>170</v>
      </c>
    </row>
    <row r="222" spans="1:11" ht="27.75" customHeight="1">
      <c r="A222" s="371" t="s">
        <v>192</v>
      </c>
      <c r="B222" s="371" t="s">
        <v>937</v>
      </c>
      <c r="C222" s="474" t="s">
        <v>951</v>
      </c>
      <c r="D222" s="352" t="s">
        <v>952</v>
      </c>
      <c r="E222" s="398" t="s">
        <v>353</v>
      </c>
      <c r="F222" s="429" t="s">
        <v>172</v>
      </c>
      <c r="G222" s="344" t="s">
        <v>141</v>
      </c>
      <c r="H222" s="355"/>
      <c r="I222" s="344"/>
      <c r="J222" s="356"/>
      <c r="K222" s="492" t="s">
        <v>170</v>
      </c>
    </row>
    <row r="223" spans="1:11" ht="25.5">
      <c r="A223" s="612" t="s">
        <v>192</v>
      </c>
      <c r="B223" s="612" t="s">
        <v>937</v>
      </c>
      <c r="C223" s="676" t="s">
        <v>953</v>
      </c>
      <c r="D223" s="677" t="s">
        <v>793</v>
      </c>
      <c r="E223" s="398" t="s">
        <v>353</v>
      </c>
      <c r="F223" s="429" t="s">
        <v>172</v>
      </c>
      <c r="G223" s="344" t="s">
        <v>141</v>
      </c>
      <c r="H223" s="355"/>
      <c r="I223" s="344"/>
      <c r="J223" s="356"/>
      <c r="K223" s="492" t="s">
        <v>170</v>
      </c>
    </row>
    <row r="224" spans="1:11" ht="25.5">
      <c r="A224" s="370" t="s">
        <v>192</v>
      </c>
      <c r="B224" s="370" t="s">
        <v>937</v>
      </c>
      <c r="C224" s="675" t="s">
        <v>953</v>
      </c>
      <c r="D224" s="600" t="s">
        <v>794</v>
      </c>
      <c r="E224" s="398" t="s">
        <v>353</v>
      </c>
      <c r="F224" s="429" t="s">
        <v>172</v>
      </c>
      <c r="G224" s="344" t="s">
        <v>141</v>
      </c>
      <c r="H224" s="355"/>
      <c r="I224" s="344"/>
      <c r="J224" s="356"/>
      <c r="K224" s="492" t="s">
        <v>170</v>
      </c>
    </row>
    <row r="225" spans="1:11" ht="25.5">
      <c r="A225" s="371" t="s">
        <v>192</v>
      </c>
      <c r="B225" s="371" t="s">
        <v>937</v>
      </c>
      <c r="C225" s="482" t="s">
        <v>953</v>
      </c>
      <c r="D225" s="355" t="s">
        <v>795</v>
      </c>
      <c r="E225" s="398" t="s">
        <v>353</v>
      </c>
      <c r="F225" s="429" t="s">
        <v>172</v>
      </c>
      <c r="G225" s="344" t="s">
        <v>141</v>
      </c>
      <c r="H225" s="355"/>
      <c r="I225" s="344"/>
      <c r="J225" s="356"/>
      <c r="K225" s="492" t="s">
        <v>170</v>
      </c>
    </row>
    <row r="226" spans="1:11" ht="18.75" customHeight="1">
      <c r="A226" s="371" t="s">
        <v>192</v>
      </c>
      <c r="B226" s="371" t="s">
        <v>937</v>
      </c>
      <c r="C226" s="474" t="s">
        <v>954</v>
      </c>
      <c r="D226" s="352" t="s">
        <v>955</v>
      </c>
      <c r="E226" s="398" t="s">
        <v>353</v>
      </c>
      <c r="F226" s="429" t="s">
        <v>172</v>
      </c>
      <c r="G226" s="344" t="s">
        <v>141</v>
      </c>
      <c r="H226" s="355"/>
      <c r="I226" s="344"/>
      <c r="J226" s="356"/>
      <c r="K226" s="492" t="s">
        <v>170</v>
      </c>
    </row>
    <row r="227" spans="1:11" ht="18.75" customHeight="1">
      <c r="A227" s="371" t="s">
        <v>192</v>
      </c>
      <c r="B227" s="371" t="s">
        <v>937</v>
      </c>
      <c r="C227" s="474" t="s">
        <v>956</v>
      </c>
      <c r="D227" s="352" t="s">
        <v>957</v>
      </c>
      <c r="E227" s="398" t="s">
        <v>353</v>
      </c>
      <c r="F227" s="429" t="s">
        <v>172</v>
      </c>
      <c r="G227" s="344" t="s">
        <v>141</v>
      </c>
      <c r="H227" s="355"/>
      <c r="I227" s="344"/>
      <c r="J227" s="356"/>
      <c r="K227" s="492" t="s">
        <v>170</v>
      </c>
    </row>
    <row r="228" spans="1:11" ht="18.75" customHeight="1">
      <c r="A228" s="371" t="s">
        <v>192</v>
      </c>
      <c r="B228" s="371" t="s">
        <v>937</v>
      </c>
      <c r="C228" s="483" t="s">
        <v>797</v>
      </c>
      <c r="D228" s="352" t="s">
        <v>798</v>
      </c>
      <c r="E228" s="398" t="s">
        <v>353</v>
      </c>
      <c r="F228" s="429" t="s">
        <v>172</v>
      </c>
      <c r="G228" s="344" t="s">
        <v>141</v>
      </c>
      <c r="H228" s="355"/>
      <c r="I228" s="344"/>
      <c r="J228" s="356"/>
      <c r="K228" s="492" t="s">
        <v>170</v>
      </c>
    </row>
    <row r="229" spans="1:11" ht="18.75" customHeight="1">
      <c r="A229" s="371" t="s">
        <v>192</v>
      </c>
      <c r="B229" s="371" t="s">
        <v>937</v>
      </c>
      <c r="C229" s="483" t="s">
        <v>797</v>
      </c>
      <c r="D229" s="352" t="s">
        <v>958</v>
      </c>
      <c r="E229" s="398" t="s">
        <v>353</v>
      </c>
      <c r="F229" s="429" t="s">
        <v>172</v>
      </c>
      <c r="G229" s="344" t="s">
        <v>141</v>
      </c>
      <c r="H229" s="355"/>
      <c r="I229" s="344"/>
      <c r="J229" s="356"/>
      <c r="K229" s="492" t="s">
        <v>170</v>
      </c>
    </row>
    <row r="230" spans="1:11" ht="18.75" customHeight="1">
      <c r="A230" s="371" t="s">
        <v>192</v>
      </c>
      <c r="B230" s="371" t="s">
        <v>937</v>
      </c>
      <c r="C230" s="483" t="s">
        <v>797</v>
      </c>
      <c r="D230" s="352" t="s">
        <v>800</v>
      </c>
      <c r="E230" s="398" t="s">
        <v>353</v>
      </c>
      <c r="F230" s="429" t="s">
        <v>172</v>
      </c>
      <c r="G230" s="344" t="s">
        <v>141</v>
      </c>
      <c r="H230" s="355"/>
      <c r="I230" s="344"/>
      <c r="J230" s="356"/>
      <c r="K230" s="492" t="s">
        <v>170</v>
      </c>
    </row>
    <row r="231" spans="1:11" ht="14.25" customHeight="1">
      <c r="A231" s="455"/>
      <c r="B231" s="456"/>
      <c r="C231" s="456"/>
      <c r="D231" s="457"/>
      <c r="E231" s="457"/>
      <c r="F231" s="457"/>
      <c r="G231" s="457"/>
      <c r="H231" s="458"/>
      <c r="I231" s="459"/>
      <c r="J231" s="460"/>
      <c r="K231" s="496"/>
    </row>
    <row r="232" spans="1:11" ht="28.5" customHeight="1">
      <c r="A232" s="371" t="s">
        <v>192</v>
      </c>
      <c r="B232" s="371" t="s">
        <v>937</v>
      </c>
      <c r="C232" s="372" t="s">
        <v>168</v>
      </c>
      <c r="D232" s="369" t="s">
        <v>947</v>
      </c>
      <c r="E232" s="398" t="s">
        <v>927</v>
      </c>
      <c r="F232" s="429" t="s">
        <v>172</v>
      </c>
      <c r="G232" s="344" t="s">
        <v>141</v>
      </c>
      <c r="H232" s="345"/>
      <c r="I232" s="345"/>
      <c r="J232" s="346"/>
      <c r="K232" s="492" t="s">
        <v>170</v>
      </c>
    </row>
    <row r="233" spans="1:11" ht="28.5" customHeight="1">
      <c r="A233" s="371" t="s">
        <v>192</v>
      </c>
      <c r="B233" s="371" t="s">
        <v>937</v>
      </c>
      <c r="C233" s="372" t="s">
        <v>168</v>
      </c>
      <c r="D233" s="354" t="s">
        <v>171</v>
      </c>
      <c r="E233" s="398" t="s">
        <v>927</v>
      </c>
      <c r="F233" s="429" t="s">
        <v>172</v>
      </c>
      <c r="G233" s="344" t="s">
        <v>141</v>
      </c>
      <c r="H233" s="429"/>
      <c r="I233" s="429"/>
      <c r="J233" s="432"/>
      <c r="K233" s="492" t="s">
        <v>170</v>
      </c>
    </row>
    <row r="234" spans="1:11" ht="28.5" customHeight="1">
      <c r="A234" s="371" t="s">
        <v>192</v>
      </c>
      <c r="B234" s="371" t="s">
        <v>937</v>
      </c>
      <c r="C234" s="477" t="s">
        <v>948</v>
      </c>
      <c r="D234" s="354" t="s">
        <v>785</v>
      </c>
      <c r="E234" s="398" t="s">
        <v>927</v>
      </c>
      <c r="F234" s="429" t="s">
        <v>172</v>
      </c>
      <c r="G234" s="344" t="s">
        <v>141</v>
      </c>
      <c r="H234" s="345"/>
      <c r="I234" s="345"/>
      <c r="J234" s="478"/>
      <c r="K234" s="492" t="s">
        <v>170</v>
      </c>
    </row>
    <row r="235" spans="1:11" ht="28.5" customHeight="1">
      <c r="A235" s="371" t="s">
        <v>192</v>
      </c>
      <c r="B235" s="371" t="s">
        <v>937</v>
      </c>
      <c r="C235" s="479" t="s">
        <v>948</v>
      </c>
      <c r="D235" s="352" t="s">
        <v>786</v>
      </c>
      <c r="E235" s="398" t="s">
        <v>927</v>
      </c>
      <c r="F235" s="429" t="s">
        <v>172</v>
      </c>
      <c r="G235" s="344" t="s">
        <v>141</v>
      </c>
      <c r="H235" s="344"/>
      <c r="I235" s="344"/>
      <c r="J235" s="346"/>
      <c r="K235" s="492" t="s">
        <v>170</v>
      </c>
    </row>
    <row r="236" spans="1:11" ht="28.5" customHeight="1">
      <c r="A236" s="371" t="s">
        <v>192</v>
      </c>
      <c r="B236" s="371" t="s">
        <v>937</v>
      </c>
      <c r="C236" s="480" t="s">
        <v>358</v>
      </c>
      <c r="D236" s="352" t="s">
        <v>358</v>
      </c>
      <c r="E236" s="398" t="s">
        <v>927</v>
      </c>
      <c r="F236" s="429" t="s">
        <v>172</v>
      </c>
      <c r="G236" s="344" t="s">
        <v>141</v>
      </c>
      <c r="H236" s="355"/>
      <c r="I236" s="344"/>
      <c r="J236" s="356"/>
      <c r="K236" s="492" t="s">
        <v>170</v>
      </c>
    </row>
    <row r="237" spans="1:11" ht="45" customHeight="1">
      <c r="A237" s="371" t="s">
        <v>192</v>
      </c>
      <c r="B237" s="371" t="s">
        <v>937</v>
      </c>
      <c r="C237" s="481" t="s">
        <v>787</v>
      </c>
      <c r="D237" s="481" t="s">
        <v>787</v>
      </c>
      <c r="E237" s="398" t="s">
        <v>927</v>
      </c>
      <c r="F237" s="429" t="s">
        <v>172</v>
      </c>
      <c r="G237" s="344" t="s">
        <v>141</v>
      </c>
      <c r="H237" s="355"/>
      <c r="I237" s="344"/>
      <c r="J237" s="356"/>
      <c r="K237" s="492" t="s">
        <v>170</v>
      </c>
    </row>
    <row r="238" spans="1:11" ht="38.25" customHeight="1">
      <c r="A238" s="371" t="s">
        <v>192</v>
      </c>
      <c r="B238" s="371" t="s">
        <v>937</v>
      </c>
      <c r="C238" s="482" t="s">
        <v>949</v>
      </c>
      <c r="D238" s="352" t="s">
        <v>788</v>
      </c>
      <c r="E238" s="398" t="s">
        <v>927</v>
      </c>
      <c r="F238" s="429" t="s">
        <v>172</v>
      </c>
      <c r="G238" s="344" t="s">
        <v>141</v>
      </c>
      <c r="H238" s="355"/>
      <c r="I238" s="344"/>
      <c r="J238" s="356"/>
      <c r="K238" s="492" t="s">
        <v>170</v>
      </c>
    </row>
    <row r="239" spans="1:11" ht="38.25">
      <c r="A239" s="371" t="s">
        <v>192</v>
      </c>
      <c r="B239" s="371" t="s">
        <v>937</v>
      </c>
      <c r="C239" s="482" t="s">
        <v>949</v>
      </c>
      <c r="D239" s="352" t="s">
        <v>950</v>
      </c>
      <c r="E239" s="398" t="s">
        <v>927</v>
      </c>
      <c r="F239" s="429" t="s">
        <v>172</v>
      </c>
      <c r="G239" s="344" t="s">
        <v>141</v>
      </c>
      <c r="H239" s="355"/>
      <c r="I239" s="344"/>
      <c r="J239" s="356"/>
      <c r="K239" s="492" t="s">
        <v>170</v>
      </c>
    </row>
    <row r="240" spans="1:11" ht="38.25">
      <c r="A240" s="371" t="s">
        <v>192</v>
      </c>
      <c r="B240" s="371" t="s">
        <v>937</v>
      </c>
      <c r="C240" s="482" t="s">
        <v>949</v>
      </c>
      <c r="D240" s="355" t="s">
        <v>790</v>
      </c>
      <c r="E240" s="398" t="s">
        <v>927</v>
      </c>
      <c r="F240" s="429" t="s">
        <v>172</v>
      </c>
      <c r="G240" s="344" t="s">
        <v>141</v>
      </c>
      <c r="H240" s="355"/>
      <c r="I240" s="344"/>
      <c r="J240" s="356"/>
      <c r="K240" s="492" t="s">
        <v>170</v>
      </c>
    </row>
    <row r="241" spans="1:11" ht="27.75" customHeight="1">
      <c r="A241" s="371" t="s">
        <v>192</v>
      </c>
      <c r="B241" s="371" t="s">
        <v>937</v>
      </c>
      <c r="C241" s="474" t="s">
        <v>951</v>
      </c>
      <c r="D241" s="352" t="s">
        <v>952</v>
      </c>
      <c r="E241" s="398" t="s">
        <v>927</v>
      </c>
      <c r="F241" s="429" t="s">
        <v>172</v>
      </c>
      <c r="G241" s="344" t="s">
        <v>141</v>
      </c>
      <c r="H241" s="355"/>
      <c r="I241" s="344"/>
      <c r="J241" s="356"/>
      <c r="K241" s="492" t="s">
        <v>170</v>
      </c>
    </row>
    <row r="242" spans="1:11" ht="25.5">
      <c r="A242" s="371" t="s">
        <v>192</v>
      </c>
      <c r="B242" s="371" t="s">
        <v>937</v>
      </c>
      <c r="C242" s="482" t="s">
        <v>953</v>
      </c>
      <c r="D242" s="355" t="s">
        <v>793</v>
      </c>
      <c r="E242" s="398" t="s">
        <v>927</v>
      </c>
      <c r="F242" s="429" t="s">
        <v>172</v>
      </c>
      <c r="G242" s="344" t="s">
        <v>141</v>
      </c>
      <c r="H242" s="355"/>
      <c r="I242" s="344"/>
      <c r="J242" s="356"/>
      <c r="K242" s="492" t="s">
        <v>170</v>
      </c>
    </row>
    <row r="243" spans="1:11" ht="25.5">
      <c r="A243" s="371" t="s">
        <v>192</v>
      </c>
      <c r="B243" s="371" t="s">
        <v>937</v>
      </c>
      <c r="C243" s="482" t="s">
        <v>953</v>
      </c>
      <c r="D243" s="355" t="s">
        <v>794</v>
      </c>
      <c r="E243" s="398" t="s">
        <v>927</v>
      </c>
      <c r="F243" s="429" t="s">
        <v>172</v>
      </c>
      <c r="G243" s="344" t="s">
        <v>141</v>
      </c>
      <c r="H243" s="355"/>
      <c r="I243" s="344"/>
      <c r="J243" s="356"/>
      <c r="K243" s="492" t="s">
        <v>170</v>
      </c>
    </row>
    <row r="244" spans="1:11" ht="25.5">
      <c r="A244" s="371" t="s">
        <v>192</v>
      </c>
      <c r="B244" s="371" t="s">
        <v>937</v>
      </c>
      <c r="C244" s="482" t="s">
        <v>953</v>
      </c>
      <c r="D244" s="355" t="s">
        <v>795</v>
      </c>
      <c r="E244" s="398" t="s">
        <v>927</v>
      </c>
      <c r="F244" s="429" t="s">
        <v>172</v>
      </c>
      <c r="G244" s="344" t="s">
        <v>141</v>
      </c>
      <c r="H244" s="355"/>
      <c r="I244" s="344"/>
      <c r="J244" s="356"/>
      <c r="K244" s="492" t="s">
        <v>170</v>
      </c>
    </row>
    <row r="245" spans="1:11" ht="18.75" customHeight="1">
      <c r="A245" s="371" t="s">
        <v>192</v>
      </c>
      <c r="B245" s="371" t="s">
        <v>937</v>
      </c>
      <c r="C245" s="474" t="s">
        <v>954</v>
      </c>
      <c r="D245" s="352" t="s">
        <v>955</v>
      </c>
      <c r="E245" s="398" t="s">
        <v>927</v>
      </c>
      <c r="F245" s="429" t="s">
        <v>172</v>
      </c>
      <c r="G245" s="344" t="s">
        <v>141</v>
      </c>
      <c r="H245" s="355"/>
      <c r="I245" s="344"/>
      <c r="J245" s="356"/>
      <c r="K245" s="492" t="s">
        <v>170</v>
      </c>
    </row>
    <row r="246" spans="1:11" ht="18.75" customHeight="1">
      <c r="A246" s="371" t="s">
        <v>192</v>
      </c>
      <c r="B246" s="371" t="s">
        <v>937</v>
      </c>
      <c r="C246" s="474" t="s">
        <v>956</v>
      </c>
      <c r="D246" s="352" t="s">
        <v>957</v>
      </c>
      <c r="E246" s="398" t="s">
        <v>927</v>
      </c>
      <c r="F246" s="429" t="s">
        <v>172</v>
      </c>
      <c r="G246" s="344" t="s">
        <v>141</v>
      </c>
      <c r="H246" s="355"/>
      <c r="I246" s="344"/>
      <c r="J246" s="356"/>
      <c r="K246" s="492" t="s">
        <v>170</v>
      </c>
    </row>
    <row r="247" spans="1:11" ht="18.75" customHeight="1">
      <c r="A247" s="371" t="s">
        <v>192</v>
      </c>
      <c r="B247" s="371" t="s">
        <v>937</v>
      </c>
      <c r="C247" s="483" t="s">
        <v>797</v>
      </c>
      <c r="D247" s="352" t="s">
        <v>798</v>
      </c>
      <c r="E247" s="398" t="s">
        <v>927</v>
      </c>
      <c r="F247" s="429" t="s">
        <v>172</v>
      </c>
      <c r="G247" s="344" t="s">
        <v>141</v>
      </c>
      <c r="H247" s="355"/>
      <c r="I247" s="344"/>
      <c r="J247" s="356"/>
      <c r="K247" s="492" t="s">
        <v>170</v>
      </c>
    </row>
    <row r="248" spans="1:11" ht="18.75" customHeight="1">
      <c r="A248" s="371" t="s">
        <v>192</v>
      </c>
      <c r="B248" s="371" t="s">
        <v>937</v>
      </c>
      <c r="C248" s="483" t="s">
        <v>797</v>
      </c>
      <c r="D248" s="352" t="s">
        <v>958</v>
      </c>
      <c r="E248" s="398" t="s">
        <v>927</v>
      </c>
      <c r="F248" s="429" t="s">
        <v>172</v>
      </c>
      <c r="G248" s="344" t="s">
        <v>141</v>
      </c>
      <c r="H248" s="355"/>
      <c r="I248" s="344"/>
      <c r="J248" s="356"/>
      <c r="K248" s="492" t="s">
        <v>170</v>
      </c>
    </row>
    <row r="249" spans="1:11" ht="18.75" customHeight="1">
      <c r="A249" s="352" t="s">
        <v>192</v>
      </c>
      <c r="B249" s="352" t="s">
        <v>937</v>
      </c>
      <c r="C249" s="484" t="s">
        <v>797</v>
      </c>
      <c r="D249" s="352" t="s">
        <v>800</v>
      </c>
      <c r="E249" s="398" t="s">
        <v>927</v>
      </c>
      <c r="F249" s="429" t="s">
        <v>172</v>
      </c>
      <c r="G249" s="344" t="s">
        <v>141</v>
      </c>
      <c r="H249" s="355"/>
      <c r="I249" s="344"/>
      <c r="J249" s="356"/>
      <c r="K249" s="492" t="s">
        <v>170</v>
      </c>
    </row>
    <row r="250" spans="1:11" s="489" customFormat="1">
      <c r="A250" s="485"/>
      <c r="B250" s="485"/>
      <c r="C250" s="485"/>
      <c r="D250" s="486"/>
      <c r="E250" s="486"/>
      <c r="F250" s="487"/>
      <c r="G250" s="487"/>
      <c r="H250" s="487"/>
      <c r="I250" s="487"/>
      <c r="J250" s="487"/>
      <c r="K250" s="488"/>
    </row>
    <row r="251" spans="1:11">
      <c r="A251" s="52" t="s">
        <v>390</v>
      </c>
      <c r="E251" s="52"/>
      <c r="F251" s="53"/>
      <c r="G251" s="53"/>
      <c r="H251" s="53"/>
      <c r="I251" s="53"/>
      <c r="J251" s="490"/>
    </row>
    <row r="252" spans="1:11">
      <c r="A252" s="143" t="s">
        <v>398</v>
      </c>
      <c r="B252" s="143"/>
      <c r="C252" s="143"/>
      <c r="D252" s="143"/>
      <c r="E252" s="143"/>
      <c r="F252" s="143"/>
      <c r="G252" s="143"/>
      <c r="H252" s="143"/>
      <c r="I252" s="143"/>
      <c r="J252" s="143"/>
      <c r="K252" s="143"/>
    </row>
    <row r="253" spans="1:11">
      <c r="A253" s="144" t="s">
        <v>399</v>
      </c>
      <c r="B253" s="143"/>
      <c r="C253" s="143"/>
      <c r="D253" s="143"/>
      <c r="E253" s="143"/>
      <c r="F253" s="143"/>
      <c r="G253" s="143"/>
      <c r="H253" s="143"/>
      <c r="I253" s="143"/>
      <c r="J253" s="143"/>
      <c r="K253" s="143"/>
    </row>
    <row r="254" spans="1:11">
      <c r="A254" s="52" t="s">
        <v>400</v>
      </c>
    </row>
  </sheetData>
  <mergeCells count="3">
    <mergeCell ref="A103:C103"/>
    <mergeCell ref="A193:C193"/>
    <mergeCell ref="A4:C4"/>
  </mergeCells>
  <phoneticPr fontId="37" type="noConversion"/>
  <pageMargins left="0.78740157480314965" right="0.78740157480314965" top="0.86614173228346458" bottom="0.6692913385826772" header="0.39370078740157483" footer="0.39370078740157483"/>
  <pageSetup paperSize="9" scale="40" firstPageNumber="0" orientation="portrait" horizontalDpi="300" verticalDpi="300" r:id="rId1"/>
  <headerFooter alignWithMargins="0">
    <oddHeader>&amp;C&amp;"Times New Roman,Normal"&amp;12&amp;A</oddHeader>
    <oddFooter>&amp;C&amp;"Times New Roman,Normal"&amp;12Page &amp;P</oddFooter>
  </headerFooter>
  <rowBreaks count="1" manualBreakCount="1">
    <brk id="69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49"/>
  <sheetViews>
    <sheetView view="pageBreakPreview" topLeftCell="D1" zoomScaleSheetLayoutView="100" workbookViewId="0">
      <selection activeCell="F11" sqref="F10:F11"/>
    </sheetView>
  </sheetViews>
  <sheetFormatPr defaultColWidth="11.5703125" defaultRowHeight="12.75"/>
  <cols>
    <col min="1" max="1" width="8.7109375" style="1" customWidth="1"/>
    <col min="2" max="2" width="15.5703125" style="1" customWidth="1"/>
    <col min="3" max="3" width="27.5703125" style="145" customWidth="1"/>
    <col min="4" max="4" width="18.42578125" style="1" customWidth="1"/>
    <col min="5" max="5" width="11" style="1" customWidth="1"/>
    <col min="6" max="6" width="23.28515625" style="1" customWidth="1"/>
    <col min="7" max="7" width="21.7109375" style="1" customWidth="1"/>
    <col min="8" max="8" width="14" style="234" customWidth="1"/>
    <col min="9" max="9" width="15" style="234" customWidth="1"/>
    <col min="10" max="10" width="11.85546875" style="234" customWidth="1"/>
    <col min="11" max="11" width="13" style="1" customWidth="1"/>
    <col min="12" max="12" width="17" style="1" customWidth="1"/>
    <col min="13" max="13" width="13.85546875" style="1" customWidth="1"/>
    <col min="14" max="14" width="17.5703125" style="1" customWidth="1"/>
    <col min="15" max="15" width="17.85546875" style="1" customWidth="1"/>
    <col min="16" max="16384" width="11.5703125" style="1"/>
  </cols>
  <sheetData>
    <row r="1" spans="1:16" s="58" customFormat="1" ht="22.15" customHeight="1" thickBot="1">
      <c r="A1" s="55" t="s">
        <v>174</v>
      </c>
      <c r="B1" s="55"/>
      <c r="C1" s="55"/>
      <c r="D1" s="55"/>
      <c r="E1" s="55"/>
      <c r="F1" s="55"/>
      <c r="G1" s="55"/>
      <c r="H1" s="232"/>
      <c r="I1" s="232"/>
      <c r="J1" s="232"/>
      <c r="K1" s="55"/>
      <c r="L1" s="55"/>
      <c r="M1" s="57"/>
      <c r="N1" s="317" t="s">
        <v>92</v>
      </c>
      <c r="O1" s="693" t="s">
        <v>103</v>
      </c>
    </row>
    <row r="2" spans="1:16" s="58" customFormat="1" ht="20.100000000000001" customHeight="1" thickBot="1">
      <c r="A2" s="59"/>
      <c r="B2" s="59"/>
      <c r="C2" s="59"/>
      <c r="D2" s="59"/>
      <c r="E2" s="59"/>
      <c r="F2" s="59"/>
      <c r="G2" s="59"/>
      <c r="H2" s="233"/>
      <c r="I2" s="233"/>
      <c r="J2" s="233"/>
      <c r="K2" s="59"/>
      <c r="L2" s="59"/>
      <c r="M2" s="61"/>
      <c r="N2" s="31"/>
      <c r="O2" s="694"/>
    </row>
    <row r="3" spans="1:16" s="62" customFormat="1" ht="37.35" customHeight="1" thickBot="1">
      <c r="A3" s="46" t="s">
        <v>94</v>
      </c>
      <c r="B3" s="46" t="s">
        <v>175</v>
      </c>
      <c r="C3" s="46" t="s">
        <v>108</v>
      </c>
      <c r="D3" s="46" t="s">
        <v>176</v>
      </c>
      <c r="E3" s="46" t="s">
        <v>177</v>
      </c>
      <c r="F3" s="46" t="s">
        <v>178</v>
      </c>
      <c r="G3" s="695" t="s">
        <v>179</v>
      </c>
      <c r="H3" s="695" t="s">
        <v>180</v>
      </c>
      <c r="I3" s="6" t="s">
        <v>181</v>
      </c>
      <c r="J3" s="6" t="s">
        <v>182</v>
      </c>
      <c r="K3" s="47" t="s">
        <v>183</v>
      </c>
      <c r="L3" s="47" t="s">
        <v>184</v>
      </c>
      <c r="M3" s="47" t="s">
        <v>185</v>
      </c>
      <c r="N3" s="46" t="s">
        <v>186</v>
      </c>
      <c r="O3" s="46" t="s">
        <v>187</v>
      </c>
    </row>
    <row r="4" spans="1:16" s="11" customFormat="1" ht="39.75" customHeight="1">
      <c r="A4" s="403" t="s">
        <v>192</v>
      </c>
      <c r="B4" s="403" t="s">
        <v>601</v>
      </c>
      <c r="C4" s="503" t="s">
        <v>117</v>
      </c>
      <c r="D4" s="696" t="s">
        <v>404</v>
      </c>
      <c r="E4" s="403" t="s">
        <v>188</v>
      </c>
      <c r="F4" s="504" t="s">
        <v>189</v>
      </c>
      <c r="G4" s="696" t="s">
        <v>16</v>
      </c>
      <c r="H4" s="505">
        <v>490</v>
      </c>
      <c r="I4" s="501">
        <v>5420</v>
      </c>
      <c r="J4" s="506" t="s">
        <v>410</v>
      </c>
      <c r="K4" s="403" t="s">
        <v>190</v>
      </c>
      <c r="L4" s="403" t="s">
        <v>190</v>
      </c>
      <c r="M4" s="403" t="s">
        <v>233</v>
      </c>
      <c r="N4" s="403"/>
      <c r="O4" s="403" t="s">
        <v>191</v>
      </c>
      <c r="P4" s="498"/>
    </row>
    <row r="5" spans="1:16" s="11" customFormat="1" ht="39.75" customHeight="1">
      <c r="A5" s="403" t="s">
        <v>192</v>
      </c>
      <c r="B5" s="403" t="s">
        <v>601</v>
      </c>
      <c r="C5" s="503" t="s">
        <v>117</v>
      </c>
      <c r="D5" s="696" t="s">
        <v>404</v>
      </c>
      <c r="E5" s="403" t="s">
        <v>637</v>
      </c>
      <c r="F5" s="504" t="s">
        <v>189</v>
      </c>
      <c r="G5" s="696" t="s">
        <v>17</v>
      </c>
      <c r="H5" s="505">
        <v>75</v>
      </c>
      <c r="I5" s="501">
        <v>1000</v>
      </c>
      <c r="J5" s="506" t="s">
        <v>410</v>
      </c>
      <c r="K5" s="403" t="s">
        <v>190</v>
      </c>
      <c r="L5" s="403" t="s">
        <v>190</v>
      </c>
      <c r="M5" s="403" t="s">
        <v>233</v>
      </c>
      <c r="N5" s="403"/>
      <c r="O5" s="403" t="s">
        <v>191</v>
      </c>
    </row>
    <row r="6" spans="1:16" s="11" customFormat="1" ht="39.75" customHeight="1">
      <c r="A6" s="403" t="s">
        <v>192</v>
      </c>
      <c r="B6" s="403" t="s">
        <v>601</v>
      </c>
      <c r="C6" s="697" t="s">
        <v>118</v>
      </c>
      <c r="D6" s="696" t="s">
        <v>18</v>
      </c>
      <c r="E6" s="403" t="s">
        <v>652</v>
      </c>
      <c r="F6" s="504" t="s">
        <v>653</v>
      </c>
      <c r="G6" s="403" t="s">
        <v>655</v>
      </c>
      <c r="H6" s="505">
        <v>8962</v>
      </c>
      <c r="I6" s="501">
        <v>7</v>
      </c>
      <c r="J6" s="501">
        <v>14308</v>
      </c>
      <c r="K6" s="403" t="s">
        <v>233</v>
      </c>
      <c r="L6" s="403" t="s">
        <v>233</v>
      </c>
      <c r="M6" s="403" t="s">
        <v>233</v>
      </c>
      <c r="N6" s="402" t="s">
        <v>674</v>
      </c>
      <c r="O6" s="403" t="s">
        <v>191</v>
      </c>
    </row>
    <row r="7" spans="1:16" s="498" customFormat="1" ht="39.75" customHeight="1">
      <c r="A7" s="403" t="s">
        <v>192</v>
      </c>
      <c r="B7" s="403" t="s">
        <v>601</v>
      </c>
      <c r="C7" s="697" t="s">
        <v>118</v>
      </c>
      <c r="D7" s="696" t="s">
        <v>18</v>
      </c>
      <c r="E7" s="403" t="s">
        <v>193</v>
      </c>
      <c r="F7" s="504" t="s">
        <v>641</v>
      </c>
      <c r="G7" s="403" t="s">
        <v>625</v>
      </c>
      <c r="H7" s="505">
        <v>71357</v>
      </c>
      <c r="I7" s="501">
        <v>3510</v>
      </c>
      <c r="J7" s="501">
        <v>853295</v>
      </c>
      <c r="K7" s="403" t="s">
        <v>190</v>
      </c>
      <c r="L7" s="403" t="s">
        <v>191</v>
      </c>
      <c r="M7" s="403" t="s">
        <v>191</v>
      </c>
      <c r="N7" s="403"/>
      <c r="O7" s="403" t="s">
        <v>191</v>
      </c>
    </row>
    <row r="8" spans="1:16" s="11" customFormat="1" ht="39.75" customHeight="1">
      <c r="A8" s="403" t="s">
        <v>192</v>
      </c>
      <c r="B8" s="403" t="s">
        <v>601</v>
      </c>
      <c r="C8" s="697" t="s">
        <v>118</v>
      </c>
      <c r="D8" s="696" t="s">
        <v>18</v>
      </c>
      <c r="E8" s="403" t="s">
        <v>194</v>
      </c>
      <c r="F8" s="504" t="s">
        <v>189</v>
      </c>
      <c r="G8" s="403" t="s">
        <v>626</v>
      </c>
      <c r="H8" s="505">
        <v>53001</v>
      </c>
      <c r="I8" s="501">
        <v>362</v>
      </c>
      <c r="J8" s="501">
        <v>449729</v>
      </c>
      <c r="K8" s="502" t="s">
        <v>190</v>
      </c>
      <c r="L8" s="502" t="s">
        <v>191</v>
      </c>
      <c r="M8" s="502" t="s">
        <v>191</v>
      </c>
      <c r="N8" s="403"/>
      <c r="O8" s="502" t="s">
        <v>191</v>
      </c>
    </row>
    <row r="9" spans="1:16" s="13" customFormat="1" ht="39.75" customHeight="1">
      <c r="A9" s="698" t="s">
        <v>192</v>
      </c>
      <c r="B9" s="698" t="s">
        <v>601</v>
      </c>
      <c r="C9" s="697" t="s">
        <v>118</v>
      </c>
      <c r="D9" s="696" t="s">
        <v>18</v>
      </c>
      <c r="E9" s="698" t="s">
        <v>935</v>
      </c>
      <c r="F9" s="699" t="s">
        <v>641</v>
      </c>
      <c r="G9" s="698" t="s">
        <v>936</v>
      </c>
      <c r="H9" s="700">
        <v>36665</v>
      </c>
      <c r="I9" s="701">
        <v>591</v>
      </c>
      <c r="J9" s="701">
        <v>791122</v>
      </c>
      <c r="K9" s="698" t="s">
        <v>190</v>
      </c>
      <c r="L9" s="698" t="s">
        <v>191</v>
      </c>
      <c r="M9" s="698" t="s">
        <v>191</v>
      </c>
      <c r="N9" s="698"/>
      <c r="O9" s="698" t="s">
        <v>191</v>
      </c>
    </row>
    <row r="10" spans="1:16" s="11" customFormat="1" ht="39.75" customHeight="1">
      <c r="A10" s="403" t="s">
        <v>192</v>
      </c>
      <c r="B10" s="403" t="s">
        <v>601</v>
      </c>
      <c r="C10" s="697" t="s">
        <v>118</v>
      </c>
      <c r="D10" s="696" t="s">
        <v>18</v>
      </c>
      <c r="E10" s="403" t="s">
        <v>194</v>
      </c>
      <c r="F10" s="504" t="s">
        <v>189</v>
      </c>
      <c r="G10" s="403" t="s">
        <v>627</v>
      </c>
      <c r="H10" s="505">
        <v>64462</v>
      </c>
      <c r="I10" s="501">
        <v>826</v>
      </c>
      <c r="J10" s="501">
        <v>1671618</v>
      </c>
      <c r="K10" s="403" t="s">
        <v>190</v>
      </c>
      <c r="L10" s="403" t="s">
        <v>191</v>
      </c>
      <c r="M10" s="403" t="s">
        <v>191</v>
      </c>
      <c r="N10" s="403"/>
      <c r="O10" s="403" t="s">
        <v>191</v>
      </c>
    </row>
    <row r="11" spans="1:16" s="11" customFormat="1" ht="39.75" customHeight="1">
      <c r="A11" s="403" t="s">
        <v>192</v>
      </c>
      <c r="B11" s="403" t="s">
        <v>601</v>
      </c>
      <c r="C11" s="697" t="s">
        <v>118</v>
      </c>
      <c r="D11" s="696" t="s">
        <v>18</v>
      </c>
      <c r="E11" s="403" t="s">
        <v>194</v>
      </c>
      <c r="F11" s="504" t="s">
        <v>189</v>
      </c>
      <c r="G11" s="696" t="s">
        <v>628</v>
      </c>
      <c r="H11" s="505">
        <v>24488</v>
      </c>
      <c r="I11" s="501">
        <v>2175</v>
      </c>
      <c r="J11" s="501">
        <v>3450188</v>
      </c>
      <c r="K11" s="403" t="s">
        <v>190</v>
      </c>
      <c r="L11" s="403" t="s">
        <v>191</v>
      </c>
      <c r="M11" s="403" t="s">
        <v>190</v>
      </c>
      <c r="N11" s="403"/>
      <c r="O11" s="403" t="s">
        <v>191</v>
      </c>
    </row>
    <row r="12" spans="1:16" s="11" customFormat="1" ht="39.75" customHeight="1">
      <c r="A12" s="403" t="s">
        <v>192</v>
      </c>
      <c r="B12" s="403" t="s">
        <v>601</v>
      </c>
      <c r="C12" s="697" t="s">
        <v>118</v>
      </c>
      <c r="D12" s="696" t="s">
        <v>18</v>
      </c>
      <c r="E12" s="403" t="s">
        <v>643</v>
      </c>
      <c r="F12" s="504" t="s">
        <v>189</v>
      </c>
      <c r="G12" s="403" t="s">
        <v>629</v>
      </c>
      <c r="H12" s="505">
        <v>33431</v>
      </c>
      <c r="I12" s="501">
        <v>5053</v>
      </c>
      <c r="J12" s="501">
        <v>25202533</v>
      </c>
      <c r="K12" s="403" t="s">
        <v>190</v>
      </c>
      <c r="L12" s="403" t="s">
        <v>190</v>
      </c>
      <c r="M12" s="403" t="s">
        <v>190</v>
      </c>
      <c r="N12" s="403"/>
      <c r="O12" s="403" t="s">
        <v>191</v>
      </c>
    </row>
    <row r="13" spans="1:16" s="11" customFormat="1" ht="39.75" customHeight="1">
      <c r="A13" s="403" t="s">
        <v>192</v>
      </c>
      <c r="B13" s="403" t="s">
        <v>601</v>
      </c>
      <c r="C13" s="697" t="s">
        <v>118</v>
      </c>
      <c r="D13" s="696" t="s">
        <v>18</v>
      </c>
      <c r="E13" s="403" t="s">
        <v>643</v>
      </c>
      <c r="F13" s="504" t="s">
        <v>189</v>
      </c>
      <c r="G13" s="403" t="s">
        <v>19</v>
      </c>
      <c r="H13" s="505">
        <v>63636</v>
      </c>
      <c r="I13" s="501">
        <v>344</v>
      </c>
      <c r="J13" s="501">
        <v>1002955</v>
      </c>
      <c r="K13" s="403" t="s">
        <v>190</v>
      </c>
      <c r="L13" s="403" t="s">
        <v>191</v>
      </c>
      <c r="M13" s="403" t="s">
        <v>190</v>
      </c>
      <c r="N13" s="403"/>
      <c r="O13" s="403" t="s">
        <v>191</v>
      </c>
    </row>
    <row r="14" spans="1:16" s="509" customFormat="1" ht="39.75" customHeight="1">
      <c r="A14" s="403" t="s">
        <v>192</v>
      </c>
      <c r="B14" s="403" t="s">
        <v>601</v>
      </c>
      <c r="C14" s="697" t="s">
        <v>118</v>
      </c>
      <c r="D14" s="696" t="s">
        <v>18</v>
      </c>
      <c r="E14" s="403" t="s">
        <v>195</v>
      </c>
      <c r="F14" s="504" t="s">
        <v>639</v>
      </c>
      <c r="G14" s="403" t="s">
        <v>196</v>
      </c>
      <c r="H14" s="507">
        <v>7251</v>
      </c>
      <c r="I14" s="508">
        <v>10433</v>
      </c>
      <c r="J14" s="508">
        <v>6136668</v>
      </c>
      <c r="K14" s="178" t="s">
        <v>191</v>
      </c>
      <c r="L14" s="178" t="s">
        <v>190</v>
      </c>
      <c r="M14" s="178" t="s">
        <v>190</v>
      </c>
      <c r="N14" s="178"/>
      <c r="O14" s="178" t="s">
        <v>191</v>
      </c>
    </row>
    <row r="15" spans="1:16" s="69" customFormat="1" ht="39.75" customHeight="1">
      <c r="A15" s="403" t="s">
        <v>192</v>
      </c>
      <c r="B15" s="403" t="s">
        <v>601</v>
      </c>
      <c r="C15" s="697" t="s">
        <v>118</v>
      </c>
      <c r="D15" s="696" t="s">
        <v>18</v>
      </c>
      <c r="E15" s="403" t="s">
        <v>644</v>
      </c>
      <c r="F15" s="504" t="s">
        <v>189</v>
      </c>
      <c r="G15" s="403" t="s">
        <v>630</v>
      </c>
      <c r="H15" s="505">
        <v>24624</v>
      </c>
      <c r="I15" s="501">
        <v>2597</v>
      </c>
      <c r="J15" s="501">
        <v>7251052</v>
      </c>
      <c r="K15" s="403" t="s">
        <v>191</v>
      </c>
      <c r="L15" s="403" t="s">
        <v>191</v>
      </c>
      <c r="M15" s="403" t="s">
        <v>190</v>
      </c>
      <c r="N15" s="403"/>
      <c r="O15" s="403" t="s">
        <v>191</v>
      </c>
    </row>
    <row r="16" spans="1:16" s="69" customFormat="1" ht="39.75" customHeight="1">
      <c r="A16" s="403" t="s">
        <v>192</v>
      </c>
      <c r="B16" s="403" t="s">
        <v>601</v>
      </c>
      <c r="C16" s="697" t="s">
        <v>118</v>
      </c>
      <c r="D16" s="696" t="s">
        <v>18</v>
      </c>
      <c r="E16" s="403" t="s">
        <v>644</v>
      </c>
      <c r="F16" s="504" t="s">
        <v>219</v>
      </c>
      <c r="G16" s="403" t="s">
        <v>631</v>
      </c>
      <c r="H16" s="505">
        <v>9846</v>
      </c>
      <c r="I16" s="501">
        <v>7056</v>
      </c>
      <c r="J16" s="501">
        <v>8447722</v>
      </c>
      <c r="K16" s="403" t="s">
        <v>191</v>
      </c>
      <c r="L16" s="403" t="s">
        <v>190</v>
      </c>
      <c r="M16" s="403" t="s">
        <v>190</v>
      </c>
      <c r="N16" s="403"/>
      <c r="O16" s="403" t="s">
        <v>191</v>
      </c>
    </row>
    <row r="17" spans="1:15" s="69" customFormat="1" ht="39.75" customHeight="1">
      <c r="A17" s="403" t="s">
        <v>192</v>
      </c>
      <c r="B17" s="403" t="s">
        <v>601</v>
      </c>
      <c r="C17" s="697" t="s">
        <v>118</v>
      </c>
      <c r="D17" s="696" t="s">
        <v>18</v>
      </c>
      <c r="E17" s="403" t="s">
        <v>188</v>
      </c>
      <c r="F17" s="504" t="s">
        <v>646</v>
      </c>
      <c r="G17" s="403" t="s">
        <v>632</v>
      </c>
      <c r="H17" s="507">
        <v>12761</v>
      </c>
      <c r="I17" s="508">
        <v>22600</v>
      </c>
      <c r="J17" s="508">
        <v>38034602</v>
      </c>
      <c r="K17" s="178" t="s">
        <v>190</v>
      </c>
      <c r="L17" s="178" t="s">
        <v>191</v>
      </c>
      <c r="M17" s="178" t="s">
        <v>190</v>
      </c>
      <c r="N17" s="178"/>
      <c r="O17" s="178" t="s">
        <v>191</v>
      </c>
    </row>
    <row r="18" spans="1:15" s="69" customFormat="1" ht="39.75" customHeight="1">
      <c r="A18" s="403" t="s">
        <v>192</v>
      </c>
      <c r="B18" s="403" t="s">
        <v>601</v>
      </c>
      <c r="C18" s="697" t="s">
        <v>118</v>
      </c>
      <c r="D18" s="696" t="s">
        <v>18</v>
      </c>
      <c r="E18" s="403" t="s">
        <v>188</v>
      </c>
      <c r="F18" s="504" t="s">
        <v>646</v>
      </c>
      <c r="G18" s="403" t="s">
        <v>633</v>
      </c>
      <c r="H18" s="505">
        <v>25227</v>
      </c>
      <c r="I18" s="501">
        <v>1464</v>
      </c>
      <c r="J18" s="501">
        <v>4693354</v>
      </c>
      <c r="K18" s="403" t="s">
        <v>190</v>
      </c>
      <c r="L18" s="403" t="s">
        <v>191</v>
      </c>
      <c r="M18" s="403" t="s">
        <v>191</v>
      </c>
      <c r="N18" s="403"/>
      <c r="O18" s="403" t="s">
        <v>191</v>
      </c>
    </row>
    <row r="19" spans="1:15" s="69" customFormat="1" ht="39.75" customHeight="1">
      <c r="A19" s="403" t="s">
        <v>192</v>
      </c>
      <c r="B19" s="403" t="s">
        <v>601</v>
      </c>
      <c r="C19" s="697" t="s">
        <v>118</v>
      </c>
      <c r="D19" s="696" t="s">
        <v>18</v>
      </c>
      <c r="E19" s="403" t="s">
        <v>188</v>
      </c>
      <c r="F19" s="504" t="s">
        <v>189</v>
      </c>
      <c r="G19" s="403" t="s">
        <v>634</v>
      </c>
      <c r="H19" s="505">
        <v>11258</v>
      </c>
      <c r="I19" s="501">
        <v>22314</v>
      </c>
      <c r="J19" s="501">
        <v>13951231</v>
      </c>
      <c r="K19" s="403" t="s">
        <v>190</v>
      </c>
      <c r="L19" s="403" t="s">
        <v>190</v>
      </c>
      <c r="M19" s="403" t="s">
        <v>190</v>
      </c>
      <c r="N19" s="403"/>
      <c r="O19" s="403" t="s">
        <v>191</v>
      </c>
    </row>
    <row r="20" spans="1:15" s="69" customFormat="1" ht="39.75" customHeight="1">
      <c r="A20" s="403" t="s">
        <v>192</v>
      </c>
      <c r="B20" s="403" t="s">
        <v>601</v>
      </c>
      <c r="C20" s="697" t="s">
        <v>118</v>
      </c>
      <c r="D20" s="696" t="s">
        <v>18</v>
      </c>
      <c r="E20" s="403" t="s">
        <v>217</v>
      </c>
      <c r="F20" s="504" t="s">
        <v>647</v>
      </c>
      <c r="G20" s="403" t="s">
        <v>635</v>
      </c>
      <c r="H20" s="507">
        <v>30200</v>
      </c>
      <c r="I20" s="508">
        <v>117466</v>
      </c>
      <c r="J20" s="508">
        <v>118090081</v>
      </c>
      <c r="K20" s="178" t="s">
        <v>190</v>
      </c>
      <c r="L20" s="178" t="s">
        <v>190</v>
      </c>
      <c r="M20" s="178" t="s">
        <v>190</v>
      </c>
      <c r="N20" s="178"/>
      <c r="O20" s="178" t="s">
        <v>191</v>
      </c>
    </row>
    <row r="21" spans="1:15" s="69" customFormat="1" ht="39.75" customHeight="1">
      <c r="A21" s="403" t="s">
        <v>192</v>
      </c>
      <c r="B21" s="403" t="s">
        <v>601</v>
      </c>
      <c r="C21" s="697" t="s">
        <v>118</v>
      </c>
      <c r="D21" s="696" t="s">
        <v>18</v>
      </c>
      <c r="E21" s="403" t="s">
        <v>645</v>
      </c>
      <c r="F21" s="504" t="s">
        <v>646</v>
      </c>
      <c r="G21" s="403" t="s">
        <v>636</v>
      </c>
      <c r="H21" s="507">
        <v>13028</v>
      </c>
      <c r="I21" s="508">
        <v>13</v>
      </c>
      <c r="J21" s="508">
        <v>18957</v>
      </c>
      <c r="K21" s="178" t="s">
        <v>190</v>
      </c>
      <c r="L21" s="178" t="s">
        <v>191</v>
      </c>
      <c r="M21" s="178" t="s">
        <v>191</v>
      </c>
      <c r="N21" s="178"/>
      <c r="O21" s="178" t="s">
        <v>191</v>
      </c>
    </row>
    <row r="22" spans="1:15" s="69" customFormat="1" ht="39.75" customHeight="1">
      <c r="A22" s="403" t="s">
        <v>192</v>
      </c>
      <c r="B22" s="403" t="s">
        <v>601</v>
      </c>
      <c r="C22" s="697" t="s">
        <v>118</v>
      </c>
      <c r="D22" s="702" t="s">
        <v>20</v>
      </c>
      <c r="E22" s="403" t="s">
        <v>637</v>
      </c>
      <c r="F22" s="403" t="s">
        <v>189</v>
      </c>
      <c r="G22" s="703" t="s">
        <v>21</v>
      </c>
      <c r="H22" s="508">
        <v>362</v>
      </c>
      <c r="I22" s="508">
        <v>2164</v>
      </c>
      <c r="J22" s="511" t="s">
        <v>410</v>
      </c>
      <c r="K22" s="178" t="s">
        <v>190</v>
      </c>
      <c r="L22" s="178" t="s">
        <v>190</v>
      </c>
      <c r="M22" s="178" t="s">
        <v>233</v>
      </c>
      <c r="N22" s="178"/>
      <c r="O22" s="178" t="s">
        <v>191</v>
      </c>
    </row>
    <row r="23" spans="1:15" s="69" customFormat="1" ht="39.75" customHeight="1">
      <c r="A23" s="403" t="s">
        <v>192</v>
      </c>
      <c r="B23" s="403" t="s">
        <v>601</v>
      </c>
      <c r="C23" s="697" t="s">
        <v>118</v>
      </c>
      <c r="D23" s="403" t="s">
        <v>638</v>
      </c>
      <c r="E23" s="403" t="s">
        <v>188</v>
      </c>
      <c r="F23" s="402" t="s">
        <v>640</v>
      </c>
      <c r="G23" s="696" t="s">
        <v>22</v>
      </c>
      <c r="H23" s="508">
        <v>1199</v>
      </c>
      <c r="I23" s="508">
        <v>11611</v>
      </c>
      <c r="J23" s="511" t="s">
        <v>410</v>
      </c>
      <c r="K23" s="178" t="s">
        <v>190</v>
      </c>
      <c r="L23" s="178" t="s">
        <v>190</v>
      </c>
      <c r="M23" s="178" t="s">
        <v>233</v>
      </c>
      <c r="N23" s="178"/>
      <c r="O23" s="178" t="s">
        <v>191</v>
      </c>
    </row>
    <row r="24" spans="1:15" s="69" customFormat="1" ht="39.75" customHeight="1">
      <c r="A24" s="403" t="s">
        <v>192</v>
      </c>
      <c r="B24" s="403" t="s">
        <v>601</v>
      </c>
      <c r="C24" s="503" t="s">
        <v>1004</v>
      </c>
      <c r="D24" s="403" t="s">
        <v>833</v>
      </c>
      <c r="E24" s="403" t="s">
        <v>195</v>
      </c>
      <c r="F24" s="403" t="s">
        <v>639</v>
      </c>
      <c r="G24" s="403" t="s">
        <v>196</v>
      </c>
      <c r="H24" s="508">
        <v>3420</v>
      </c>
      <c r="I24" s="508">
        <v>4587</v>
      </c>
      <c r="J24" s="508">
        <v>6245902</v>
      </c>
      <c r="K24" s="178" t="s">
        <v>190</v>
      </c>
      <c r="L24" s="178" t="s">
        <v>190</v>
      </c>
      <c r="M24" s="178" t="s">
        <v>233</v>
      </c>
      <c r="N24" s="178" t="s">
        <v>696</v>
      </c>
      <c r="O24" s="178" t="s">
        <v>191</v>
      </c>
    </row>
    <row r="25" spans="1:15" s="69" customFormat="1" ht="39.75" customHeight="1">
      <c r="A25" s="589" t="s">
        <v>192</v>
      </c>
      <c r="B25" s="589" t="s">
        <v>601</v>
      </c>
      <c r="C25" s="704" t="s">
        <v>1004</v>
      </c>
      <c r="D25" s="589" t="s">
        <v>847</v>
      </c>
      <c r="E25" s="589" t="s">
        <v>195</v>
      </c>
      <c r="F25" s="589" t="s">
        <v>639</v>
      </c>
      <c r="G25" s="589" t="s">
        <v>196</v>
      </c>
      <c r="H25" s="705">
        <v>3665</v>
      </c>
      <c r="I25" s="705">
        <v>8787</v>
      </c>
      <c r="J25" s="705">
        <v>11963725.596000001</v>
      </c>
      <c r="K25" s="706" t="s">
        <v>233</v>
      </c>
      <c r="L25" s="706" t="s">
        <v>233</v>
      </c>
      <c r="M25" s="706" t="s">
        <v>233</v>
      </c>
      <c r="N25" s="706" t="s">
        <v>696</v>
      </c>
      <c r="O25" s="706" t="s">
        <v>191</v>
      </c>
    </row>
    <row r="26" spans="1:15" ht="39.75" customHeight="1">
      <c r="A26" s="667" t="s">
        <v>192</v>
      </c>
      <c r="B26" s="667" t="s">
        <v>601</v>
      </c>
      <c r="C26" s="512" t="s">
        <v>118</v>
      </c>
      <c r="D26" s="513" t="s">
        <v>697</v>
      </c>
      <c r="E26" s="667" t="s">
        <v>193</v>
      </c>
      <c r="F26" s="667" t="s">
        <v>698</v>
      </c>
      <c r="G26" s="667" t="s">
        <v>699</v>
      </c>
      <c r="H26" s="514">
        <v>375</v>
      </c>
      <c r="I26" s="514">
        <v>10</v>
      </c>
      <c r="J26" s="514">
        <v>189589</v>
      </c>
      <c r="K26" s="667" t="s">
        <v>191</v>
      </c>
      <c r="L26" s="667" t="s">
        <v>191</v>
      </c>
      <c r="M26" s="667" t="s">
        <v>191</v>
      </c>
      <c r="N26" s="510" t="s">
        <v>191</v>
      </c>
      <c r="O26" s="510" t="s">
        <v>191</v>
      </c>
    </row>
    <row r="27" spans="1:15" ht="39.75" customHeight="1">
      <c r="A27" s="180" t="s">
        <v>192</v>
      </c>
      <c r="B27" s="180" t="s">
        <v>601</v>
      </c>
      <c r="C27" s="283" t="s">
        <v>118</v>
      </c>
      <c r="D27" s="499" t="s">
        <v>697</v>
      </c>
      <c r="E27" s="180" t="s">
        <v>193</v>
      </c>
      <c r="F27" s="180" t="s">
        <v>700</v>
      </c>
      <c r="G27" s="180" t="s">
        <v>701</v>
      </c>
      <c r="H27" s="500">
        <v>625</v>
      </c>
      <c r="I27" s="500">
        <v>53</v>
      </c>
      <c r="J27" s="500">
        <v>345091</v>
      </c>
      <c r="K27" s="180" t="s">
        <v>191</v>
      </c>
      <c r="L27" s="180" t="s">
        <v>191</v>
      </c>
      <c r="M27" s="180" t="s">
        <v>191</v>
      </c>
      <c r="N27" s="403" t="s">
        <v>191</v>
      </c>
      <c r="O27" s="403" t="s">
        <v>191</v>
      </c>
    </row>
    <row r="28" spans="1:15" ht="39.75" customHeight="1">
      <c r="A28" s="180" t="s">
        <v>192</v>
      </c>
      <c r="B28" s="180" t="s">
        <v>601</v>
      </c>
      <c r="C28" s="283" t="s">
        <v>118</v>
      </c>
      <c r="D28" s="499" t="s">
        <v>697</v>
      </c>
      <c r="E28" s="180" t="s">
        <v>194</v>
      </c>
      <c r="F28" s="180" t="s">
        <v>700</v>
      </c>
      <c r="G28" s="180" t="s">
        <v>702</v>
      </c>
      <c r="H28" s="500">
        <v>3076</v>
      </c>
      <c r="I28" s="500">
        <v>348</v>
      </c>
      <c r="J28" s="500">
        <v>863096</v>
      </c>
      <c r="K28" s="180" t="s">
        <v>190</v>
      </c>
      <c r="L28" s="180" t="s">
        <v>191</v>
      </c>
      <c r="M28" s="180" t="s">
        <v>191</v>
      </c>
      <c r="N28" s="180" t="s">
        <v>191</v>
      </c>
      <c r="O28" s="403" t="s">
        <v>191</v>
      </c>
    </row>
    <row r="29" spans="1:15" ht="39.75" customHeight="1">
      <c r="A29" s="180" t="s">
        <v>192</v>
      </c>
      <c r="B29" s="180" t="s">
        <v>601</v>
      </c>
      <c r="C29" s="283" t="s">
        <v>118</v>
      </c>
      <c r="D29" s="499" t="s">
        <v>697</v>
      </c>
      <c r="E29" s="180" t="s">
        <v>703</v>
      </c>
      <c r="F29" s="180" t="s">
        <v>704</v>
      </c>
      <c r="G29" s="180" t="s">
        <v>705</v>
      </c>
      <c r="H29" s="500">
        <v>11606</v>
      </c>
      <c r="I29" s="500">
        <v>690</v>
      </c>
      <c r="J29" s="500">
        <v>4209122</v>
      </c>
      <c r="K29" s="180" t="s">
        <v>190</v>
      </c>
      <c r="L29" s="180" t="s">
        <v>191</v>
      </c>
      <c r="M29" s="180" t="s">
        <v>190</v>
      </c>
      <c r="N29" s="403" t="s">
        <v>191</v>
      </c>
      <c r="O29" s="403" t="s">
        <v>191</v>
      </c>
    </row>
    <row r="30" spans="1:15" ht="39.75" customHeight="1">
      <c r="A30" s="180" t="s">
        <v>192</v>
      </c>
      <c r="B30" s="180" t="s">
        <v>601</v>
      </c>
      <c r="C30" s="283" t="s">
        <v>118</v>
      </c>
      <c r="D30" s="499" t="s">
        <v>697</v>
      </c>
      <c r="E30" s="180" t="s">
        <v>703</v>
      </c>
      <c r="F30" s="180" t="s">
        <v>700</v>
      </c>
      <c r="G30" s="180" t="s">
        <v>706</v>
      </c>
      <c r="H30" s="500">
        <v>16306</v>
      </c>
      <c r="I30" s="500">
        <v>1268</v>
      </c>
      <c r="J30" s="500">
        <v>9007292</v>
      </c>
      <c r="K30" s="180" t="s">
        <v>190</v>
      </c>
      <c r="L30" s="180" t="s">
        <v>190</v>
      </c>
      <c r="M30" s="180" t="s">
        <v>190</v>
      </c>
      <c r="N30" s="403" t="s">
        <v>191</v>
      </c>
      <c r="O30" s="403" t="s">
        <v>191</v>
      </c>
    </row>
    <row r="31" spans="1:15" ht="39.75" customHeight="1">
      <c r="A31" s="180" t="s">
        <v>192</v>
      </c>
      <c r="B31" s="180" t="s">
        <v>601</v>
      </c>
      <c r="C31" s="283" t="s">
        <v>118</v>
      </c>
      <c r="D31" s="499" t="s">
        <v>697</v>
      </c>
      <c r="E31" s="180" t="s">
        <v>707</v>
      </c>
      <c r="F31" s="180" t="s">
        <v>700</v>
      </c>
      <c r="G31" s="180" t="s">
        <v>708</v>
      </c>
      <c r="H31" s="500">
        <v>4738</v>
      </c>
      <c r="I31" s="500">
        <v>7314</v>
      </c>
      <c r="J31" s="500">
        <v>6488663</v>
      </c>
      <c r="K31" s="180" t="s">
        <v>190</v>
      </c>
      <c r="L31" s="180" t="s">
        <v>190</v>
      </c>
      <c r="M31" s="180" t="s">
        <v>190</v>
      </c>
      <c r="N31" s="403" t="s">
        <v>191</v>
      </c>
      <c r="O31" s="403" t="s">
        <v>191</v>
      </c>
    </row>
    <row r="32" spans="1:15" ht="39.75" customHeight="1">
      <c r="A32" s="180" t="s">
        <v>192</v>
      </c>
      <c r="B32" s="180" t="s">
        <v>601</v>
      </c>
      <c r="C32" s="283" t="s">
        <v>118</v>
      </c>
      <c r="D32" s="499" t="s">
        <v>697</v>
      </c>
      <c r="E32" s="180" t="s">
        <v>195</v>
      </c>
      <c r="F32" s="180" t="s">
        <v>709</v>
      </c>
      <c r="G32" s="180" t="s">
        <v>196</v>
      </c>
      <c r="H32" s="500">
        <v>220</v>
      </c>
      <c r="I32" s="500">
        <v>110</v>
      </c>
      <c r="J32" s="500">
        <v>379143</v>
      </c>
      <c r="K32" s="180" t="s">
        <v>191</v>
      </c>
      <c r="L32" s="180" t="s">
        <v>191</v>
      </c>
      <c r="M32" s="180" t="s">
        <v>191</v>
      </c>
      <c r="N32" s="403" t="s">
        <v>191</v>
      </c>
      <c r="O32" s="403" t="s">
        <v>191</v>
      </c>
    </row>
    <row r="33" spans="1:16" ht="39.75" customHeight="1">
      <c r="A33" s="180" t="s">
        <v>192</v>
      </c>
      <c r="B33" s="180" t="s">
        <v>601</v>
      </c>
      <c r="C33" s="283" t="s">
        <v>118</v>
      </c>
      <c r="D33" s="499" t="s">
        <v>697</v>
      </c>
      <c r="E33" s="180" t="s">
        <v>644</v>
      </c>
      <c r="F33" s="180" t="s">
        <v>189</v>
      </c>
      <c r="G33" s="180" t="s">
        <v>630</v>
      </c>
      <c r="H33" s="500">
        <v>7315</v>
      </c>
      <c r="I33" s="500">
        <v>2303</v>
      </c>
      <c r="J33" s="500">
        <v>13079779</v>
      </c>
      <c r="K33" s="180" t="s">
        <v>190</v>
      </c>
      <c r="L33" s="180" t="s">
        <v>190</v>
      </c>
      <c r="M33" s="180" t="s">
        <v>190</v>
      </c>
      <c r="N33" s="403" t="s">
        <v>191</v>
      </c>
      <c r="O33" s="403" t="s">
        <v>190</v>
      </c>
    </row>
    <row r="34" spans="1:16" ht="39.75" customHeight="1">
      <c r="A34" s="180" t="s">
        <v>192</v>
      </c>
      <c r="B34" s="180" t="s">
        <v>601</v>
      </c>
      <c r="C34" s="283" t="s">
        <v>118</v>
      </c>
      <c r="D34" s="499" t="s">
        <v>697</v>
      </c>
      <c r="E34" s="180" t="s">
        <v>217</v>
      </c>
      <c r="F34" s="180" t="s">
        <v>710</v>
      </c>
      <c r="G34" s="180" t="s">
        <v>635</v>
      </c>
      <c r="H34" s="500">
        <v>5085</v>
      </c>
      <c r="I34" s="500">
        <v>1526</v>
      </c>
      <c r="J34" s="500">
        <v>2172037</v>
      </c>
      <c r="K34" s="180" t="s">
        <v>190</v>
      </c>
      <c r="L34" s="180" t="s">
        <v>190</v>
      </c>
      <c r="M34" s="180" t="s">
        <v>190</v>
      </c>
      <c r="N34" s="403" t="s">
        <v>191</v>
      </c>
      <c r="O34" s="403" t="s">
        <v>191</v>
      </c>
    </row>
    <row r="35" spans="1:16" s="63" customFormat="1" ht="39.75" customHeight="1">
      <c r="A35" s="403" t="s">
        <v>192</v>
      </c>
      <c r="B35" s="403" t="s">
        <v>817</v>
      </c>
      <c r="C35" s="283" t="s">
        <v>121</v>
      </c>
      <c r="D35" s="180" t="s">
        <v>818</v>
      </c>
      <c r="E35" s="180" t="s">
        <v>195</v>
      </c>
      <c r="F35" s="180" t="s">
        <v>819</v>
      </c>
      <c r="G35" s="180" t="s">
        <v>820</v>
      </c>
      <c r="H35" s="501">
        <v>2902</v>
      </c>
      <c r="I35" s="501">
        <v>3414</v>
      </c>
      <c r="J35" s="501">
        <v>7864970</v>
      </c>
      <c r="K35" s="403" t="s">
        <v>190</v>
      </c>
      <c r="L35" s="403" t="s">
        <v>190</v>
      </c>
      <c r="M35" s="403" t="s">
        <v>190</v>
      </c>
      <c r="N35" s="403" t="s">
        <v>191</v>
      </c>
      <c r="O35" s="403" t="s">
        <v>190</v>
      </c>
      <c r="P35" s="498"/>
    </row>
    <row r="36" spans="1:16" s="63" customFormat="1" ht="39.75" customHeight="1">
      <c r="A36" s="403" t="s">
        <v>192</v>
      </c>
      <c r="B36" s="403" t="s">
        <v>817</v>
      </c>
      <c r="C36" s="283" t="s">
        <v>121</v>
      </c>
      <c r="D36" s="180" t="s">
        <v>818</v>
      </c>
      <c r="E36" s="180" t="s">
        <v>217</v>
      </c>
      <c r="F36" s="180" t="s">
        <v>821</v>
      </c>
      <c r="G36" s="180" t="s">
        <v>822</v>
      </c>
      <c r="H36" s="501">
        <v>617</v>
      </c>
      <c r="I36" s="501">
        <v>439</v>
      </c>
      <c r="J36" s="501">
        <v>459064.98</v>
      </c>
      <c r="K36" s="403" t="s">
        <v>190</v>
      </c>
      <c r="L36" s="403" t="s">
        <v>190</v>
      </c>
      <c r="M36" s="403" t="s">
        <v>190</v>
      </c>
      <c r="N36" s="403" t="s">
        <v>191</v>
      </c>
      <c r="O36" s="403" t="s">
        <v>190</v>
      </c>
    </row>
    <row r="37" spans="1:16" s="498" customFormat="1" ht="39.75" customHeight="1">
      <c r="A37" s="403" t="s">
        <v>192</v>
      </c>
      <c r="B37" s="403" t="s">
        <v>817</v>
      </c>
      <c r="C37" s="283" t="s">
        <v>121</v>
      </c>
      <c r="D37" s="180" t="s">
        <v>818</v>
      </c>
      <c r="E37" s="180" t="s">
        <v>644</v>
      </c>
      <c r="F37" s="180" t="s">
        <v>700</v>
      </c>
      <c r="G37" s="180" t="s">
        <v>823</v>
      </c>
      <c r="H37" s="501">
        <v>1159</v>
      </c>
      <c r="I37" s="501">
        <v>58</v>
      </c>
      <c r="J37" s="501">
        <v>370172</v>
      </c>
      <c r="K37" s="403" t="s">
        <v>190</v>
      </c>
      <c r="L37" s="180" t="s">
        <v>191</v>
      </c>
      <c r="M37" s="180" t="s">
        <v>191</v>
      </c>
      <c r="N37" s="403" t="s">
        <v>191</v>
      </c>
      <c r="O37" s="180" t="s">
        <v>191</v>
      </c>
    </row>
    <row r="38" spans="1:16" s="63" customFormat="1" ht="39.75" customHeight="1">
      <c r="A38" s="403" t="s">
        <v>192</v>
      </c>
      <c r="B38" s="403" t="s">
        <v>817</v>
      </c>
      <c r="C38" s="283" t="s">
        <v>121</v>
      </c>
      <c r="D38" s="180" t="s">
        <v>818</v>
      </c>
      <c r="E38" s="180" t="s">
        <v>707</v>
      </c>
      <c r="F38" s="180" t="s">
        <v>639</v>
      </c>
      <c r="G38" s="180" t="s">
        <v>824</v>
      </c>
      <c r="H38" s="501">
        <v>1190</v>
      </c>
      <c r="I38" s="501">
        <v>923</v>
      </c>
      <c r="J38" s="501">
        <v>2891223</v>
      </c>
      <c r="K38" s="403" t="s">
        <v>190</v>
      </c>
      <c r="L38" s="502" t="s">
        <v>190</v>
      </c>
      <c r="M38" s="502" t="s">
        <v>190</v>
      </c>
      <c r="N38" s="403" t="s">
        <v>191</v>
      </c>
      <c r="O38" s="502" t="s">
        <v>190</v>
      </c>
    </row>
    <row r="39" spans="1:16" s="13" customFormat="1" ht="39.75" customHeight="1">
      <c r="A39" s="403" t="s">
        <v>192</v>
      </c>
      <c r="B39" s="403" t="s">
        <v>817</v>
      </c>
      <c r="C39" s="283" t="s">
        <v>121</v>
      </c>
      <c r="D39" s="180" t="s">
        <v>818</v>
      </c>
      <c r="E39" s="180" t="s">
        <v>825</v>
      </c>
      <c r="F39" s="180" t="s">
        <v>641</v>
      </c>
      <c r="G39" s="180" t="s">
        <v>826</v>
      </c>
      <c r="H39" s="501">
        <v>796</v>
      </c>
      <c r="I39" s="707">
        <v>98</v>
      </c>
      <c r="J39" s="707">
        <v>583325</v>
      </c>
      <c r="K39" s="403" t="s">
        <v>190</v>
      </c>
      <c r="L39" s="403" t="s">
        <v>191</v>
      </c>
      <c r="M39" s="403" t="s">
        <v>190</v>
      </c>
      <c r="N39" s="403" t="s">
        <v>191</v>
      </c>
      <c r="O39" s="403" t="s">
        <v>191</v>
      </c>
    </row>
    <row r="40" spans="1:16" s="63" customFormat="1" ht="39.75" customHeight="1">
      <c r="A40" s="403" t="s">
        <v>192</v>
      </c>
      <c r="B40" s="403" t="s">
        <v>817</v>
      </c>
      <c r="C40" s="283" t="s">
        <v>121</v>
      </c>
      <c r="D40" s="180" t="s">
        <v>818</v>
      </c>
      <c r="E40" s="180" t="s">
        <v>703</v>
      </c>
      <c r="F40" s="403" t="s">
        <v>639</v>
      </c>
      <c r="G40" s="180" t="s">
        <v>827</v>
      </c>
      <c r="H40" s="501">
        <v>214</v>
      </c>
      <c r="I40" s="707">
        <v>35</v>
      </c>
      <c r="J40" s="707">
        <v>95974</v>
      </c>
      <c r="K40" s="403" t="s">
        <v>190</v>
      </c>
      <c r="L40" s="403" t="s">
        <v>191</v>
      </c>
      <c r="M40" s="403" t="s">
        <v>191</v>
      </c>
      <c r="N40" s="403" t="s">
        <v>191</v>
      </c>
      <c r="O40" s="403" t="s">
        <v>191</v>
      </c>
    </row>
    <row r="41" spans="1:16" s="63" customFormat="1" ht="39.75" customHeight="1">
      <c r="A41" s="403" t="s">
        <v>192</v>
      </c>
      <c r="B41" s="403" t="s">
        <v>817</v>
      </c>
      <c r="C41" s="283" t="s">
        <v>121</v>
      </c>
      <c r="D41" s="180" t="s">
        <v>818</v>
      </c>
      <c r="E41" s="403" t="s">
        <v>703</v>
      </c>
      <c r="F41" s="180" t="s">
        <v>700</v>
      </c>
      <c r="G41" s="180" t="s">
        <v>706</v>
      </c>
      <c r="H41" s="501">
        <v>1194</v>
      </c>
      <c r="I41" s="707">
        <v>24</v>
      </c>
      <c r="J41" s="707">
        <v>120227</v>
      </c>
      <c r="K41" s="403" t="s">
        <v>190</v>
      </c>
      <c r="L41" s="403" t="s">
        <v>191</v>
      </c>
      <c r="M41" s="403" t="s">
        <v>191</v>
      </c>
      <c r="N41" s="403" t="s">
        <v>191</v>
      </c>
      <c r="O41" s="403" t="s">
        <v>191</v>
      </c>
    </row>
    <row r="42" spans="1:16" s="63" customFormat="1" ht="39.75" customHeight="1">
      <c r="A42" s="698" t="s">
        <v>192</v>
      </c>
      <c r="B42" s="698" t="s">
        <v>817</v>
      </c>
      <c r="C42" s="708" t="s">
        <v>121</v>
      </c>
      <c r="D42" s="698" t="s">
        <v>818</v>
      </c>
      <c r="E42" s="698" t="s">
        <v>193</v>
      </c>
      <c r="F42" s="698" t="s">
        <v>700</v>
      </c>
      <c r="G42" s="698" t="s">
        <v>828</v>
      </c>
      <c r="H42" s="709">
        <v>85</v>
      </c>
      <c r="I42" s="709">
        <v>3</v>
      </c>
      <c r="J42" s="701">
        <v>5290.99</v>
      </c>
      <c r="K42" s="698" t="s">
        <v>191</v>
      </c>
      <c r="L42" s="698" t="s">
        <v>191</v>
      </c>
      <c r="M42" s="698" t="s">
        <v>191</v>
      </c>
      <c r="N42" s="698" t="s">
        <v>191</v>
      </c>
      <c r="O42" s="698" t="s">
        <v>191</v>
      </c>
    </row>
    <row r="43" spans="1:16" s="63" customFormat="1" ht="39.75" customHeight="1">
      <c r="A43" s="698" t="s">
        <v>192</v>
      </c>
      <c r="B43" s="698" t="s">
        <v>817</v>
      </c>
      <c r="C43" s="708" t="s">
        <v>121</v>
      </c>
      <c r="D43" s="698" t="s">
        <v>818</v>
      </c>
      <c r="E43" s="698" t="s">
        <v>825</v>
      </c>
      <c r="F43" s="698" t="s">
        <v>700</v>
      </c>
      <c r="G43" s="698" t="s">
        <v>829</v>
      </c>
      <c r="H43" s="709">
        <v>49</v>
      </c>
      <c r="I43" s="709" t="s">
        <v>830</v>
      </c>
      <c r="J43" s="701">
        <v>2173.5</v>
      </c>
      <c r="K43" s="698" t="s">
        <v>191</v>
      </c>
      <c r="L43" s="698" t="s">
        <v>191</v>
      </c>
      <c r="M43" s="698" t="s">
        <v>191</v>
      </c>
      <c r="N43" s="698" t="s">
        <v>191</v>
      </c>
      <c r="O43" s="698" t="s">
        <v>191</v>
      </c>
    </row>
    <row r="44" spans="1:16" s="64" customFormat="1" ht="39.75" customHeight="1">
      <c r="A44" s="698" t="s">
        <v>192</v>
      </c>
      <c r="B44" s="698" t="s">
        <v>817</v>
      </c>
      <c r="C44" s="708" t="s">
        <v>121</v>
      </c>
      <c r="D44" s="698" t="s">
        <v>818</v>
      </c>
      <c r="E44" s="710" t="s">
        <v>644</v>
      </c>
      <c r="F44" s="710" t="s">
        <v>821</v>
      </c>
      <c r="G44" s="710" t="s">
        <v>831</v>
      </c>
      <c r="H44" s="711">
        <v>112</v>
      </c>
      <c r="I44" s="711">
        <v>33</v>
      </c>
      <c r="J44" s="701">
        <v>106187.29</v>
      </c>
      <c r="K44" s="698" t="s">
        <v>191</v>
      </c>
      <c r="L44" s="698" t="s">
        <v>191</v>
      </c>
      <c r="M44" s="698" t="s">
        <v>191</v>
      </c>
      <c r="N44" s="698" t="s">
        <v>191</v>
      </c>
      <c r="O44" s="698" t="s">
        <v>191</v>
      </c>
    </row>
    <row r="45" spans="1:16" ht="39.75" customHeight="1">
      <c r="A45" s="698" t="s">
        <v>192</v>
      </c>
      <c r="B45" s="698" t="s">
        <v>817</v>
      </c>
      <c r="C45" s="708" t="s">
        <v>121</v>
      </c>
      <c r="D45" s="698" t="s">
        <v>818</v>
      </c>
      <c r="E45" s="698" t="s">
        <v>703</v>
      </c>
      <c r="F45" s="698" t="s">
        <v>821</v>
      </c>
      <c r="G45" s="698" t="s">
        <v>832</v>
      </c>
      <c r="H45" s="709">
        <v>162</v>
      </c>
      <c r="I45" s="709">
        <v>8</v>
      </c>
      <c r="J45" s="701">
        <v>29899.72</v>
      </c>
      <c r="K45" s="698" t="s">
        <v>191</v>
      </c>
      <c r="L45" s="698" t="s">
        <v>191</v>
      </c>
      <c r="M45" s="698" t="s">
        <v>191</v>
      </c>
      <c r="N45" s="698" t="s">
        <v>191</v>
      </c>
      <c r="O45" s="698" t="s">
        <v>191</v>
      </c>
    </row>
    <row r="46" spans="1:16" ht="24.75" customHeight="1">
      <c r="A46" s="1" t="s">
        <v>197</v>
      </c>
    </row>
    <row r="47" spans="1:16">
      <c r="A47" s="1" t="s">
        <v>198</v>
      </c>
    </row>
    <row r="49" spans="1:1">
      <c r="A49" s="179" t="s">
        <v>690</v>
      </c>
    </row>
  </sheetData>
  <sheetProtection selectLockedCells="1" selectUnlockedCells="1"/>
  <autoFilter ref="A3:P47"/>
  <phoneticPr fontId="37" type="noConversion"/>
  <pageMargins left="0.59027777777777779" right="0.70833333333333337" top="0.98402777777777772" bottom="1.1416666666666666" header="0.51180555555555551" footer="0.15763888888888888"/>
  <pageSetup paperSize="9" scale="36" firstPageNumber="0" orientation="portrait" horizontalDpi="300" verticalDpi="300" r:id="rId1"/>
  <headerFooter alignWithMargins="0"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2"/>
  <sheetViews>
    <sheetView view="pageBreakPreview" zoomScaleSheetLayoutView="100" workbookViewId="0">
      <selection activeCell="C44" sqref="C44"/>
    </sheetView>
  </sheetViews>
  <sheetFormatPr defaultColWidth="11.42578125" defaultRowHeight="12.75"/>
  <cols>
    <col min="1" max="1" width="11.42578125" style="1"/>
    <col min="2" max="2" width="12.42578125" style="1" customWidth="1"/>
    <col min="3" max="4" width="11.42578125" style="1"/>
    <col min="5" max="5" width="22.42578125" style="1" customWidth="1"/>
    <col min="6" max="6" width="15.140625" style="1" customWidth="1"/>
    <col min="7" max="7" width="24.28515625" style="1" customWidth="1"/>
    <col min="8" max="9" width="22.140625" style="1" customWidth="1"/>
    <col min="10" max="10" width="17.5703125" style="1" customWidth="1"/>
    <col min="11" max="16384" width="11.42578125" style="1"/>
  </cols>
  <sheetData>
    <row r="1" spans="1:10" ht="18.75" thickBot="1">
      <c r="A1" s="55" t="s">
        <v>23</v>
      </c>
      <c r="B1" s="55"/>
      <c r="C1" s="55"/>
      <c r="D1" s="55"/>
      <c r="E1" s="55"/>
      <c r="F1" s="55"/>
      <c r="G1" s="65"/>
      <c r="H1"/>
      <c r="I1" s="317" t="s">
        <v>92</v>
      </c>
      <c r="J1" s="712" t="s">
        <v>103</v>
      </c>
    </row>
    <row r="2" spans="1:10" ht="17.45" customHeight="1" thickBot="1">
      <c r="A2" s="59"/>
      <c r="B2" s="59"/>
      <c r="C2" s="59"/>
      <c r="D2" s="59"/>
      <c r="E2" s="59"/>
      <c r="F2" s="59"/>
      <c r="G2" s="66"/>
      <c r="H2"/>
      <c r="I2" s="713"/>
      <c r="J2" s="693"/>
    </row>
    <row r="3" spans="1:10" ht="75.599999999999994" customHeight="1" thickBot="1">
      <c r="A3" s="47" t="s">
        <v>94</v>
      </c>
      <c r="B3" s="47" t="s">
        <v>108</v>
      </c>
      <c r="C3" s="47" t="s">
        <v>176</v>
      </c>
      <c r="D3" s="47" t="s">
        <v>199</v>
      </c>
      <c r="E3" s="47" t="s">
        <v>24</v>
      </c>
      <c r="F3" s="47" t="s">
        <v>25</v>
      </c>
      <c r="G3" s="47" t="s">
        <v>26</v>
      </c>
      <c r="H3" s="47" t="s">
        <v>27</v>
      </c>
      <c r="I3" s="47" t="s">
        <v>28</v>
      </c>
      <c r="J3" s="714" t="s">
        <v>29</v>
      </c>
    </row>
    <row r="4" spans="1:10">
      <c r="A4" s="180"/>
      <c r="B4" s="180"/>
      <c r="C4" s="180"/>
      <c r="D4" s="527"/>
      <c r="E4" s="715"/>
      <c r="F4" s="403"/>
      <c r="G4" s="189"/>
      <c r="H4" s="189"/>
      <c r="I4" s="403"/>
      <c r="J4" s="178"/>
    </row>
    <row r="5" spans="1:10">
      <c r="A5" s="180"/>
      <c r="B5" s="180"/>
      <c r="C5" s="180"/>
      <c r="D5" s="527"/>
      <c r="E5" s="403"/>
      <c r="F5" s="403"/>
      <c r="G5" s="403"/>
      <c r="H5" s="715"/>
      <c r="I5" s="715"/>
      <c r="J5" s="178"/>
    </row>
    <row r="6" spans="1:10">
      <c r="A6" s="177"/>
      <c r="B6" s="177"/>
      <c r="C6" s="177"/>
      <c r="D6" s="716"/>
      <c r="E6" s="178"/>
      <c r="F6" s="178"/>
      <c r="G6" s="178"/>
      <c r="H6" s="715"/>
      <c r="I6" s="715"/>
      <c r="J6" s="178"/>
    </row>
    <row r="7" spans="1:10">
      <c r="A7" s="180"/>
      <c r="B7" s="180"/>
      <c r="C7" s="180"/>
      <c r="D7" s="527"/>
      <c r="E7" s="403"/>
      <c r="F7" s="403"/>
      <c r="G7" s="403"/>
      <c r="H7" s="715"/>
      <c r="I7" s="715"/>
      <c r="J7" s="178"/>
    </row>
    <row r="8" spans="1:10">
      <c r="A8" s="180"/>
      <c r="B8" s="180"/>
      <c r="C8" s="180"/>
      <c r="D8" s="180"/>
      <c r="E8" s="667"/>
      <c r="F8" s="667"/>
      <c r="G8" s="717"/>
      <c r="H8" s="180"/>
      <c r="I8" s="180"/>
      <c r="J8" s="177"/>
    </row>
    <row r="9" spans="1:10">
      <c r="A9" s="177"/>
      <c r="B9" s="177"/>
      <c r="C9" s="177"/>
      <c r="D9" s="177"/>
      <c r="E9" s="177"/>
      <c r="F9" s="177"/>
      <c r="G9" s="716"/>
      <c r="H9" s="177"/>
      <c r="I9" s="177"/>
      <c r="J9" s="177"/>
    </row>
    <row r="10" spans="1:10">
      <c r="A10" s="180"/>
      <c r="B10" s="180"/>
      <c r="C10" s="180"/>
      <c r="D10" s="180"/>
      <c r="E10" s="180"/>
      <c r="F10" s="180"/>
      <c r="G10" s="527"/>
      <c r="H10" s="180"/>
      <c r="I10" s="180"/>
      <c r="J10" s="177"/>
    </row>
    <row r="11" spans="1:10">
      <c r="A11" s="180"/>
      <c r="B11" s="180"/>
      <c r="C11" s="180"/>
      <c r="D11" s="180"/>
      <c r="E11" s="180"/>
      <c r="F11" s="180"/>
      <c r="G11" s="527"/>
      <c r="H11" s="180"/>
      <c r="I11" s="180"/>
      <c r="J11" s="177"/>
    </row>
    <row r="12" spans="1:10">
      <c r="A12" s="177"/>
      <c r="B12" s="177"/>
      <c r="C12" s="177"/>
      <c r="D12" s="177"/>
      <c r="E12" s="177"/>
      <c r="F12" s="177"/>
      <c r="G12" s="716"/>
      <c r="H12" s="177"/>
      <c r="I12" s="177"/>
      <c r="J12" s="177"/>
    </row>
  </sheetData>
  <sheetProtection selectLockedCells="1" selectUnlockedCells="1"/>
  <phoneticPr fontId="37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116"/>
  <sheetViews>
    <sheetView view="pageBreakPreview" topLeftCell="E1" zoomScaleSheetLayoutView="100" workbookViewId="0">
      <selection activeCell="H20" sqref="H20"/>
    </sheetView>
  </sheetViews>
  <sheetFormatPr defaultColWidth="11.5703125" defaultRowHeight="12.75"/>
  <cols>
    <col min="1" max="1" width="7" style="1" customWidth="1"/>
    <col min="2" max="2" width="12.7109375" style="1" customWidth="1"/>
    <col min="3" max="3" width="9.42578125" style="1" customWidth="1"/>
    <col min="4" max="4" width="25.85546875" style="1" customWidth="1"/>
    <col min="5" max="5" width="19" style="64" customWidth="1"/>
    <col min="6" max="6" width="11" style="1" customWidth="1"/>
    <col min="7" max="7" width="19.28515625" style="64" customWidth="1"/>
    <col min="8" max="8" width="23" style="54" customWidth="1"/>
    <col min="9" max="9" width="17.85546875" style="1" customWidth="1"/>
    <col min="10" max="10" width="32.7109375" style="1" customWidth="1"/>
    <col min="11" max="11" width="10.5703125" style="1" customWidth="1"/>
    <col min="12" max="12" width="14.7109375" style="1" customWidth="1"/>
    <col min="13" max="13" width="13.85546875" style="1" customWidth="1"/>
    <col min="14" max="14" width="15.42578125" style="1" customWidth="1"/>
    <col min="15" max="16" width="15.28515625" style="1" customWidth="1"/>
    <col min="17" max="17" width="11.5703125" style="1"/>
    <col min="18" max="18" width="10.7109375" style="1" customWidth="1"/>
    <col min="19" max="19" width="13.140625" style="1" customWidth="1"/>
    <col min="20" max="20" width="11.5703125" style="1"/>
    <col min="21" max="23" width="13.85546875" style="1" customWidth="1"/>
    <col min="24" max="16384" width="11.5703125" style="1"/>
  </cols>
  <sheetData>
    <row r="1" spans="1:22" ht="21" customHeight="1" thickBot="1">
      <c r="A1" s="55" t="s">
        <v>202</v>
      </c>
      <c r="B1" s="55"/>
      <c r="C1" s="55"/>
      <c r="D1" s="55"/>
      <c r="E1" s="210"/>
      <c r="F1" s="55"/>
      <c r="G1" s="210"/>
      <c r="H1" s="56"/>
      <c r="I1" s="55"/>
      <c r="J1" s="55"/>
      <c r="K1" s="55"/>
      <c r="L1" s="55"/>
      <c r="M1" s="55"/>
      <c r="N1" s="55"/>
      <c r="O1" s="55"/>
      <c r="R1" s="317" t="s">
        <v>92</v>
      </c>
      <c r="S1" s="718" t="s">
        <v>203</v>
      </c>
      <c r="T1" s="67"/>
    </row>
    <row r="2" spans="1:22" ht="20.100000000000001" customHeight="1" thickBot="1">
      <c r="A2" s="55"/>
      <c r="B2" s="55"/>
      <c r="C2" s="55"/>
      <c r="D2" s="55"/>
      <c r="E2" s="210"/>
      <c r="F2" s="55"/>
      <c r="G2" s="210"/>
      <c r="H2" s="56"/>
      <c r="I2" s="55"/>
      <c r="J2" s="55"/>
      <c r="K2" s="55"/>
      <c r="L2" s="55"/>
      <c r="M2" s="55"/>
      <c r="N2" s="55"/>
      <c r="O2" s="55"/>
      <c r="R2" s="317" t="s">
        <v>129</v>
      </c>
      <c r="S2" s="719"/>
      <c r="T2" s="68"/>
    </row>
    <row r="3" spans="1:22" s="62" customFormat="1" ht="61.9" customHeight="1" thickBot="1">
      <c r="A3" s="46" t="s">
        <v>94</v>
      </c>
      <c r="B3" s="47" t="s">
        <v>204</v>
      </c>
      <c r="C3" s="47" t="s">
        <v>205</v>
      </c>
      <c r="D3" s="46" t="s">
        <v>108</v>
      </c>
      <c r="E3" s="47" t="s">
        <v>176</v>
      </c>
      <c r="F3" s="47" t="s">
        <v>177</v>
      </c>
      <c r="G3" s="47" t="s">
        <v>178</v>
      </c>
      <c r="H3" s="47" t="s">
        <v>179</v>
      </c>
      <c r="I3" s="6" t="s">
        <v>687</v>
      </c>
      <c r="J3" s="47" t="s">
        <v>206</v>
      </c>
      <c r="K3" s="47" t="s">
        <v>207</v>
      </c>
      <c r="L3" s="6" t="s">
        <v>208</v>
      </c>
      <c r="M3" s="720" t="s">
        <v>209</v>
      </c>
      <c r="N3" s="6" t="s">
        <v>210</v>
      </c>
      <c r="O3" s="6" t="s">
        <v>211</v>
      </c>
      <c r="P3" s="47" t="s">
        <v>212</v>
      </c>
      <c r="Q3" s="720" t="s">
        <v>213</v>
      </c>
      <c r="R3" s="720" t="s">
        <v>214</v>
      </c>
      <c r="S3" s="721" t="s">
        <v>215</v>
      </c>
      <c r="T3" s="1"/>
      <c r="U3" s="1"/>
      <c r="V3" s="1"/>
    </row>
    <row r="4" spans="1:22" s="63" customFormat="1" ht="15" customHeight="1">
      <c r="A4" s="510" t="s">
        <v>192</v>
      </c>
      <c r="B4" s="510" t="s">
        <v>192</v>
      </c>
      <c r="C4" s="722">
        <v>2011</v>
      </c>
      <c r="D4" s="519" t="s">
        <v>117</v>
      </c>
      <c r="E4" s="703" t="s">
        <v>404</v>
      </c>
      <c r="F4" s="510" t="s">
        <v>188</v>
      </c>
      <c r="G4" s="520" t="s">
        <v>189</v>
      </c>
      <c r="H4" s="723" t="s">
        <v>16</v>
      </c>
      <c r="I4" s="723" t="s">
        <v>30</v>
      </c>
      <c r="J4" s="515" t="s">
        <v>659</v>
      </c>
      <c r="K4" s="510">
        <v>2</v>
      </c>
      <c r="L4" s="510"/>
      <c r="M4" s="724"/>
      <c r="N4" s="510" t="s">
        <v>679</v>
      </c>
      <c r="O4" s="510">
        <v>0</v>
      </c>
      <c r="P4" s="510">
        <v>2</v>
      </c>
      <c r="Q4" s="724"/>
      <c r="R4" s="724"/>
      <c r="S4" s="724"/>
      <c r="T4" s="1"/>
      <c r="U4" s="1"/>
      <c r="V4" s="1"/>
    </row>
    <row r="5" spans="1:22" s="63" customFormat="1" ht="15" customHeight="1">
      <c r="A5" s="403" t="s">
        <v>192</v>
      </c>
      <c r="B5" s="403" t="s">
        <v>192</v>
      </c>
      <c r="C5" s="403">
        <v>2011</v>
      </c>
      <c r="D5" s="521" t="s">
        <v>117</v>
      </c>
      <c r="E5" s="696" t="s">
        <v>404</v>
      </c>
      <c r="F5" s="403" t="s">
        <v>637</v>
      </c>
      <c r="G5" s="504" t="s">
        <v>189</v>
      </c>
      <c r="H5" s="725" t="s">
        <v>17</v>
      </c>
      <c r="I5" s="723" t="s">
        <v>31</v>
      </c>
      <c r="J5" s="434" t="s">
        <v>659</v>
      </c>
      <c r="K5" s="403">
        <v>2</v>
      </c>
      <c r="L5" s="403"/>
      <c r="M5" s="726"/>
      <c r="N5" s="403" t="s">
        <v>680</v>
      </c>
      <c r="O5" s="403">
        <v>0</v>
      </c>
      <c r="P5" s="403">
        <v>1</v>
      </c>
      <c r="Q5" s="726"/>
      <c r="R5" s="726"/>
      <c r="S5" s="726"/>
      <c r="T5" s="1"/>
      <c r="U5" s="1"/>
      <c r="V5" s="1"/>
    </row>
    <row r="6" spans="1:22" s="63" customFormat="1" ht="15" customHeight="1">
      <c r="A6" s="403" t="s">
        <v>192</v>
      </c>
      <c r="B6" s="403" t="s">
        <v>192</v>
      </c>
      <c r="C6" s="403">
        <v>2011</v>
      </c>
      <c r="D6" s="727" t="s">
        <v>118</v>
      </c>
      <c r="E6" s="696" t="s">
        <v>18</v>
      </c>
      <c r="F6" s="403" t="s">
        <v>652</v>
      </c>
      <c r="G6" s="504" t="s">
        <v>656</v>
      </c>
      <c r="H6" s="434" t="s">
        <v>655</v>
      </c>
      <c r="I6" s="723" t="s">
        <v>32</v>
      </c>
      <c r="J6" s="434" t="s">
        <v>678</v>
      </c>
      <c r="K6" s="403">
        <v>1</v>
      </c>
      <c r="L6" s="403" t="s">
        <v>654</v>
      </c>
      <c r="M6" s="726"/>
      <c r="N6" s="403">
        <v>0</v>
      </c>
      <c r="O6" s="403">
        <v>88</v>
      </c>
      <c r="P6" s="403">
        <v>88</v>
      </c>
      <c r="Q6" s="726"/>
      <c r="R6" s="726"/>
      <c r="S6" s="726"/>
      <c r="T6" s="1"/>
      <c r="U6" s="1"/>
      <c r="V6" s="1"/>
    </row>
    <row r="7" spans="1:22" ht="15" customHeight="1">
      <c r="A7" s="403" t="s">
        <v>192</v>
      </c>
      <c r="B7" s="403" t="s">
        <v>192</v>
      </c>
      <c r="C7" s="403">
        <v>2011</v>
      </c>
      <c r="D7" s="727" t="s">
        <v>118</v>
      </c>
      <c r="E7" s="696" t="s">
        <v>18</v>
      </c>
      <c r="F7" s="403" t="s">
        <v>193</v>
      </c>
      <c r="G7" s="504" t="s">
        <v>641</v>
      </c>
      <c r="H7" s="189" t="s">
        <v>625</v>
      </c>
      <c r="I7" s="723" t="s">
        <v>33</v>
      </c>
      <c r="J7" s="434" t="s">
        <v>657</v>
      </c>
      <c r="K7" s="403">
        <v>1</v>
      </c>
      <c r="L7" s="403">
        <v>8490</v>
      </c>
      <c r="M7" s="726"/>
      <c r="N7" s="403">
        <v>0</v>
      </c>
      <c r="O7" s="403">
        <v>250</v>
      </c>
      <c r="P7" s="403">
        <v>250</v>
      </c>
      <c r="Q7" s="728"/>
      <c r="R7" s="728"/>
      <c r="S7" s="728"/>
    </row>
    <row r="8" spans="1:22" ht="15" customHeight="1">
      <c r="A8" s="403" t="s">
        <v>192</v>
      </c>
      <c r="B8" s="403" t="s">
        <v>192</v>
      </c>
      <c r="C8" s="403">
        <v>2011</v>
      </c>
      <c r="D8" s="727" t="s">
        <v>118</v>
      </c>
      <c r="E8" s="696" t="s">
        <v>18</v>
      </c>
      <c r="F8" s="403" t="s">
        <v>194</v>
      </c>
      <c r="G8" s="504" t="s">
        <v>189</v>
      </c>
      <c r="H8" s="189" t="s">
        <v>626</v>
      </c>
      <c r="I8" s="723" t="s">
        <v>34</v>
      </c>
      <c r="J8" s="434" t="s">
        <v>658</v>
      </c>
      <c r="K8" s="729" t="s">
        <v>598</v>
      </c>
      <c r="L8" s="403">
        <v>795</v>
      </c>
      <c r="M8" s="726"/>
      <c r="N8" s="966">
        <v>12</v>
      </c>
      <c r="O8" s="966">
        <v>750</v>
      </c>
      <c r="P8" s="968">
        <v>762</v>
      </c>
      <c r="Q8" s="728"/>
      <c r="R8" s="728"/>
      <c r="S8" s="728"/>
    </row>
    <row r="9" spans="1:22" s="498" customFormat="1" ht="15" customHeight="1">
      <c r="A9" s="403" t="s">
        <v>192</v>
      </c>
      <c r="B9" s="403" t="s">
        <v>192</v>
      </c>
      <c r="C9" s="403">
        <v>2011</v>
      </c>
      <c r="D9" s="727" t="s">
        <v>118</v>
      </c>
      <c r="E9" s="696" t="s">
        <v>18</v>
      </c>
      <c r="F9" s="403" t="s">
        <v>194</v>
      </c>
      <c r="G9" s="504" t="s">
        <v>189</v>
      </c>
      <c r="H9" s="189" t="s">
        <v>627</v>
      </c>
      <c r="I9" s="723" t="s">
        <v>34</v>
      </c>
      <c r="J9" s="434" t="s">
        <v>657</v>
      </c>
      <c r="K9" s="729" t="s">
        <v>598</v>
      </c>
      <c r="L9" s="402">
        <v>1503</v>
      </c>
      <c r="M9" s="726"/>
      <c r="N9" s="966"/>
      <c r="O9" s="966"/>
      <c r="P9" s="968"/>
      <c r="Q9" s="728"/>
      <c r="R9" s="728"/>
      <c r="S9" s="728"/>
    </row>
    <row r="10" spans="1:22" s="63" customFormat="1" ht="15" customHeight="1">
      <c r="A10" s="403" t="s">
        <v>192</v>
      </c>
      <c r="B10" s="403" t="s">
        <v>192</v>
      </c>
      <c r="C10" s="403">
        <v>2011</v>
      </c>
      <c r="D10" s="727" t="s">
        <v>118</v>
      </c>
      <c r="E10" s="696" t="s">
        <v>18</v>
      </c>
      <c r="F10" s="403" t="s">
        <v>194</v>
      </c>
      <c r="G10" s="504" t="s">
        <v>189</v>
      </c>
      <c r="H10" s="189" t="s">
        <v>628</v>
      </c>
      <c r="I10" s="723" t="s">
        <v>34</v>
      </c>
      <c r="J10" s="434" t="s">
        <v>657</v>
      </c>
      <c r="K10" s="729" t="s">
        <v>598</v>
      </c>
      <c r="L10" s="403">
        <v>3555</v>
      </c>
      <c r="M10" s="726"/>
      <c r="N10" s="966"/>
      <c r="O10" s="966"/>
      <c r="P10" s="968"/>
      <c r="Q10" s="728"/>
      <c r="R10" s="728"/>
      <c r="S10" s="728"/>
    </row>
    <row r="11" spans="1:22" s="63" customFormat="1" ht="15" customHeight="1">
      <c r="A11" s="403" t="s">
        <v>192</v>
      </c>
      <c r="B11" s="403" t="s">
        <v>192</v>
      </c>
      <c r="C11" s="403">
        <v>2011</v>
      </c>
      <c r="D11" s="727" t="s">
        <v>118</v>
      </c>
      <c r="E11" s="696" t="s">
        <v>18</v>
      </c>
      <c r="F11" s="403" t="s">
        <v>643</v>
      </c>
      <c r="G11" s="504" t="s">
        <v>189</v>
      </c>
      <c r="H11" s="189" t="s">
        <v>629</v>
      </c>
      <c r="I11" s="723" t="s">
        <v>34</v>
      </c>
      <c r="J11" s="434" t="s">
        <v>657</v>
      </c>
      <c r="K11" s="729" t="s">
        <v>598</v>
      </c>
      <c r="L11" s="403">
        <v>9105</v>
      </c>
      <c r="M11" s="726"/>
      <c r="N11" s="403">
        <v>0</v>
      </c>
      <c r="O11" s="966">
        <v>650</v>
      </c>
      <c r="P11" s="968">
        <v>650</v>
      </c>
      <c r="Q11" s="728"/>
      <c r="R11" s="728"/>
      <c r="S11" s="728"/>
    </row>
    <row r="12" spans="1:22" ht="15" customHeight="1">
      <c r="A12" s="403" t="s">
        <v>192</v>
      </c>
      <c r="B12" s="403" t="s">
        <v>192</v>
      </c>
      <c r="C12" s="403">
        <v>2011</v>
      </c>
      <c r="D12" s="727" t="s">
        <v>118</v>
      </c>
      <c r="E12" s="696" t="s">
        <v>18</v>
      </c>
      <c r="F12" s="403" t="s">
        <v>643</v>
      </c>
      <c r="G12" s="504" t="s">
        <v>189</v>
      </c>
      <c r="H12" s="730" t="s">
        <v>35</v>
      </c>
      <c r="I12" s="723" t="s">
        <v>34</v>
      </c>
      <c r="J12" s="434" t="s">
        <v>657</v>
      </c>
      <c r="K12" s="729" t="s">
        <v>598</v>
      </c>
      <c r="L12" s="403">
        <v>374</v>
      </c>
      <c r="M12" s="726"/>
      <c r="N12" s="403">
        <v>0</v>
      </c>
      <c r="O12" s="966"/>
      <c r="P12" s="968"/>
      <c r="Q12" s="728"/>
      <c r="R12" s="728"/>
      <c r="S12" s="728"/>
    </row>
    <row r="13" spans="1:22" s="63" customFormat="1" ht="15" customHeight="1">
      <c r="A13" s="403" t="s">
        <v>192</v>
      </c>
      <c r="B13" s="403" t="s">
        <v>192</v>
      </c>
      <c r="C13" s="403">
        <v>2011</v>
      </c>
      <c r="D13" s="727" t="s">
        <v>118</v>
      </c>
      <c r="E13" s="696" t="s">
        <v>18</v>
      </c>
      <c r="F13" s="178" t="s">
        <v>195</v>
      </c>
      <c r="G13" s="522" t="s">
        <v>639</v>
      </c>
      <c r="H13" s="189" t="s">
        <v>196</v>
      </c>
      <c r="I13" s="723" t="s">
        <v>36</v>
      </c>
      <c r="J13" s="434" t="s">
        <v>658</v>
      </c>
      <c r="K13" s="729" t="s">
        <v>598</v>
      </c>
      <c r="L13" s="403">
        <v>845</v>
      </c>
      <c r="M13" s="726"/>
      <c r="N13" s="403">
        <v>0</v>
      </c>
      <c r="O13" s="403">
        <v>60</v>
      </c>
      <c r="P13" s="403">
        <v>60</v>
      </c>
      <c r="Q13" s="726"/>
      <c r="R13" s="726"/>
      <c r="S13" s="726"/>
      <c r="T13" s="1"/>
      <c r="U13" s="1"/>
      <c r="V13" s="1"/>
    </row>
    <row r="14" spans="1:22" ht="15" customHeight="1">
      <c r="A14" s="403" t="s">
        <v>192</v>
      </c>
      <c r="B14" s="403" t="s">
        <v>192</v>
      </c>
      <c r="C14" s="403">
        <v>2011</v>
      </c>
      <c r="D14" s="727" t="s">
        <v>118</v>
      </c>
      <c r="E14" s="696" t="s">
        <v>18</v>
      </c>
      <c r="F14" s="403" t="s">
        <v>644</v>
      </c>
      <c r="G14" s="504" t="s">
        <v>189</v>
      </c>
      <c r="H14" s="189" t="s">
        <v>630</v>
      </c>
      <c r="I14" s="723" t="s">
        <v>37</v>
      </c>
      <c r="J14" s="434" t="s">
        <v>657</v>
      </c>
      <c r="K14" s="178" t="s">
        <v>598</v>
      </c>
      <c r="L14" s="178">
        <v>1781</v>
      </c>
      <c r="M14" s="728"/>
      <c r="N14" s="178">
        <v>0</v>
      </c>
      <c r="O14" s="178">
        <v>80</v>
      </c>
      <c r="P14" s="178">
        <v>80</v>
      </c>
      <c r="Q14" s="728"/>
      <c r="R14" s="728"/>
      <c r="S14" s="728"/>
    </row>
    <row r="15" spans="1:22" ht="15" customHeight="1">
      <c r="A15" s="403" t="s">
        <v>192</v>
      </c>
      <c r="B15" s="403" t="s">
        <v>192</v>
      </c>
      <c r="C15" s="403">
        <v>2011</v>
      </c>
      <c r="D15" s="727" t="s">
        <v>118</v>
      </c>
      <c r="E15" s="696" t="s">
        <v>18</v>
      </c>
      <c r="F15" s="403" t="s">
        <v>644</v>
      </c>
      <c r="G15" s="504" t="s">
        <v>219</v>
      </c>
      <c r="H15" s="189" t="s">
        <v>631</v>
      </c>
      <c r="I15" s="723" t="s">
        <v>38</v>
      </c>
      <c r="J15" s="434" t="s">
        <v>658</v>
      </c>
      <c r="K15" s="178">
        <v>1</v>
      </c>
      <c r="L15" s="178">
        <v>2582</v>
      </c>
      <c r="M15" s="728"/>
      <c r="N15" s="178">
        <v>12</v>
      </c>
      <c r="O15" s="189"/>
      <c r="P15" s="178">
        <f>N15+O15</f>
        <v>12</v>
      </c>
      <c r="Q15" s="728"/>
      <c r="R15" s="728"/>
      <c r="S15" s="728"/>
    </row>
    <row r="16" spans="1:22" ht="15" customHeight="1">
      <c r="A16" s="403" t="s">
        <v>192</v>
      </c>
      <c r="B16" s="403" t="s">
        <v>192</v>
      </c>
      <c r="C16" s="403">
        <v>2011</v>
      </c>
      <c r="D16" s="727" t="s">
        <v>118</v>
      </c>
      <c r="E16" s="696" t="s">
        <v>18</v>
      </c>
      <c r="F16" s="178" t="s">
        <v>188</v>
      </c>
      <c r="G16" s="522" t="s">
        <v>646</v>
      </c>
      <c r="H16" s="189" t="s">
        <v>632</v>
      </c>
      <c r="I16" s="723" t="s">
        <v>39</v>
      </c>
      <c r="J16" s="434" t="s">
        <v>658</v>
      </c>
      <c r="K16" s="178">
        <v>1</v>
      </c>
      <c r="L16" s="178">
        <v>4045</v>
      </c>
      <c r="M16" s="728"/>
      <c r="N16" s="966">
        <v>12</v>
      </c>
      <c r="O16" s="968">
        <v>57</v>
      </c>
      <c r="P16" s="968">
        <f>SUM(N16:O17)</f>
        <v>69</v>
      </c>
      <c r="Q16" s="728"/>
      <c r="R16" s="728"/>
      <c r="S16" s="728"/>
    </row>
    <row r="17" spans="1:22" ht="15" customHeight="1">
      <c r="A17" s="403" t="s">
        <v>192</v>
      </c>
      <c r="B17" s="403" t="s">
        <v>192</v>
      </c>
      <c r="C17" s="403">
        <v>2011</v>
      </c>
      <c r="D17" s="727" t="s">
        <v>118</v>
      </c>
      <c r="E17" s="696" t="s">
        <v>18</v>
      </c>
      <c r="F17" s="178" t="s">
        <v>188</v>
      </c>
      <c r="G17" s="522" t="s">
        <v>646</v>
      </c>
      <c r="H17" s="189" t="s">
        <v>633</v>
      </c>
      <c r="I17" s="723" t="s">
        <v>39</v>
      </c>
      <c r="J17" s="434" t="s">
        <v>658</v>
      </c>
      <c r="K17" s="178">
        <v>1</v>
      </c>
      <c r="L17" s="178">
        <v>1607</v>
      </c>
      <c r="M17" s="728"/>
      <c r="N17" s="966"/>
      <c r="O17" s="968"/>
      <c r="P17" s="968"/>
      <c r="Q17" s="728"/>
      <c r="R17" s="728"/>
      <c r="S17" s="728"/>
    </row>
    <row r="18" spans="1:22" ht="15" customHeight="1">
      <c r="A18" s="403" t="s">
        <v>192</v>
      </c>
      <c r="B18" s="403" t="s">
        <v>192</v>
      </c>
      <c r="C18" s="403">
        <v>2011</v>
      </c>
      <c r="D18" s="727" t="s">
        <v>118</v>
      </c>
      <c r="E18" s="696" t="s">
        <v>18</v>
      </c>
      <c r="F18" s="178" t="s">
        <v>188</v>
      </c>
      <c r="G18" s="504" t="s">
        <v>189</v>
      </c>
      <c r="H18" s="189" t="s">
        <v>634</v>
      </c>
      <c r="I18" s="723" t="s">
        <v>40</v>
      </c>
      <c r="J18" s="434" t="s">
        <v>658</v>
      </c>
      <c r="K18" s="729" t="s">
        <v>598</v>
      </c>
      <c r="L18" s="178">
        <v>5878</v>
      </c>
      <c r="M18" s="728"/>
      <c r="N18" s="178">
        <v>27</v>
      </c>
      <c r="O18" s="403">
        <v>1016</v>
      </c>
      <c r="P18" s="403">
        <f>SUM(N18:O18)</f>
        <v>1043</v>
      </c>
      <c r="Q18" s="728"/>
      <c r="R18" s="728"/>
      <c r="S18" s="728"/>
    </row>
    <row r="19" spans="1:22" ht="15" customHeight="1">
      <c r="A19" s="403" t="s">
        <v>192</v>
      </c>
      <c r="B19" s="403" t="s">
        <v>192</v>
      </c>
      <c r="C19" s="403">
        <v>2011</v>
      </c>
      <c r="D19" s="727" t="s">
        <v>118</v>
      </c>
      <c r="E19" s="696" t="s">
        <v>18</v>
      </c>
      <c r="F19" s="178" t="s">
        <v>217</v>
      </c>
      <c r="G19" s="522" t="s">
        <v>647</v>
      </c>
      <c r="H19" s="189" t="s">
        <v>635</v>
      </c>
      <c r="I19" s="723" t="s">
        <v>41</v>
      </c>
      <c r="J19" s="434" t="s">
        <v>658</v>
      </c>
      <c r="K19" s="178">
        <v>1</v>
      </c>
      <c r="L19" s="178">
        <v>9816</v>
      </c>
      <c r="M19" s="728"/>
      <c r="N19" s="178">
        <v>24</v>
      </c>
      <c r="O19" s="178">
        <v>600</v>
      </c>
      <c r="P19" s="178">
        <v>624</v>
      </c>
      <c r="Q19" s="728"/>
      <c r="R19" s="728"/>
      <c r="S19" s="728"/>
    </row>
    <row r="20" spans="1:22" ht="15" customHeight="1">
      <c r="A20" s="403" t="s">
        <v>192</v>
      </c>
      <c r="B20" s="403" t="s">
        <v>192</v>
      </c>
      <c r="C20" s="403">
        <v>2011</v>
      </c>
      <c r="D20" s="727" t="s">
        <v>118</v>
      </c>
      <c r="E20" s="696" t="s">
        <v>18</v>
      </c>
      <c r="F20" s="178" t="s">
        <v>645</v>
      </c>
      <c r="G20" s="522" t="s">
        <v>646</v>
      </c>
      <c r="H20" s="189" t="s">
        <v>636</v>
      </c>
      <c r="I20" s="723" t="s">
        <v>42</v>
      </c>
      <c r="J20" s="434" t="s">
        <v>658</v>
      </c>
      <c r="K20" s="178">
        <v>1</v>
      </c>
      <c r="L20" s="178">
        <v>133</v>
      </c>
      <c r="M20" s="728"/>
      <c r="N20" s="178">
        <v>36</v>
      </c>
      <c r="O20" s="178">
        <v>100</v>
      </c>
      <c r="P20" s="178">
        <v>136</v>
      </c>
      <c r="Q20" s="728"/>
      <c r="R20" s="728"/>
      <c r="S20" s="728"/>
    </row>
    <row r="21" spans="1:22">
      <c r="A21" s="403" t="s">
        <v>192</v>
      </c>
      <c r="B21" s="403" t="s">
        <v>192</v>
      </c>
      <c r="C21" s="403">
        <v>2011</v>
      </c>
      <c r="D21" s="727" t="s">
        <v>118</v>
      </c>
      <c r="E21" s="702" t="s">
        <v>20</v>
      </c>
      <c r="F21" s="178" t="s">
        <v>637</v>
      </c>
      <c r="G21" s="178" t="s">
        <v>189</v>
      </c>
      <c r="H21" s="731" t="s">
        <v>21</v>
      </c>
      <c r="I21" s="723" t="s">
        <v>31</v>
      </c>
      <c r="J21" s="434" t="s">
        <v>659</v>
      </c>
      <c r="K21" s="178">
        <v>2</v>
      </c>
      <c r="L21" s="178"/>
      <c r="M21" s="728"/>
      <c r="N21" s="178" t="s">
        <v>680</v>
      </c>
      <c r="O21" s="178">
        <v>0</v>
      </c>
      <c r="P21" s="178">
        <v>1</v>
      </c>
      <c r="Q21" s="728"/>
      <c r="R21" s="728"/>
      <c r="S21" s="728"/>
    </row>
    <row r="22" spans="1:22" ht="25.5">
      <c r="A22" s="403" t="s">
        <v>192</v>
      </c>
      <c r="B22" s="403" t="s">
        <v>192</v>
      </c>
      <c r="C22" s="403">
        <v>2011</v>
      </c>
      <c r="D22" s="727" t="s">
        <v>118</v>
      </c>
      <c r="E22" s="178" t="s">
        <v>638</v>
      </c>
      <c r="F22" s="178" t="s">
        <v>188</v>
      </c>
      <c r="G22" s="402" t="s">
        <v>640</v>
      </c>
      <c r="H22" s="732" t="s">
        <v>22</v>
      </c>
      <c r="I22" s="723" t="s">
        <v>30</v>
      </c>
      <c r="J22" s="434" t="s">
        <v>659</v>
      </c>
      <c r="K22" s="178">
        <v>2</v>
      </c>
      <c r="L22" s="178"/>
      <c r="M22" s="728"/>
      <c r="N22" s="178" t="s">
        <v>43</v>
      </c>
      <c r="O22" s="178">
        <v>0</v>
      </c>
      <c r="P22" s="178">
        <v>4</v>
      </c>
      <c r="Q22" s="728"/>
      <c r="R22" s="728"/>
      <c r="S22" s="728"/>
    </row>
    <row r="23" spans="1:22" ht="15" customHeight="1">
      <c r="A23" s="403" t="s">
        <v>192</v>
      </c>
      <c r="B23" s="403" t="s">
        <v>192</v>
      </c>
      <c r="C23" s="403">
        <v>2011</v>
      </c>
      <c r="D23" s="523" t="s">
        <v>1004</v>
      </c>
      <c r="E23" s="178" t="s">
        <v>837</v>
      </c>
      <c r="F23" s="178" t="s">
        <v>195</v>
      </c>
      <c r="G23" s="706" t="s">
        <v>639</v>
      </c>
      <c r="H23" s="316" t="s">
        <v>196</v>
      </c>
      <c r="I23" s="723" t="s">
        <v>36</v>
      </c>
      <c r="J23" s="434" t="s">
        <v>659</v>
      </c>
      <c r="K23" s="178">
        <v>2</v>
      </c>
      <c r="L23" s="966">
        <v>234</v>
      </c>
      <c r="M23" s="728"/>
      <c r="N23" s="178" t="s">
        <v>681</v>
      </c>
      <c r="O23" s="178">
        <v>0</v>
      </c>
      <c r="P23" s="178">
        <v>3</v>
      </c>
      <c r="Q23" s="728"/>
      <c r="R23" s="728"/>
      <c r="S23" s="728"/>
    </row>
    <row r="24" spans="1:22" ht="15" customHeight="1">
      <c r="A24" s="403" t="s">
        <v>192</v>
      </c>
      <c r="B24" s="403" t="s">
        <v>192</v>
      </c>
      <c r="C24" s="403">
        <v>2011</v>
      </c>
      <c r="D24" s="523" t="s">
        <v>1004</v>
      </c>
      <c r="E24" s="178" t="s">
        <v>836</v>
      </c>
      <c r="F24" s="178" t="s">
        <v>195</v>
      </c>
      <c r="G24" s="706" t="s">
        <v>639</v>
      </c>
      <c r="H24" s="316" t="s">
        <v>196</v>
      </c>
      <c r="I24" s="723" t="s">
        <v>36</v>
      </c>
      <c r="J24" s="434" t="s">
        <v>659</v>
      </c>
      <c r="K24" s="178">
        <v>2</v>
      </c>
      <c r="L24" s="966"/>
      <c r="M24" s="728"/>
      <c r="N24" s="178" t="s">
        <v>682</v>
      </c>
      <c r="O24" s="178">
        <v>0</v>
      </c>
      <c r="P24" s="178">
        <v>2</v>
      </c>
      <c r="Q24" s="728"/>
      <c r="R24" s="728"/>
      <c r="S24" s="728"/>
    </row>
    <row r="25" spans="1:22" ht="15" customHeight="1">
      <c r="A25" s="403" t="s">
        <v>192</v>
      </c>
      <c r="B25" s="403" t="s">
        <v>192</v>
      </c>
      <c r="C25" s="403">
        <v>2011</v>
      </c>
      <c r="D25" s="523" t="s">
        <v>1004</v>
      </c>
      <c r="E25" s="178" t="s">
        <v>835</v>
      </c>
      <c r="F25" s="178" t="s">
        <v>195</v>
      </c>
      <c r="G25" s="706" t="s">
        <v>639</v>
      </c>
      <c r="H25" s="316" t="s">
        <v>196</v>
      </c>
      <c r="I25" s="723" t="s">
        <v>36</v>
      </c>
      <c r="J25" s="434" t="s">
        <v>659</v>
      </c>
      <c r="K25" s="178">
        <v>2</v>
      </c>
      <c r="L25" s="966"/>
      <c r="M25" s="728"/>
      <c r="N25" s="178" t="s">
        <v>680</v>
      </c>
      <c r="O25" s="178">
        <v>0</v>
      </c>
      <c r="P25" s="178">
        <v>1</v>
      </c>
      <c r="Q25" s="728"/>
      <c r="R25" s="728"/>
      <c r="S25" s="728"/>
    </row>
    <row r="26" spans="1:22" ht="15" customHeight="1">
      <c r="A26" s="403" t="s">
        <v>192</v>
      </c>
      <c r="B26" s="403" t="s">
        <v>192</v>
      </c>
      <c r="C26" s="574">
        <v>2011</v>
      </c>
      <c r="D26" s="523" t="s">
        <v>1004</v>
      </c>
      <c r="E26" s="178" t="s">
        <v>834</v>
      </c>
      <c r="F26" s="178" t="s">
        <v>195</v>
      </c>
      <c r="G26" s="706" t="s">
        <v>639</v>
      </c>
      <c r="H26" s="525" t="s">
        <v>196</v>
      </c>
      <c r="I26" s="723" t="s">
        <v>44</v>
      </c>
      <c r="J26" s="434" t="s">
        <v>659</v>
      </c>
      <c r="K26" s="178">
        <v>2</v>
      </c>
      <c r="L26" s="178">
        <v>181</v>
      </c>
      <c r="M26" s="728"/>
      <c r="N26" s="178" t="s">
        <v>679</v>
      </c>
      <c r="O26" s="178">
        <v>0</v>
      </c>
      <c r="P26" s="178">
        <v>2</v>
      </c>
      <c r="Q26" s="728"/>
      <c r="R26" s="728"/>
      <c r="S26" s="728"/>
    </row>
    <row r="27" spans="1:22" s="63" customFormat="1" ht="15" customHeight="1">
      <c r="A27" s="403" t="s">
        <v>192</v>
      </c>
      <c r="B27" s="403" t="s">
        <v>192</v>
      </c>
      <c r="C27" s="193">
        <v>2012</v>
      </c>
      <c r="D27" s="519" t="s">
        <v>117</v>
      </c>
      <c r="E27" s="510" t="s">
        <v>642</v>
      </c>
      <c r="F27" s="510" t="s">
        <v>188</v>
      </c>
      <c r="G27" s="504" t="s">
        <v>189</v>
      </c>
      <c r="H27" s="723" t="s">
        <v>16</v>
      </c>
      <c r="I27" s="723" t="s">
        <v>30</v>
      </c>
      <c r="J27" s="515" t="s">
        <v>659</v>
      </c>
      <c r="K27" s="510">
        <v>2</v>
      </c>
      <c r="L27" s="510"/>
      <c r="M27" s="724"/>
      <c r="N27" s="510" t="s">
        <v>679</v>
      </c>
      <c r="O27" s="510">
        <v>0</v>
      </c>
      <c r="P27" s="510">
        <v>2</v>
      </c>
      <c r="Q27" s="724"/>
      <c r="R27" s="724"/>
      <c r="S27" s="724"/>
      <c r="T27" s="1"/>
      <c r="U27" s="1"/>
      <c r="V27" s="1"/>
    </row>
    <row r="28" spans="1:22" s="63" customFormat="1" ht="15" customHeight="1">
      <c r="A28" s="403" t="s">
        <v>192</v>
      </c>
      <c r="B28" s="403" t="s">
        <v>192</v>
      </c>
      <c r="C28" s="403">
        <v>2012</v>
      </c>
      <c r="D28" s="521" t="s">
        <v>117</v>
      </c>
      <c r="E28" s="403" t="s">
        <v>642</v>
      </c>
      <c r="F28" s="403" t="s">
        <v>637</v>
      </c>
      <c r="G28" s="504" t="s">
        <v>189</v>
      </c>
      <c r="H28" s="725" t="s">
        <v>17</v>
      </c>
      <c r="I28" s="723" t="s">
        <v>31</v>
      </c>
      <c r="J28" s="434" t="s">
        <v>659</v>
      </c>
      <c r="K28" s="403">
        <v>2</v>
      </c>
      <c r="L28" s="403"/>
      <c r="M28" s="726"/>
      <c r="N28" s="403" t="s">
        <v>680</v>
      </c>
      <c r="O28" s="403">
        <v>0</v>
      </c>
      <c r="P28" s="403">
        <v>1</v>
      </c>
      <c r="Q28" s="726"/>
      <c r="R28" s="726"/>
      <c r="S28" s="726"/>
      <c r="T28" s="1"/>
      <c r="U28" s="1"/>
      <c r="V28" s="1"/>
    </row>
    <row r="29" spans="1:22" s="63" customFormat="1" ht="15" customHeight="1">
      <c r="A29" s="403" t="s">
        <v>192</v>
      </c>
      <c r="B29" s="403" t="s">
        <v>192</v>
      </c>
      <c r="C29" s="403">
        <v>2012</v>
      </c>
      <c r="D29" s="727" t="s">
        <v>118</v>
      </c>
      <c r="E29" s="696" t="s">
        <v>18</v>
      </c>
      <c r="F29" s="403" t="s">
        <v>652</v>
      </c>
      <c r="G29" s="504" t="s">
        <v>656</v>
      </c>
      <c r="H29" s="434" t="s">
        <v>655</v>
      </c>
      <c r="I29" s="723" t="s">
        <v>32</v>
      </c>
      <c r="J29" s="434" t="s">
        <v>678</v>
      </c>
      <c r="K29" s="403">
        <v>1</v>
      </c>
      <c r="L29" s="403" t="s">
        <v>654</v>
      </c>
      <c r="M29" s="726"/>
      <c r="N29" s="403">
        <v>0</v>
      </c>
      <c r="O29" s="403">
        <v>88</v>
      </c>
      <c r="P29" s="403">
        <v>88</v>
      </c>
      <c r="Q29" s="726"/>
      <c r="R29" s="726"/>
      <c r="S29" s="726"/>
      <c r="T29" s="1"/>
      <c r="U29" s="1"/>
      <c r="V29" s="1"/>
    </row>
    <row r="30" spans="1:22" ht="15" customHeight="1">
      <c r="A30" s="403" t="s">
        <v>192</v>
      </c>
      <c r="B30" s="403" t="s">
        <v>192</v>
      </c>
      <c r="C30" s="403">
        <v>2012</v>
      </c>
      <c r="D30" s="727" t="s">
        <v>118</v>
      </c>
      <c r="E30" s="696" t="s">
        <v>18</v>
      </c>
      <c r="F30" s="403" t="s">
        <v>193</v>
      </c>
      <c r="G30" s="504" t="s">
        <v>641</v>
      </c>
      <c r="H30" s="189" t="s">
        <v>625</v>
      </c>
      <c r="I30" s="723" t="s">
        <v>33</v>
      </c>
      <c r="J30" s="434" t="s">
        <v>657</v>
      </c>
      <c r="K30" s="403">
        <v>1</v>
      </c>
      <c r="L30" s="403">
        <v>8490</v>
      </c>
      <c r="M30" s="726"/>
      <c r="N30" s="403">
        <v>0</v>
      </c>
      <c r="O30" s="403">
        <v>250</v>
      </c>
      <c r="P30" s="403">
        <v>250</v>
      </c>
      <c r="Q30" s="728"/>
      <c r="R30" s="728"/>
      <c r="S30" s="728"/>
    </row>
    <row r="31" spans="1:22" ht="15" customHeight="1">
      <c r="A31" s="403" t="s">
        <v>192</v>
      </c>
      <c r="B31" s="403" t="s">
        <v>192</v>
      </c>
      <c r="C31" s="403">
        <v>2012</v>
      </c>
      <c r="D31" s="727" t="s">
        <v>118</v>
      </c>
      <c r="E31" s="696" t="s">
        <v>18</v>
      </c>
      <c r="F31" s="403" t="s">
        <v>194</v>
      </c>
      <c r="G31" s="504" t="s">
        <v>189</v>
      </c>
      <c r="H31" s="189" t="s">
        <v>626</v>
      </c>
      <c r="I31" s="723" t="s">
        <v>34</v>
      </c>
      <c r="J31" s="434" t="s">
        <v>658</v>
      </c>
      <c r="K31" s="729" t="s">
        <v>598</v>
      </c>
      <c r="L31" s="403">
        <v>795</v>
      </c>
      <c r="M31" s="726"/>
      <c r="N31" s="966">
        <v>12</v>
      </c>
      <c r="O31" s="966">
        <v>750</v>
      </c>
      <c r="P31" s="968">
        <v>762</v>
      </c>
      <c r="Q31" s="728"/>
      <c r="R31" s="728"/>
      <c r="S31" s="728"/>
    </row>
    <row r="32" spans="1:22" s="498" customFormat="1" ht="15" customHeight="1">
      <c r="A32" s="403" t="s">
        <v>192</v>
      </c>
      <c r="B32" s="403" t="s">
        <v>192</v>
      </c>
      <c r="C32" s="403">
        <v>2012</v>
      </c>
      <c r="D32" s="727" t="s">
        <v>118</v>
      </c>
      <c r="E32" s="696" t="s">
        <v>18</v>
      </c>
      <c r="F32" s="403" t="s">
        <v>194</v>
      </c>
      <c r="G32" s="504" t="s">
        <v>189</v>
      </c>
      <c r="H32" s="189" t="s">
        <v>627</v>
      </c>
      <c r="I32" s="723" t="s">
        <v>34</v>
      </c>
      <c r="J32" s="434" t="s">
        <v>657</v>
      </c>
      <c r="K32" s="729" t="s">
        <v>598</v>
      </c>
      <c r="L32" s="402">
        <v>1503</v>
      </c>
      <c r="M32" s="726"/>
      <c r="N32" s="966"/>
      <c r="O32" s="966"/>
      <c r="P32" s="968"/>
      <c r="Q32" s="728"/>
      <c r="R32" s="728"/>
      <c r="S32" s="728"/>
    </row>
    <row r="33" spans="1:22" s="63" customFormat="1" ht="15" customHeight="1">
      <c r="A33" s="403" t="s">
        <v>192</v>
      </c>
      <c r="B33" s="403" t="s">
        <v>192</v>
      </c>
      <c r="C33" s="403">
        <v>2012</v>
      </c>
      <c r="D33" s="727" t="s">
        <v>118</v>
      </c>
      <c r="E33" s="696" t="s">
        <v>18</v>
      </c>
      <c r="F33" s="403" t="s">
        <v>194</v>
      </c>
      <c r="G33" s="504" t="s">
        <v>189</v>
      </c>
      <c r="H33" s="189" t="s">
        <v>628</v>
      </c>
      <c r="I33" s="723" t="s">
        <v>34</v>
      </c>
      <c r="J33" s="434" t="s">
        <v>657</v>
      </c>
      <c r="K33" s="729" t="s">
        <v>598</v>
      </c>
      <c r="L33" s="403">
        <v>3555</v>
      </c>
      <c r="M33" s="726"/>
      <c r="N33" s="966"/>
      <c r="O33" s="966"/>
      <c r="P33" s="968"/>
      <c r="Q33" s="728"/>
      <c r="R33" s="728"/>
      <c r="S33" s="728"/>
    </row>
    <row r="34" spans="1:22" s="63" customFormat="1" ht="15" customHeight="1">
      <c r="A34" s="403" t="s">
        <v>192</v>
      </c>
      <c r="B34" s="403" t="s">
        <v>192</v>
      </c>
      <c r="C34" s="403">
        <v>2012</v>
      </c>
      <c r="D34" s="727" t="s">
        <v>118</v>
      </c>
      <c r="E34" s="696" t="s">
        <v>18</v>
      </c>
      <c r="F34" s="403" t="s">
        <v>643</v>
      </c>
      <c r="G34" s="504" t="s">
        <v>189</v>
      </c>
      <c r="H34" s="189" t="s">
        <v>629</v>
      </c>
      <c r="I34" s="723" t="s">
        <v>34</v>
      </c>
      <c r="J34" s="434" t="s">
        <v>657</v>
      </c>
      <c r="K34" s="729" t="s">
        <v>598</v>
      </c>
      <c r="L34" s="403">
        <v>9105</v>
      </c>
      <c r="M34" s="726"/>
      <c r="N34" s="403">
        <v>0</v>
      </c>
      <c r="O34" s="966">
        <v>650</v>
      </c>
      <c r="P34" s="968">
        <v>650</v>
      </c>
      <c r="Q34" s="728"/>
      <c r="R34" s="728"/>
      <c r="S34" s="728"/>
    </row>
    <row r="35" spans="1:22" ht="15" customHeight="1">
      <c r="A35" s="403" t="s">
        <v>192</v>
      </c>
      <c r="B35" s="403" t="s">
        <v>192</v>
      </c>
      <c r="C35" s="403">
        <v>2012</v>
      </c>
      <c r="D35" s="727" t="s">
        <v>118</v>
      </c>
      <c r="E35" s="696" t="s">
        <v>18</v>
      </c>
      <c r="F35" s="403" t="s">
        <v>643</v>
      </c>
      <c r="G35" s="504" t="s">
        <v>189</v>
      </c>
      <c r="H35" s="730" t="s">
        <v>35</v>
      </c>
      <c r="I35" s="723" t="s">
        <v>34</v>
      </c>
      <c r="J35" s="434" t="s">
        <v>657</v>
      </c>
      <c r="K35" s="729" t="s">
        <v>598</v>
      </c>
      <c r="L35" s="403">
        <v>374</v>
      </c>
      <c r="M35" s="726"/>
      <c r="N35" s="403">
        <v>0</v>
      </c>
      <c r="O35" s="966"/>
      <c r="P35" s="968"/>
      <c r="Q35" s="728"/>
      <c r="R35" s="728"/>
      <c r="S35" s="728"/>
    </row>
    <row r="36" spans="1:22" s="63" customFormat="1" ht="15" customHeight="1">
      <c r="A36" s="403" t="s">
        <v>192</v>
      </c>
      <c r="B36" s="403" t="s">
        <v>192</v>
      </c>
      <c r="C36" s="403">
        <v>2012</v>
      </c>
      <c r="D36" s="727" t="s">
        <v>118</v>
      </c>
      <c r="E36" s="696" t="s">
        <v>18</v>
      </c>
      <c r="F36" s="178" t="s">
        <v>195</v>
      </c>
      <c r="G36" s="522" t="s">
        <v>639</v>
      </c>
      <c r="H36" s="189" t="s">
        <v>196</v>
      </c>
      <c r="I36" s="723" t="s">
        <v>36</v>
      </c>
      <c r="J36" s="434" t="s">
        <v>658</v>
      </c>
      <c r="K36" s="729" t="s">
        <v>598</v>
      </c>
      <c r="L36" s="403">
        <v>845</v>
      </c>
      <c r="M36" s="726"/>
      <c r="N36" s="403">
        <v>0</v>
      </c>
      <c r="O36" s="403">
        <v>60</v>
      </c>
      <c r="P36" s="403">
        <v>60</v>
      </c>
      <c r="Q36" s="726"/>
      <c r="R36" s="726"/>
      <c r="S36" s="726"/>
      <c r="T36" s="1"/>
      <c r="U36" s="1"/>
      <c r="V36" s="1"/>
    </row>
    <row r="37" spans="1:22" ht="15" customHeight="1">
      <c r="A37" s="403" t="s">
        <v>192</v>
      </c>
      <c r="B37" s="403" t="s">
        <v>192</v>
      </c>
      <c r="C37" s="403">
        <v>2012</v>
      </c>
      <c r="D37" s="727" t="s">
        <v>118</v>
      </c>
      <c r="E37" s="696" t="s">
        <v>18</v>
      </c>
      <c r="F37" s="403" t="s">
        <v>644</v>
      </c>
      <c r="G37" s="504" t="s">
        <v>189</v>
      </c>
      <c r="H37" s="189" t="s">
        <v>630</v>
      </c>
      <c r="I37" s="723" t="s">
        <v>37</v>
      </c>
      <c r="J37" s="434" t="s">
        <v>657</v>
      </c>
      <c r="K37" s="178" t="s">
        <v>598</v>
      </c>
      <c r="L37" s="178">
        <v>1781</v>
      </c>
      <c r="M37" s="728"/>
      <c r="N37" s="178">
        <v>0</v>
      </c>
      <c r="O37" s="178">
        <v>80</v>
      </c>
      <c r="P37" s="178">
        <v>80</v>
      </c>
      <c r="Q37" s="728"/>
      <c r="R37" s="728"/>
      <c r="S37" s="728"/>
    </row>
    <row r="38" spans="1:22" ht="15" customHeight="1">
      <c r="A38" s="403" t="s">
        <v>192</v>
      </c>
      <c r="B38" s="403" t="s">
        <v>192</v>
      </c>
      <c r="C38" s="403">
        <v>2012</v>
      </c>
      <c r="D38" s="727" t="s">
        <v>118</v>
      </c>
      <c r="E38" s="696" t="s">
        <v>18</v>
      </c>
      <c r="F38" s="403" t="s">
        <v>644</v>
      </c>
      <c r="G38" s="504" t="s">
        <v>219</v>
      </c>
      <c r="H38" s="189" t="s">
        <v>631</v>
      </c>
      <c r="I38" s="723" t="s">
        <v>38</v>
      </c>
      <c r="J38" s="434" t="s">
        <v>658</v>
      </c>
      <c r="K38" s="178">
        <v>1</v>
      </c>
      <c r="L38" s="178">
        <v>2582</v>
      </c>
      <c r="M38" s="728"/>
      <c r="N38" s="178">
        <v>12</v>
      </c>
      <c r="O38" s="189"/>
      <c r="P38" s="178">
        <f>N38+O38</f>
        <v>12</v>
      </c>
      <c r="Q38" s="728"/>
      <c r="R38" s="728"/>
      <c r="S38" s="728"/>
    </row>
    <row r="39" spans="1:22" ht="15" customHeight="1">
      <c r="A39" s="403" t="s">
        <v>192</v>
      </c>
      <c r="B39" s="403" t="s">
        <v>192</v>
      </c>
      <c r="C39" s="403">
        <v>2012</v>
      </c>
      <c r="D39" s="727" t="s">
        <v>118</v>
      </c>
      <c r="E39" s="696" t="s">
        <v>18</v>
      </c>
      <c r="F39" s="178" t="s">
        <v>188</v>
      </c>
      <c r="G39" s="522" t="s">
        <v>646</v>
      </c>
      <c r="H39" s="189" t="s">
        <v>632</v>
      </c>
      <c r="I39" s="723" t="s">
        <v>39</v>
      </c>
      <c r="J39" s="434" t="s">
        <v>658</v>
      </c>
      <c r="K39" s="178">
        <v>1</v>
      </c>
      <c r="L39" s="178">
        <v>4045</v>
      </c>
      <c r="M39" s="728"/>
      <c r="N39" s="966">
        <v>12</v>
      </c>
      <c r="O39" s="968">
        <v>57</v>
      </c>
      <c r="P39" s="968">
        <f>SUM(N39:O40)</f>
        <v>69</v>
      </c>
      <c r="Q39" s="728"/>
      <c r="R39" s="728"/>
      <c r="S39" s="728"/>
    </row>
    <row r="40" spans="1:22" ht="15" customHeight="1">
      <c r="A40" s="403" t="s">
        <v>192</v>
      </c>
      <c r="B40" s="403" t="s">
        <v>192</v>
      </c>
      <c r="C40" s="403">
        <v>2012</v>
      </c>
      <c r="D40" s="727" t="s">
        <v>118</v>
      </c>
      <c r="E40" s="696" t="s">
        <v>18</v>
      </c>
      <c r="F40" s="178" t="s">
        <v>188</v>
      </c>
      <c r="G40" s="522" t="s">
        <v>646</v>
      </c>
      <c r="H40" s="189" t="s">
        <v>633</v>
      </c>
      <c r="I40" s="723" t="s">
        <v>39</v>
      </c>
      <c r="J40" s="434" t="s">
        <v>658</v>
      </c>
      <c r="K40" s="178">
        <v>1</v>
      </c>
      <c r="L40" s="178">
        <v>1607</v>
      </c>
      <c r="M40" s="728"/>
      <c r="N40" s="966"/>
      <c r="O40" s="968"/>
      <c r="P40" s="968"/>
      <c r="Q40" s="728"/>
      <c r="R40" s="728"/>
      <c r="S40" s="728"/>
    </row>
    <row r="41" spans="1:22" ht="15" customHeight="1">
      <c r="A41" s="403" t="s">
        <v>192</v>
      </c>
      <c r="B41" s="403" t="s">
        <v>192</v>
      </c>
      <c r="C41" s="403">
        <v>2012</v>
      </c>
      <c r="D41" s="727" t="s">
        <v>118</v>
      </c>
      <c r="E41" s="696" t="s">
        <v>18</v>
      </c>
      <c r="F41" s="178" t="s">
        <v>188</v>
      </c>
      <c r="G41" s="504" t="s">
        <v>189</v>
      </c>
      <c r="H41" s="189" t="s">
        <v>634</v>
      </c>
      <c r="I41" s="723" t="s">
        <v>40</v>
      </c>
      <c r="J41" s="434" t="s">
        <v>658</v>
      </c>
      <c r="K41" s="729" t="s">
        <v>598</v>
      </c>
      <c r="L41" s="178">
        <v>5878</v>
      </c>
      <c r="M41" s="728"/>
      <c r="N41" s="178">
        <v>27</v>
      </c>
      <c r="O41" s="403">
        <v>1016</v>
      </c>
      <c r="P41" s="403">
        <f>SUM(N41:O41)</f>
        <v>1043</v>
      </c>
      <c r="Q41" s="728"/>
      <c r="R41" s="728"/>
      <c r="S41" s="728"/>
    </row>
    <row r="42" spans="1:22" ht="15" customHeight="1">
      <c r="A42" s="403" t="s">
        <v>192</v>
      </c>
      <c r="B42" s="403" t="s">
        <v>192</v>
      </c>
      <c r="C42" s="403">
        <v>2012</v>
      </c>
      <c r="D42" s="727" t="s">
        <v>118</v>
      </c>
      <c r="E42" s="696" t="s">
        <v>18</v>
      </c>
      <c r="F42" s="178" t="s">
        <v>217</v>
      </c>
      <c r="G42" s="522" t="s">
        <v>647</v>
      </c>
      <c r="H42" s="189" t="s">
        <v>635</v>
      </c>
      <c r="I42" s="723" t="s">
        <v>41</v>
      </c>
      <c r="J42" s="434" t="s">
        <v>658</v>
      </c>
      <c r="K42" s="178">
        <v>1</v>
      </c>
      <c r="L42" s="178">
        <v>9816</v>
      </c>
      <c r="M42" s="728"/>
      <c r="N42" s="178">
        <v>24</v>
      </c>
      <c r="O42" s="178">
        <v>600</v>
      </c>
      <c r="P42" s="178">
        <v>624</v>
      </c>
      <c r="Q42" s="728"/>
      <c r="R42" s="728"/>
      <c r="S42" s="728"/>
    </row>
    <row r="43" spans="1:22" ht="15" customHeight="1">
      <c r="A43" s="403" t="s">
        <v>192</v>
      </c>
      <c r="B43" s="403" t="s">
        <v>192</v>
      </c>
      <c r="C43" s="403">
        <v>2012</v>
      </c>
      <c r="D43" s="727" t="s">
        <v>118</v>
      </c>
      <c r="E43" s="696" t="s">
        <v>18</v>
      </c>
      <c r="F43" s="178" t="s">
        <v>645</v>
      </c>
      <c r="G43" s="522" t="s">
        <v>646</v>
      </c>
      <c r="H43" s="189" t="s">
        <v>636</v>
      </c>
      <c r="I43" s="723" t="s">
        <v>42</v>
      </c>
      <c r="J43" s="434" t="s">
        <v>658</v>
      </c>
      <c r="K43" s="178">
        <v>1</v>
      </c>
      <c r="L43" s="178">
        <v>133</v>
      </c>
      <c r="M43" s="728"/>
      <c r="N43" s="178">
        <v>36</v>
      </c>
      <c r="O43" s="178">
        <v>100</v>
      </c>
      <c r="P43" s="178">
        <v>136</v>
      </c>
      <c r="Q43" s="728"/>
      <c r="R43" s="728"/>
      <c r="S43" s="728"/>
    </row>
    <row r="44" spans="1:22" ht="15" customHeight="1">
      <c r="A44" s="403" t="s">
        <v>192</v>
      </c>
      <c r="B44" s="403" t="s">
        <v>192</v>
      </c>
      <c r="C44" s="403">
        <v>2012</v>
      </c>
      <c r="D44" s="727" t="s">
        <v>118</v>
      </c>
      <c r="E44" s="702" t="s">
        <v>20</v>
      </c>
      <c r="F44" s="178" t="s">
        <v>637</v>
      </c>
      <c r="G44" s="178" t="s">
        <v>189</v>
      </c>
      <c r="H44" s="731" t="s">
        <v>21</v>
      </c>
      <c r="I44" s="723" t="s">
        <v>31</v>
      </c>
      <c r="J44" s="434" t="s">
        <v>659</v>
      </c>
      <c r="K44" s="178">
        <v>2</v>
      </c>
      <c r="L44" s="178"/>
      <c r="M44" s="728"/>
      <c r="N44" s="178" t="s">
        <v>680</v>
      </c>
      <c r="O44" s="178">
        <v>0</v>
      </c>
      <c r="P44" s="178">
        <v>1</v>
      </c>
      <c r="Q44" s="728"/>
      <c r="R44" s="728"/>
      <c r="S44" s="728"/>
    </row>
    <row r="45" spans="1:22" ht="25.5">
      <c r="A45" s="403" t="s">
        <v>192</v>
      </c>
      <c r="B45" s="403" t="s">
        <v>192</v>
      </c>
      <c r="C45" s="403">
        <v>2012</v>
      </c>
      <c r="D45" s="727" t="s">
        <v>118</v>
      </c>
      <c r="E45" s="178" t="s">
        <v>638</v>
      </c>
      <c r="F45" s="178" t="s">
        <v>188</v>
      </c>
      <c r="G45" s="402" t="s">
        <v>640</v>
      </c>
      <c r="H45" s="732" t="s">
        <v>22</v>
      </c>
      <c r="I45" s="723" t="s">
        <v>30</v>
      </c>
      <c r="J45" s="434" t="s">
        <v>659</v>
      </c>
      <c r="K45" s="178">
        <v>2</v>
      </c>
      <c r="L45" s="178"/>
      <c r="M45" s="728"/>
      <c r="N45" s="178" t="s">
        <v>43</v>
      </c>
      <c r="O45" s="178">
        <v>0</v>
      </c>
      <c r="P45" s="178">
        <v>4</v>
      </c>
      <c r="Q45" s="728"/>
      <c r="R45" s="728"/>
      <c r="S45" s="728"/>
    </row>
    <row r="46" spans="1:22" ht="15" customHeight="1">
      <c r="A46" s="403" t="s">
        <v>192</v>
      </c>
      <c r="B46" s="403" t="s">
        <v>192</v>
      </c>
      <c r="C46" s="403">
        <v>2012</v>
      </c>
      <c r="D46" s="523" t="s">
        <v>1004</v>
      </c>
      <c r="E46" s="178" t="s">
        <v>837</v>
      </c>
      <c r="F46" s="178" t="s">
        <v>195</v>
      </c>
      <c r="G46" s="706" t="s">
        <v>639</v>
      </c>
      <c r="H46" s="316" t="s">
        <v>196</v>
      </c>
      <c r="I46" s="723" t="s">
        <v>36</v>
      </c>
      <c r="J46" s="434" t="s">
        <v>659</v>
      </c>
      <c r="K46" s="178">
        <v>2</v>
      </c>
      <c r="L46" s="966">
        <v>234</v>
      </c>
      <c r="M46" s="728"/>
      <c r="N46" s="178" t="s">
        <v>681</v>
      </c>
      <c r="O46" s="178">
        <v>0</v>
      </c>
      <c r="P46" s="178">
        <v>3</v>
      </c>
      <c r="Q46" s="728"/>
      <c r="R46" s="728"/>
      <c r="S46" s="728"/>
    </row>
    <row r="47" spans="1:22" ht="15" customHeight="1">
      <c r="A47" s="403" t="s">
        <v>192</v>
      </c>
      <c r="B47" s="403" t="s">
        <v>192</v>
      </c>
      <c r="C47" s="403">
        <v>2012</v>
      </c>
      <c r="D47" s="523" t="s">
        <v>1004</v>
      </c>
      <c r="E47" s="178" t="s">
        <v>836</v>
      </c>
      <c r="F47" s="178" t="s">
        <v>195</v>
      </c>
      <c r="G47" s="706" t="s">
        <v>639</v>
      </c>
      <c r="H47" s="316" t="s">
        <v>196</v>
      </c>
      <c r="I47" s="723" t="s">
        <v>36</v>
      </c>
      <c r="J47" s="434" t="s">
        <v>659</v>
      </c>
      <c r="K47" s="178">
        <v>2</v>
      </c>
      <c r="L47" s="966"/>
      <c r="M47" s="728"/>
      <c r="N47" s="178" t="s">
        <v>682</v>
      </c>
      <c r="O47" s="178">
        <v>0</v>
      </c>
      <c r="P47" s="178">
        <v>2</v>
      </c>
      <c r="Q47" s="728"/>
      <c r="R47" s="728"/>
      <c r="S47" s="728"/>
    </row>
    <row r="48" spans="1:22" ht="15" customHeight="1">
      <c r="A48" s="403" t="s">
        <v>192</v>
      </c>
      <c r="B48" s="403" t="s">
        <v>192</v>
      </c>
      <c r="C48" s="403">
        <v>2012</v>
      </c>
      <c r="D48" s="523" t="s">
        <v>1004</v>
      </c>
      <c r="E48" s="178" t="s">
        <v>835</v>
      </c>
      <c r="F48" s="178" t="s">
        <v>195</v>
      </c>
      <c r="G48" s="706" t="s">
        <v>639</v>
      </c>
      <c r="H48" s="316" t="s">
        <v>196</v>
      </c>
      <c r="I48" s="723" t="s">
        <v>36</v>
      </c>
      <c r="J48" s="434" t="s">
        <v>659</v>
      </c>
      <c r="K48" s="178">
        <v>2</v>
      </c>
      <c r="L48" s="966"/>
      <c r="M48" s="728"/>
      <c r="N48" s="178" t="s">
        <v>680</v>
      </c>
      <c r="O48" s="178">
        <v>0</v>
      </c>
      <c r="P48" s="178">
        <v>1</v>
      </c>
      <c r="Q48" s="728"/>
      <c r="R48" s="728"/>
      <c r="S48" s="728"/>
    </row>
    <row r="49" spans="1:22" ht="15" customHeight="1">
      <c r="A49" s="403" t="s">
        <v>192</v>
      </c>
      <c r="B49" s="403" t="s">
        <v>192</v>
      </c>
      <c r="C49" s="574">
        <v>2012</v>
      </c>
      <c r="D49" s="523" t="s">
        <v>1004</v>
      </c>
      <c r="E49" s="178" t="s">
        <v>834</v>
      </c>
      <c r="F49" s="178" t="s">
        <v>195</v>
      </c>
      <c r="G49" s="706" t="s">
        <v>639</v>
      </c>
      <c r="H49" s="525" t="s">
        <v>196</v>
      </c>
      <c r="I49" s="723" t="s">
        <v>44</v>
      </c>
      <c r="J49" s="434" t="s">
        <v>659</v>
      </c>
      <c r="K49" s="178">
        <v>2</v>
      </c>
      <c r="L49" s="178">
        <v>181</v>
      </c>
      <c r="M49" s="728"/>
      <c r="N49" s="178" t="s">
        <v>679</v>
      </c>
      <c r="O49" s="178">
        <v>0</v>
      </c>
      <c r="P49" s="178">
        <v>2</v>
      </c>
      <c r="Q49" s="728"/>
      <c r="R49" s="728"/>
      <c r="S49" s="728"/>
    </row>
    <row r="50" spans="1:22" s="63" customFormat="1" ht="15" customHeight="1">
      <c r="A50" s="403" t="s">
        <v>192</v>
      </c>
      <c r="B50" s="403" t="s">
        <v>192</v>
      </c>
      <c r="C50" s="193">
        <v>2013</v>
      </c>
      <c r="D50" s="519" t="s">
        <v>117</v>
      </c>
      <c r="E50" s="510" t="s">
        <v>642</v>
      </c>
      <c r="F50" s="510" t="s">
        <v>188</v>
      </c>
      <c r="G50" s="504" t="s">
        <v>189</v>
      </c>
      <c r="H50" s="723" t="s">
        <v>16</v>
      </c>
      <c r="I50" s="723" t="s">
        <v>30</v>
      </c>
      <c r="J50" s="515" t="s">
        <v>659</v>
      </c>
      <c r="K50" s="510">
        <v>2</v>
      </c>
      <c r="L50" s="510"/>
      <c r="M50" s="724"/>
      <c r="N50" s="510" t="s">
        <v>679</v>
      </c>
      <c r="O50" s="510">
        <v>0</v>
      </c>
      <c r="P50" s="510">
        <v>2</v>
      </c>
      <c r="Q50" s="724"/>
      <c r="R50" s="724"/>
      <c r="S50" s="724"/>
      <c r="T50" s="1"/>
      <c r="U50" s="1"/>
      <c r="V50" s="1"/>
    </row>
    <row r="51" spans="1:22" s="63" customFormat="1" ht="15" customHeight="1">
      <c r="A51" s="403" t="s">
        <v>192</v>
      </c>
      <c r="B51" s="403" t="s">
        <v>192</v>
      </c>
      <c r="C51" s="403">
        <v>2013</v>
      </c>
      <c r="D51" s="521" t="s">
        <v>117</v>
      </c>
      <c r="E51" s="403" t="s">
        <v>642</v>
      </c>
      <c r="F51" s="403" t="s">
        <v>637</v>
      </c>
      <c r="G51" s="504" t="s">
        <v>189</v>
      </c>
      <c r="H51" s="725" t="s">
        <v>17</v>
      </c>
      <c r="I51" s="723" t="s">
        <v>31</v>
      </c>
      <c r="J51" s="434" t="s">
        <v>659</v>
      </c>
      <c r="K51" s="403">
        <v>2</v>
      </c>
      <c r="L51" s="403"/>
      <c r="M51" s="726"/>
      <c r="N51" s="403" t="s">
        <v>680</v>
      </c>
      <c r="O51" s="403">
        <v>0</v>
      </c>
      <c r="P51" s="403">
        <v>1</v>
      </c>
      <c r="Q51" s="726"/>
      <c r="R51" s="726"/>
      <c r="S51" s="726"/>
      <c r="T51" s="1"/>
      <c r="U51" s="1"/>
      <c r="V51" s="1"/>
    </row>
    <row r="52" spans="1:22" s="63" customFormat="1" ht="15" customHeight="1">
      <c r="A52" s="403" t="s">
        <v>192</v>
      </c>
      <c r="B52" s="403" t="s">
        <v>192</v>
      </c>
      <c r="C52" s="403">
        <v>2013</v>
      </c>
      <c r="D52" s="727" t="s">
        <v>118</v>
      </c>
      <c r="E52" s="696" t="s">
        <v>18</v>
      </c>
      <c r="F52" s="403" t="s">
        <v>652</v>
      </c>
      <c r="G52" s="504" t="s">
        <v>656</v>
      </c>
      <c r="H52" s="434" t="s">
        <v>655</v>
      </c>
      <c r="I52" s="723" t="s">
        <v>32</v>
      </c>
      <c r="J52" s="434" t="s">
        <v>678</v>
      </c>
      <c r="K52" s="403">
        <v>1</v>
      </c>
      <c r="L52" s="403" t="s">
        <v>654</v>
      </c>
      <c r="M52" s="726"/>
      <c r="N52" s="403">
        <v>0</v>
      </c>
      <c r="O52" s="403">
        <v>88</v>
      </c>
      <c r="P52" s="403">
        <v>88</v>
      </c>
      <c r="Q52" s="726"/>
      <c r="R52" s="726"/>
      <c r="S52" s="726"/>
      <c r="T52" s="1"/>
      <c r="U52" s="1"/>
      <c r="V52" s="1"/>
    </row>
    <row r="53" spans="1:22" ht="15" customHeight="1">
      <c r="A53" s="403" t="s">
        <v>192</v>
      </c>
      <c r="B53" s="403" t="s">
        <v>192</v>
      </c>
      <c r="C53" s="403">
        <v>2013</v>
      </c>
      <c r="D53" s="727" t="s">
        <v>118</v>
      </c>
      <c r="E53" s="696" t="s">
        <v>18</v>
      </c>
      <c r="F53" s="403" t="s">
        <v>193</v>
      </c>
      <c r="G53" s="504" t="s">
        <v>641</v>
      </c>
      <c r="H53" s="189" t="s">
        <v>625</v>
      </c>
      <c r="I53" s="723" t="s">
        <v>33</v>
      </c>
      <c r="J53" s="434" t="s">
        <v>657</v>
      </c>
      <c r="K53" s="403">
        <v>1</v>
      </c>
      <c r="L53" s="403">
        <v>8490</v>
      </c>
      <c r="M53" s="726"/>
      <c r="N53" s="403">
        <v>0</v>
      </c>
      <c r="O53" s="403">
        <v>250</v>
      </c>
      <c r="P53" s="403">
        <v>250</v>
      </c>
      <c r="Q53" s="728"/>
      <c r="R53" s="728"/>
      <c r="S53" s="728"/>
    </row>
    <row r="54" spans="1:22" ht="15" customHeight="1">
      <c r="A54" s="403" t="s">
        <v>192</v>
      </c>
      <c r="B54" s="403" t="s">
        <v>192</v>
      </c>
      <c r="C54" s="403">
        <v>2013</v>
      </c>
      <c r="D54" s="727" t="s">
        <v>118</v>
      </c>
      <c r="E54" s="696" t="s">
        <v>18</v>
      </c>
      <c r="F54" s="403" t="s">
        <v>194</v>
      </c>
      <c r="G54" s="504" t="s">
        <v>189</v>
      </c>
      <c r="H54" s="189" t="s">
        <v>626</v>
      </c>
      <c r="I54" s="723" t="s">
        <v>34</v>
      </c>
      <c r="J54" s="434" t="s">
        <v>658</v>
      </c>
      <c r="K54" s="729" t="s">
        <v>598</v>
      </c>
      <c r="L54" s="403">
        <v>795</v>
      </c>
      <c r="M54" s="726"/>
      <c r="N54" s="966">
        <v>12</v>
      </c>
      <c r="O54" s="966">
        <v>750</v>
      </c>
      <c r="P54" s="968">
        <v>762</v>
      </c>
      <c r="Q54" s="728"/>
      <c r="R54" s="728"/>
      <c r="S54" s="728"/>
    </row>
    <row r="55" spans="1:22" s="498" customFormat="1" ht="15" customHeight="1">
      <c r="A55" s="403" t="s">
        <v>192</v>
      </c>
      <c r="B55" s="403" t="s">
        <v>192</v>
      </c>
      <c r="C55" s="403">
        <v>2013</v>
      </c>
      <c r="D55" s="727" t="s">
        <v>118</v>
      </c>
      <c r="E55" s="696" t="s">
        <v>18</v>
      </c>
      <c r="F55" s="403" t="s">
        <v>194</v>
      </c>
      <c r="G55" s="504" t="s">
        <v>189</v>
      </c>
      <c r="H55" s="189" t="s">
        <v>627</v>
      </c>
      <c r="I55" s="723" t="s">
        <v>34</v>
      </c>
      <c r="J55" s="434" t="s">
        <v>657</v>
      </c>
      <c r="K55" s="729" t="s">
        <v>598</v>
      </c>
      <c r="L55" s="402">
        <v>1503</v>
      </c>
      <c r="M55" s="726"/>
      <c r="N55" s="966"/>
      <c r="O55" s="966"/>
      <c r="P55" s="968"/>
      <c r="Q55" s="728"/>
      <c r="R55" s="728"/>
      <c r="S55" s="728"/>
    </row>
    <row r="56" spans="1:22" s="63" customFormat="1" ht="15" customHeight="1">
      <c r="A56" s="403" t="s">
        <v>192</v>
      </c>
      <c r="B56" s="403" t="s">
        <v>192</v>
      </c>
      <c r="C56" s="403">
        <v>2013</v>
      </c>
      <c r="D56" s="727" t="s">
        <v>118</v>
      </c>
      <c r="E56" s="696" t="s">
        <v>18</v>
      </c>
      <c r="F56" s="403" t="s">
        <v>194</v>
      </c>
      <c r="G56" s="504" t="s">
        <v>189</v>
      </c>
      <c r="H56" s="189" t="s">
        <v>628</v>
      </c>
      <c r="I56" s="723" t="s">
        <v>34</v>
      </c>
      <c r="J56" s="434" t="s">
        <v>657</v>
      </c>
      <c r="K56" s="729" t="s">
        <v>598</v>
      </c>
      <c r="L56" s="403">
        <v>3555</v>
      </c>
      <c r="M56" s="726"/>
      <c r="N56" s="966"/>
      <c r="O56" s="966"/>
      <c r="P56" s="968"/>
      <c r="Q56" s="728"/>
      <c r="R56" s="728"/>
      <c r="S56" s="728"/>
    </row>
    <row r="57" spans="1:22" s="63" customFormat="1" ht="15" customHeight="1">
      <c r="A57" s="403" t="s">
        <v>192</v>
      </c>
      <c r="B57" s="403" t="s">
        <v>192</v>
      </c>
      <c r="C57" s="403">
        <v>2013</v>
      </c>
      <c r="D57" s="727" t="s">
        <v>118</v>
      </c>
      <c r="E57" s="696" t="s">
        <v>18</v>
      </c>
      <c r="F57" s="403" t="s">
        <v>643</v>
      </c>
      <c r="G57" s="504" t="s">
        <v>189</v>
      </c>
      <c r="H57" s="189" t="s">
        <v>629</v>
      </c>
      <c r="I57" s="723" t="s">
        <v>34</v>
      </c>
      <c r="J57" s="434" t="s">
        <v>657</v>
      </c>
      <c r="K57" s="729" t="s">
        <v>598</v>
      </c>
      <c r="L57" s="403">
        <v>9105</v>
      </c>
      <c r="M57" s="726"/>
      <c r="N57" s="403">
        <v>0</v>
      </c>
      <c r="O57" s="966">
        <v>650</v>
      </c>
      <c r="P57" s="968">
        <v>650</v>
      </c>
      <c r="Q57" s="728"/>
      <c r="R57" s="728"/>
      <c r="S57" s="728"/>
    </row>
    <row r="58" spans="1:22" ht="15" customHeight="1">
      <c r="A58" s="403" t="s">
        <v>192</v>
      </c>
      <c r="B58" s="403" t="s">
        <v>192</v>
      </c>
      <c r="C58" s="403">
        <v>2013</v>
      </c>
      <c r="D58" s="727" t="s">
        <v>118</v>
      </c>
      <c r="E58" s="696" t="s">
        <v>18</v>
      </c>
      <c r="F58" s="403" t="s">
        <v>643</v>
      </c>
      <c r="G58" s="504" t="s">
        <v>189</v>
      </c>
      <c r="H58" s="730" t="s">
        <v>35</v>
      </c>
      <c r="I58" s="723" t="s">
        <v>34</v>
      </c>
      <c r="J58" s="434" t="s">
        <v>657</v>
      </c>
      <c r="K58" s="729" t="s">
        <v>598</v>
      </c>
      <c r="L58" s="403">
        <v>374</v>
      </c>
      <c r="M58" s="726"/>
      <c r="N58" s="403">
        <v>0</v>
      </c>
      <c r="O58" s="966"/>
      <c r="P58" s="968"/>
      <c r="Q58" s="728"/>
      <c r="R58" s="728"/>
      <c r="S58" s="728"/>
    </row>
    <row r="59" spans="1:22" s="63" customFormat="1" ht="15" customHeight="1">
      <c r="A59" s="403" t="s">
        <v>192</v>
      </c>
      <c r="B59" s="403" t="s">
        <v>192</v>
      </c>
      <c r="C59" s="403">
        <v>2013</v>
      </c>
      <c r="D59" s="727" t="s">
        <v>118</v>
      </c>
      <c r="E59" s="696" t="s">
        <v>18</v>
      </c>
      <c r="F59" s="178" t="s">
        <v>195</v>
      </c>
      <c r="G59" s="522" t="s">
        <v>639</v>
      </c>
      <c r="H59" s="189" t="s">
        <v>196</v>
      </c>
      <c r="I59" s="723" t="s">
        <v>36</v>
      </c>
      <c r="J59" s="434" t="s">
        <v>658</v>
      </c>
      <c r="K59" s="729" t="s">
        <v>598</v>
      </c>
      <c r="L59" s="403">
        <v>845</v>
      </c>
      <c r="M59" s="726"/>
      <c r="N59" s="403">
        <v>0</v>
      </c>
      <c r="O59" s="403">
        <v>60</v>
      </c>
      <c r="P59" s="403">
        <v>60</v>
      </c>
      <c r="Q59" s="726"/>
      <c r="R59" s="726"/>
      <c r="S59" s="726"/>
      <c r="T59" s="1"/>
      <c r="U59" s="1"/>
      <c r="V59" s="1"/>
    </row>
    <row r="60" spans="1:22" ht="15" customHeight="1">
      <c r="A60" s="403" t="s">
        <v>192</v>
      </c>
      <c r="B60" s="403" t="s">
        <v>192</v>
      </c>
      <c r="C60" s="403">
        <v>2013</v>
      </c>
      <c r="D60" s="727" t="s">
        <v>118</v>
      </c>
      <c r="E60" s="696" t="s">
        <v>18</v>
      </c>
      <c r="F60" s="403" t="s">
        <v>644</v>
      </c>
      <c r="G60" s="504" t="s">
        <v>189</v>
      </c>
      <c r="H60" s="189" t="s">
        <v>630</v>
      </c>
      <c r="I60" s="723" t="s">
        <v>37</v>
      </c>
      <c r="J60" s="434" t="s">
        <v>657</v>
      </c>
      <c r="K60" s="178" t="s">
        <v>598</v>
      </c>
      <c r="L60" s="178">
        <v>1781</v>
      </c>
      <c r="M60" s="728"/>
      <c r="N60" s="178">
        <v>0</v>
      </c>
      <c r="O60" s="178">
        <v>80</v>
      </c>
      <c r="P60" s="178">
        <v>80</v>
      </c>
      <c r="Q60" s="728"/>
      <c r="R60" s="728"/>
      <c r="S60" s="728"/>
    </row>
    <row r="61" spans="1:22" ht="15" customHeight="1">
      <c r="A61" s="403" t="s">
        <v>192</v>
      </c>
      <c r="B61" s="403" t="s">
        <v>192</v>
      </c>
      <c r="C61" s="403">
        <v>2013</v>
      </c>
      <c r="D61" s="727" t="s">
        <v>118</v>
      </c>
      <c r="E61" s="696" t="s">
        <v>18</v>
      </c>
      <c r="F61" s="403" t="s">
        <v>644</v>
      </c>
      <c r="G61" s="504" t="s">
        <v>219</v>
      </c>
      <c r="H61" s="189" t="s">
        <v>631</v>
      </c>
      <c r="I61" s="723" t="s">
        <v>38</v>
      </c>
      <c r="J61" s="434" t="s">
        <v>658</v>
      </c>
      <c r="K61" s="178">
        <v>1</v>
      </c>
      <c r="L61" s="178">
        <v>2582</v>
      </c>
      <c r="M61" s="728"/>
      <c r="N61" s="178">
        <v>12</v>
      </c>
      <c r="O61" s="189"/>
      <c r="P61" s="178">
        <f>N61+O61</f>
        <v>12</v>
      </c>
      <c r="Q61" s="728"/>
      <c r="R61" s="728"/>
      <c r="S61" s="728"/>
    </row>
    <row r="62" spans="1:22" ht="15" customHeight="1">
      <c r="A62" s="403" t="s">
        <v>192</v>
      </c>
      <c r="B62" s="403" t="s">
        <v>192</v>
      </c>
      <c r="C62" s="403">
        <v>2013</v>
      </c>
      <c r="D62" s="727" t="s">
        <v>118</v>
      </c>
      <c r="E62" s="696" t="s">
        <v>18</v>
      </c>
      <c r="F62" s="178" t="s">
        <v>188</v>
      </c>
      <c r="G62" s="522" t="s">
        <v>646</v>
      </c>
      <c r="H62" s="189" t="s">
        <v>632</v>
      </c>
      <c r="I62" s="723" t="s">
        <v>39</v>
      </c>
      <c r="J62" s="434" t="s">
        <v>658</v>
      </c>
      <c r="K62" s="178">
        <v>1</v>
      </c>
      <c r="L62" s="178">
        <v>4045</v>
      </c>
      <c r="M62" s="728"/>
      <c r="N62" s="966">
        <v>12</v>
      </c>
      <c r="O62" s="968">
        <v>57</v>
      </c>
      <c r="P62" s="968">
        <f>SUM(N62:O63)</f>
        <v>69</v>
      </c>
      <c r="Q62" s="728"/>
      <c r="R62" s="728"/>
      <c r="S62" s="728"/>
    </row>
    <row r="63" spans="1:22" ht="15" customHeight="1">
      <c r="A63" s="403" t="s">
        <v>192</v>
      </c>
      <c r="B63" s="403" t="s">
        <v>192</v>
      </c>
      <c r="C63" s="403">
        <v>2013</v>
      </c>
      <c r="D63" s="727" t="s">
        <v>118</v>
      </c>
      <c r="E63" s="696" t="s">
        <v>18</v>
      </c>
      <c r="F63" s="178" t="s">
        <v>188</v>
      </c>
      <c r="G63" s="522" t="s">
        <v>646</v>
      </c>
      <c r="H63" s="189" t="s">
        <v>633</v>
      </c>
      <c r="I63" s="723" t="s">
        <v>39</v>
      </c>
      <c r="J63" s="434" t="s">
        <v>658</v>
      </c>
      <c r="K63" s="178">
        <v>1</v>
      </c>
      <c r="L63" s="178">
        <v>1607</v>
      </c>
      <c r="M63" s="728"/>
      <c r="N63" s="966"/>
      <c r="O63" s="968"/>
      <c r="P63" s="968"/>
      <c r="Q63" s="728"/>
      <c r="R63" s="728"/>
      <c r="S63" s="728"/>
    </row>
    <row r="64" spans="1:22" ht="15" customHeight="1">
      <c r="A64" s="403" t="s">
        <v>192</v>
      </c>
      <c r="B64" s="403" t="s">
        <v>192</v>
      </c>
      <c r="C64" s="403">
        <v>2013</v>
      </c>
      <c r="D64" s="727" t="s">
        <v>118</v>
      </c>
      <c r="E64" s="696" t="s">
        <v>18</v>
      </c>
      <c r="F64" s="178" t="s">
        <v>188</v>
      </c>
      <c r="G64" s="504" t="s">
        <v>189</v>
      </c>
      <c r="H64" s="189" t="s">
        <v>634</v>
      </c>
      <c r="I64" s="723" t="s">
        <v>40</v>
      </c>
      <c r="J64" s="434" t="s">
        <v>658</v>
      </c>
      <c r="K64" s="729" t="s">
        <v>598</v>
      </c>
      <c r="L64" s="178">
        <v>5878</v>
      </c>
      <c r="M64" s="728"/>
      <c r="N64" s="178">
        <v>27</v>
      </c>
      <c r="O64" s="403">
        <v>1016</v>
      </c>
      <c r="P64" s="403">
        <f>SUM(N64:O64)</f>
        <v>1043</v>
      </c>
      <c r="Q64" s="728"/>
      <c r="R64" s="728"/>
      <c r="S64" s="728"/>
    </row>
    <row r="65" spans="1:22" ht="15" customHeight="1">
      <c r="A65" s="403" t="s">
        <v>192</v>
      </c>
      <c r="B65" s="403" t="s">
        <v>192</v>
      </c>
      <c r="C65" s="403">
        <v>2013</v>
      </c>
      <c r="D65" s="727" t="s">
        <v>118</v>
      </c>
      <c r="E65" s="696" t="s">
        <v>18</v>
      </c>
      <c r="F65" s="178" t="s">
        <v>217</v>
      </c>
      <c r="G65" s="522" t="s">
        <v>647</v>
      </c>
      <c r="H65" s="189" t="s">
        <v>635</v>
      </c>
      <c r="I65" s="723" t="s">
        <v>41</v>
      </c>
      <c r="J65" s="434" t="s">
        <v>658</v>
      </c>
      <c r="K65" s="178">
        <v>1</v>
      </c>
      <c r="L65" s="178">
        <v>9816</v>
      </c>
      <c r="M65" s="728"/>
      <c r="N65" s="178">
        <v>24</v>
      </c>
      <c r="O65" s="178">
        <v>600</v>
      </c>
      <c r="P65" s="178">
        <v>624</v>
      </c>
      <c r="Q65" s="728"/>
      <c r="R65" s="728"/>
      <c r="S65" s="728"/>
    </row>
    <row r="66" spans="1:22" ht="15" customHeight="1">
      <c r="A66" s="403" t="s">
        <v>192</v>
      </c>
      <c r="B66" s="403" t="s">
        <v>192</v>
      </c>
      <c r="C66" s="403">
        <v>2013</v>
      </c>
      <c r="D66" s="727" t="s">
        <v>118</v>
      </c>
      <c r="E66" s="696" t="s">
        <v>18</v>
      </c>
      <c r="F66" s="178" t="s">
        <v>645</v>
      </c>
      <c r="G66" s="522" t="s">
        <v>646</v>
      </c>
      <c r="H66" s="189" t="s">
        <v>636</v>
      </c>
      <c r="I66" s="723" t="s">
        <v>42</v>
      </c>
      <c r="J66" s="434" t="s">
        <v>658</v>
      </c>
      <c r="K66" s="178">
        <v>1</v>
      </c>
      <c r="L66" s="178">
        <v>133</v>
      </c>
      <c r="M66" s="728"/>
      <c r="N66" s="178">
        <v>36</v>
      </c>
      <c r="O66" s="178">
        <v>100</v>
      </c>
      <c r="P66" s="178">
        <v>136</v>
      </c>
      <c r="Q66" s="728"/>
      <c r="R66" s="728"/>
      <c r="S66" s="728"/>
    </row>
    <row r="67" spans="1:22" ht="15" customHeight="1">
      <c r="A67" s="403" t="s">
        <v>192</v>
      </c>
      <c r="B67" s="403" t="s">
        <v>192</v>
      </c>
      <c r="C67" s="403">
        <v>2013</v>
      </c>
      <c r="D67" s="727" t="s">
        <v>118</v>
      </c>
      <c r="E67" s="702" t="s">
        <v>20</v>
      </c>
      <c r="F67" s="178" t="s">
        <v>637</v>
      </c>
      <c r="G67" s="178" t="s">
        <v>189</v>
      </c>
      <c r="H67" s="731" t="s">
        <v>21</v>
      </c>
      <c r="I67" s="723" t="s">
        <v>31</v>
      </c>
      <c r="J67" s="434" t="s">
        <v>659</v>
      </c>
      <c r="K67" s="178">
        <v>2</v>
      </c>
      <c r="L67" s="178"/>
      <c r="M67" s="728"/>
      <c r="N67" s="178" t="s">
        <v>680</v>
      </c>
      <c r="O67" s="178">
        <v>0</v>
      </c>
      <c r="P67" s="178">
        <v>1</v>
      </c>
      <c r="Q67" s="728"/>
      <c r="R67" s="728"/>
      <c r="S67" s="728"/>
    </row>
    <row r="68" spans="1:22" ht="15" customHeight="1">
      <c r="A68" s="403" t="s">
        <v>192</v>
      </c>
      <c r="B68" s="403" t="s">
        <v>192</v>
      </c>
      <c r="C68" s="403">
        <v>2013</v>
      </c>
      <c r="D68" s="727" t="s">
        <v>118</v>
      </c>
      <c r="E68" s="178" t="s">
        <v>638</v>
      </c>
      <c r="F68" s="178" t="s">
        <v>188</v>
      </c>
      <c r="G68" s="402" t="s">
        <v>640</v>
      </c>
      <c r="H68" s="732" t="s">
        <v>22</v>
      </c>
      <c r="I68" s="723" t="s">
        <v>30</v>
      </c>
      <c r="J68" s="434" t="s">
        <v>659</v>
      </c>
      <c r="K68" s="178">
        <v>2</v>
      </c>
      <c r="L68" s="178"/>
      <c r="M68" s="728"/>
      <c r="N68" s="178" t="s">
        <v>43</v>
      </c>
      <c r="O68" s="178">
        <v>0</v>
      </c>
      <c r="P68" s="178">
        <v>4</v>
      </c>
      <c r="Q68" s="728"/>
      <c r="R68" s="728"/>
      <c r="S68" s="728"/>
    </row>
    <row r="69" spans="1:22" ht="15" customHeight="1">
      <c r="A69" s="403" t="s">
        <v>192</v>
      </c>
      <c r="B69" s="403" t="s">
        <v>192</v>
      </c>
      <c r="C69" s="403">
        <v>2013</v>
      </c>
      <c r="D69" s="523" t="s">
        <v>1004</v>
      </c>
      <c r="E69" s="178" t="s">
        <v>837</v>
      </c>
      <c r="F69" s="178" t="s">
        <v>195</v>
      </c>
      <c r="G69" s="706" t="s">
        <v>639</v>
      </c>
      <c r="H69" s="316" t="s">
        <v>196</v>
      </c>
      <c r="I69" s="723" t="s">
        <v>36</v>
      </c>
      <c r="J69" s="434" t="s">
        <v>659</v>
      </c>
      <c r="K69" s="178">
        <v>2</v>
      </c>
      <c r="L69" s="966">
        <v>234</v>
      </c>
      <c r="M69" s="728"/>
      <c r="N69" s="178" t="s">
        <v>681</v>
      </c>
      <c r="O69" s="178">
        <v>0</v>
      </c>
      <c r="P69" s="178">
        <v>3</v>
      </c>
      <c r="Q69" s="728"/>
      <c r="R69" s="728"/>
      <c r="S69" s="728"/>
    </row>
    <row r="70" spans="1:22" ht="15" customHeight="1">
      <c r="A70" s="403" t="s">
        <v>192</v>
      </c>
      <c r="B70" s="403" t="s">
        <v>192</v>
      </c>
      <c r="C70" s="403">
        <v>2013</v>
      </c>
      <c r="D70" s="523" t="s">
        <v>1004</v>
      </c>
      <c r="E70" s="178" t="s">
        <v>836</v>
      </c>
      <c r="F70" s="178" t="s">
        <v>195</v>
      </c>
      <c r="G70" s="706" t="s">
        <v>639</v>
      </c>
      <c r="H70" s="316" t="s">
        <v>196</v>
      </c>
      <c r="I70" s="723" t="s">
        <v>36</v>
      </c>
      <c r="J70" s="434" t="s">
        <v>659</v>
      </c>
      <c r="K70" s="178">
        <v>2</v>
      </c>
      <c r="L70" s="966"/>
      <c r="M70" s="728"/>
      <c r="N70" s="178" t="s">
        <v>682</v>
      </c>
      <c r="O70" s="178">
        <v>0</v>
      </c>
      <c r="P70" s="178">
        <v>2</v>
      </c>
      <c r="Q70" s="728"/>
      <c r="R70" s="728"/>
      <c r="S70" s="728"/>
    </row>
    <row r="71" spans="1:22" ht="15" customHeight="1">
      <c r="A71" s="403" t="s">
        <v>192</v>
      </c>
      <c r="B71" s="403" t="s">
        <v>192</v>
      </c>
      <c r="C71" s="403">
        <v>2013</v>
      </c>
      <c r="D71" s="523" t="s">
        <v>1004</v>
      </c>
      <c r="E71" s="178" t="s">
        <v>835</v>
      </c>
      <c r="F71" s="178" t="s">
        <v>195</v>
      </c>
      <c r="G71" s="706" t="s">
        <v>639</v>
      </c>
      <c r="H71" s="316" t="s">
        <v>196</v>
      </c>
      <c r="I71" s="723" t="s">
        <v>36</v>
      </c>
      <c r="J71" s="434" t="s">
        <v>659</v>
      </c>
      <c r="K71" s="178">
        <v>2</v>
      </c>
      <c r="L71" s="966"/>
      <c r="M71" s="728"/>
      <c r="N71" s="178" t="s">
        <v>680</v>
      </c>
      <c r="O71" s="178">
        <v>0</v>
      </c>
      <c r="P71" s="178">
        <v>1</v>
      </c>
      <c r="Q71" s="728"/>
      <c r="R71" s="728"/>
      <c r="S71" s="728"/>
    </row>
    <row r="72" spans="1:22" ht="15" customHeight="1">
      <c r="A72" s="403" t="s">
        <v>192</v>
      </c>
      <c r="B72" s="403" t="s">
        <v>192</v>
      </c>
      <c r="C72" s="522">
        <v>2013</v>
      </c>
      <c r="D72" s="523" t="s">
        <v>1004</v>
      </c>
      <c r="E72" s="178" t="s">
        <v>834</v>
      </c>
      <c r="F72" s="178" t="s">
        <v>195</v>
      </c>
      <c r="G72" s="706" t="s">
        <v>639</v>
      </c>
      <c r="H72" s="525" t="s">
        <v>196</v>
      </c>
      <c r="I72" s="723" t="s">
        <v>44</v>
      </c>
      <c r="J72" s="434" t="s">
        <v>659</v>
      </c>
      <c r="K72" s="178">
        <v>2</v>
      </c>
      <c r="L72" s="178">
        <v>181</v>
      </c>
      <c r="M72" s="728"/>
      <c r="N72" s="178" t="s">
        <v>679</v>
      </c>
      <c r="O72" s="178">
        <v>0</v>
      </c>
      <c r="P72" s="178">
        <v>2</v>
      </c>
      <c r="Q72" s="728"/>
      <c r="R72" s="728"/>
      <c r="S72" s="728"/>
    </row>
    <row r="73" spans="1:22" ht="15" customHeight="1">
      <c r="A73" s="180" t="s">
        <v>192</v>
      </c>
      <c r="B73" s="180" t="s">
        <v>192</v>
      </c>
      <c r="C73" s="180">
        <v>2011</v>
      </c>
      <c r="D73" s="181" t="s">
        <v>118</v>
      </c>
      <c r="E73" s="517" t="s">
        <v>697</v>
      </c>
      <c r="F73" s="180" t="s">
        <v>194</v>
      </c>
      <c r="G73" s="180" t="s">
        <v>700</v>
      </c>
      <c r="H73" s="184" t="s">
        <v>702</v>
      </c>
      <c r="I73" s="184" t="s">
        <v>711</v>
      </c>
      <c r="J73" s="184" t="s">
        <v>712</v>
      </c>
      <c r="K73" s="180">
        <v>1</v>
      </c>
      <c r="L73" s="180">
        <v>3076</v>
      </c>
      <c r="M73" s="733"/>
      <c r="N73" s="403"/>
      <c r="O73" s="403">
        <v>90</v>
      </c>
      <c r="P73" s="403">
        <v>90</v>
      </c>
      <c r="Q73" s="733"/>
      <c r="R73" s="733"/>
      <c r="S73" s="733"/>
    </row>
    <row r="74" spans="1:22" s="63" customFormat="1" ht="15" customHeight="1">
      <c r="A74" s="180" t="s">
        <v>192</v>
      </c>
      <c r="B74" s="180" t="s">
        <v>192</v>
      </c>
      <c r="C74" s="180">
        <v>2011</v>
      </c>
      <c r="D74" s="184" t="s">
        <v>118</v>
      </c>
      <c r="E74" s="517" t="s">
        <v>697</v>
      </c>
      <c r="F74" s="180" t="s">
        <v>703</v>
      </c>
      <c r="G74" s="180" t="s">
        <v>704</v>
      </c>
      <c r="H74" s="184" t="s">
        <v>705</v>
      </c>
      <c r="I74" s="184" t="s">
        <v>713</v>
      </c>
      <c r="J74" s="184" t="s">
        <v>712</v>
      </c>
      <c r="K74" s="180">
        <v>1</v>
      </c>
      <c r="L74" s="180">
        <v>11606</v>
      </c>
      <c r="M74" s="734"/>
      <c r="N74" s="180"/>
      <c r="O74" s="180">
        <v>350</v>
      </c>
      <c r="P74" s="180">
        <v>350</v>
      </c>
      <c r="Q74" s="734"/>
      <c r="R74" s="734"/>
      <c r="S74" s="734"/>
      <c r="T74" s="1"/>
      <c r="U74" s="1"/>
      <c r="V74" s="1"/>
    </row>
    <row r="75" spans="1:22" ht="15" customHeight="1">
      <c r="A75" s="180" t="s">
        <v>192</v>
      </c>
      <c r="B75" s="180" t="s">
        <v>192</v>
      </c>
      <c r="C75" s="180">
        <v>2011</v>
      </c>
      <c r="D75" s="184" t="s">
        <v>118</v>
      </c>
      <c r="E75" s="517" t="s">
        <v>697</v>
      </c>
      <c r="F75" s="180" t="s">
        <v>703</v>
      </c>
      <c r="G75" s="180" t="s">
        <v>700</v>
      </c>
      <c r="H75" s="184" t="s">
        <v>706</v>
      </c>
      <c r="I75" s="184" t="s">
        <v>714</v>
      </c>
      <c r="J75" s="184" t="s">
        <v>216</v>
      </c>
      <c r="K75" s="180">
        <v>1</v>
      </c>
      <c r="L75" s="180">
        <v>15831</v>
      </c>
      <c r="M75" s="734"/>
      <c r="N75" s="180">
        <v>48</v>
      </c>
      <c r="O75" s="180">
        <v>472</v>
      </c>
      <c r="P75" s="180">
        <v>520</v>
      </c>
      <c r="Q75" s="734"/>
      <c r="R75" s="734"/>
      <c r="S75" s="734"/>
    </row>
    <row r="76" spans="1:22" ht="15" customHeight="1">
      <c r="A76" s="180" t="s">
        <v>192</v>
      </c>
      <c r="B76" s="180" t="s">
        <v>192</v>
      </c>
      <c r="C76" s="180">
        <v>2011</v>
      </c>
      <c r="D76" s="184" t="s">
        <v>118</v>
      </c>
      <c r="E76" s="517" t="s">
        <v>697</v>
      </c>
      <c r="F76" s="180" t="s">
        <v>707</v>
      </c>
      <c r="G76" s="180" t="s">
        <v>700</v>
      </c>
      <c r="H76" s="184" t="s">
        <v>708</v>
      </c>
      <c r="I76" s="184" t="s">
        <v>715</v>
      </c>
      <c r="J76" s="184" t="s">
        <v>712</v>
      </c>
      <c r="K76" s="403">
        <v>1</v>
      </c>
      <c r="L76" s="180">
        <v>2961</v>
      </c>
      <c r="M76" s="734"/>
      <c r="N76" s="180"/>
      <c r="O76" s="180">
        <v>90</v>
      </c>
      <c r="P76" s="180">
        <v>90</v>
      </c>
      <c r="Q76" s="734"/>
      <c r="R76" s="734"/>
      <c r="S76" s="734"/>
    </row>
    <row r="77" spans="1:22" ht="15" customHeight="1">
      <c r="A77" s="180" t="s">
        <v>192</v>
      </c>
      <c r="B77" s="180" t="s">
        <v>192</v>
      </c>
      <c r="C77" s="180">
        <v>2011</v>
      </c>
      <c r="D77" s="184" t="s">
        <v>118</v>
      </c>
      <c r="E77" s="517" t="s">
        <v>697</v>
      </c>
      <c r="F77" s="177" t="s">
        <v>644</v>
      </c>
      <c r="G77" s="177" t="s">
        <v>189</v>
      </c>
      <c r="H77" s="184" t="s">
        <v>630</v>
      </c>
      <c r="I77" s="184" t="s">
        <v>716</v>
      </c>
      <c r="J77" s="184" t="s">
        <v>216</v>
      </c>
      <c r="K77" s="180">
        <v>2</v>
      </c>
      <c r="L77" s="180">
        <v>4064</v>
      </c>
      <c r="M77" s="734"/>
      <c r="N77" s="180">
        <v>48</v>
      </c>
      <c r="O77" s="180">
        <v>152</v>
      </c>
      <c r="P77" s="180">
        <v>200</v>
      </c>
      <c r="Q77" s="734"/>
      <c r="R77" s="734"/>
      <c r="S77" s="734"/>
    </row>
    <row r="78" spans="1:22" ht="15" customHeight="1">
      <c r="A78" s="180" t="s">
        <v>192</v>
      </c>
      <c r="B78" s="180" t="s">
        <v>192</v>
      </c>
      <c r="C78" s="180">
        <v>2011</v>
      </c>
      <c r="D78" s="184" t="s">
        <v>118</v>
      </c>
      <c r="E78" s="517" t="s">
        <v>697</v>
      </c>
      <c r="F78" s="180" t="s">
        <v>217</v>
      </c>
      <c r="G78" s="180" t="s">
        <v>710</v>
      </c>
      <c r="H78" s="184" t="s">
        <v>635</v>
      </c>
      <c r="I78" s="184" t="s">
        <v>717</v>
      </c>
      <c r="J78" s="184" t="s">
        <v>712</v>
      </c>
      <c r="K78" s="177">
        <v>1</v>
      </c>
      <c r="L78" s="177">
        <v>5083</v>
      </c>
      <c r="M78" s="734"/>
      <c r="N78" s="177"/>
      <c r="O78" s="177">
        <v>150</v>
      </c>
      <c r="P78" s="177">
        <v>150</v>
      </c>
      <c r="Q78" s="734"/>
      <c r="R78" s="734"/>
      <c r="S78" s="734"/>
    </row>
    <row r="79" spans="1:22" ht="15" customHeight="1">
      <c r="A79" s="180" t="s">
        <v>192</v>
      </c>
      <c r="B79" s="180" t="s">
        <v>192</v>
      </c>
      <c r="C79" s="180">
        <v>2012</v>
      </c>
      <c r="D79" s="181" t="s">
        <v>118</v>
      </c>
      <c r="E79" s="517" t="s">
        <v>697</v>
      </c>
      <c r="F79" s="180" t="s">
        <v>194</v>
      </c>
      <c r="G79" s="180" t="s">
        <v>700</v>
      </c>
      <c r="H79" s="184" t="s">
        <v>702</v>
      </c>
      <c r="I79" s="184" t="s">
        <v>711</v>
      </c>
      <c r="J79" s="184" t="s">
        <v>712</v>
      </c>
      <c r="K79" s="180">
        <v>1</v>
      </c>
      <c r="L79" s="180">
        <v>3076</v>
      </c>
      <c r="M79" s="734"/>
      <c r="N79" s="403"/>
      <c r="O79" s="403">
        <v>90</v>
      </c>
      <c r="P79" s="403">
        <v>90</v>
      </c>
      <c r="Q79" s="734"/>
      <c r="R79" s="734"/>
      <c r="S79" s="734"/>
    </row>
    <row r="80" spans="1:22" s="63" customFormat="1" ht="15" customHeight="1">
      <c r="A80" s="180" t="s">
        <v>192</v>
      </c>
      <c r="B80" s="180" t="s">
        <v>192</v>
      </c>
      <c r="C80" s="180">
        <v>2012</v>
      </c>
      <c r="D80" s="184" t="s">
        <v>118</v>
      </c>
      <c r="E80" s="517" t="s">
        <v>697</v>
      </c>
      <c r="F80" s="180" t="s">
        <v>703</v>
      </c>
      <c r="G80" s="180" t="s">
        <v>704</v>
      </c>
      <c r="H80" s="184" t="s">
        <v>705</v>
      </c>
      <c r="I80" s="184" t="s">
        <v>713</v>
      </c>
      <c r="J80" s="184" t="s">
        <v>712</v>
      </c>
      <c r="K80" s="180">
        <v>1</v>
      </c>
      <c r="L80" s="180">
        <v>11606</v>
      </c>
      <c r="M80" s="734"/>
      <c r="N80" s="180"/>
      <c r="O80" s="180">
        <v>350</v>
      </c>
      <c r="P80" s="180">
        <v>350</v>
      </c>
      <c r="Q80" s="734"/>
      <c r="R80" s="734"/>
      <c r="S80" s="734"/>
      <c r="T80" s="1"/>
      <c r="U80" s="1"/>
      <c r="V80" s="1"/>
    </row>
    <row r="81" spans="1:22" ht="15" customHeight="1">
      <c r="A81" s="180" t="s">
        <v>192</v>
      </c>
      <c r="B81" s="180" t="s">
        <v>192</v>
      </c>
      <c r="C81" s="180">
        <v>2012</v>
      </c>
      <c r="D81" s="184" t="s">
        <v>118</v>
      </c>
      <c r="E81" s="517" t="s">
        <v>697</v>
      </c>
      <c r="F81" s="180" t="s">
        <v>703</v>
      </c>
      <c r="G81" s="180" t="s">
        <v>700</v>
      </c>
      <c r="H81" s="184" t="s">
        <v>706</v>
      </c>
      <c r="I81" s="184" t="s">
        <v>714</v>
      </c>
      <c r="J81" s="184" t="s">
        <v>216</v>
      </c>
      <c r="K81" s="180">
        <v>1</v>
      </c>
      <c r="L81" s="180">
        <v>15831</v>
      </c>
      <c r="M81" s="734"/>
      <c r="N81" s="180">
        <v>48</v>
      </c>
      <c r="O81" s="180">
        <v>472</v>
      </c>
      <c r="P81" s="180">
        <v>520</v>
      </c>
      <c r="Q81" s="734"/>
      <c r="R81" s="734"/>
      <c r="S81" s="734"/>
    </row>
    <row r="82" spans="1:22" ht="15" customHeight="1">
      <c r="A82" s="180" t="s">
        <v>192</v>
      </c>
      <c r="B82" s="180" t="s">
        <v>192</v>
      </c>
      <c r="C82" s="180">
        <v>2012</v>
      </c>
      <c r="D82" s="184" t="s">
        <v>118</v>
      </c>
      <c r="E82" s="517" t="s">
        <v>697</v>
      </c>
      <c r="F82" s="180" t="s">
        <v>707</v>
      </c>
      <c r="G82" s="180" t="s">
        <v>700</v>
      </c>
      <c r="H82" s="184" t="s">
        <v>708</v>
      </c>
      <c r="I82" s="184" t="s">
        <v>715</v>
      </c>
      <c r="J82" s="184" t="s">
        <v>712</v>
      </c>
      <c r="K82" s="403">
        <v>1</v>
      </c>
      <c r="L82" s="180">
        <v>2961</v>
      </c>
      <c r="M82" s="734"/>
      <c r="N82" s="180"/>
      <c r="O82" s="180">
        <v>90</v>
      </c>
      <c r="P82" s="180">
        <v>90</v>
      </c>
      <c r="Q82" s="734"/>
      <c r="R82" s="734"/>
      <c r="S82" s="734"/>
    </row>
    <row r="83" spans="1:22" ht="15" customHeight="1">
      <c r="A83" s="180" t="s">
        <v>192</v>
      </c>
      <c r="B83" s="180" t="s">
        <v>192</v>
      </c>
      <c r="C83" s="180">
        <v>2012</v>
      </c>
      <c r="D83" s="184" t="s">
        <v>118</v>
      </c>
      <c r="E83" s="517" t="s">
        <v>697</v>
      </c>
      <c r="F83" s="177" t="s">
        <v>644</v>
      </c>
      <c r="G83" s="177" t="s">
        <v>189</v>
      </c>
      <c r="H83" s="184" t="s">
        <v>630</v>
      </c>
      <c r="I83" s="184" t="s">
        <v>716</v>
      </c>
      <c r="J83" s="184" t="s">
        <v>216</v>
      </c>
      <c r="K83" s="180">
        <v>2</v>
      </c>
      <c r="L83" s="180">
        <v>4064</v>
      </c>
      <c r="M83" s="734"/>
      <c r="N83" s="180">
        <v>48</v>
      </c>
      <c r="O83" s="180">
        <v>152</v>
      </c>
      <c r="P83" s="180">
        <v>200</v>
      </c>
      <c r="Q83" s="734"/>
      <c r="R83" s="734"/>
      <c r="S83" s="734"/>
    </row>
    <row r="84" spans="1:22" ht="15" customHeight="1">
      <c r="A84" s="180" t="s">
        <v>192</v>
      </c>
      <c r="B84" s="180" t="s">
        <v>192</v>
      </c>
      <c r="C84" s="180">
        <v>2012</v>
      </c>
      <c r="D84" s="184" t="s">
        <v>118</v>
      </c>
      <c r="E84" s="517" t="s">
        <v>697</v>
      </c>
      <c r="F84" s="180" t="s">
        <v>217</v>
      </c>
      <c r="G84" s="180" t="s">
        <v>710</v>
      </c>
      <c r="H84" s="184" t="s">
        <v>635</v>
      </c>
      <c r="I84" s="184" t="s">
        <v>717</v>
      </c>
      <c r="J84" s="184" t="s">
        <v>712</v>
      </c>
      <c r="K84" s="177">
        <v>1</v>
      </c>
      <c r="L84" s="177">
        <v>5083</v>
      </c>
      <c r="M84" s="734"/>
      <c r="N84" s="177"/>
      <c r="O84" s="177">
        <v>150</v>
      </c>
      <c r="P84" s="177">
        <v>150</v>
      </c>
      <c r="Q84" s="734"/>
      <c r="R84" s="734"/>
      <c r="S84" s="734"/>
    </row>
    <row r="85" spans="1:22" ht="15" customHeight="1">
      <c r="A85" s="180" t="s">
        <v>192</v>
      </c>
      <c r="B85" s="180" t="s">
        <v>192</v>
      </c>
      <c r="C85" s="180">
        <v>2013</v>
      </c>
      <c r="D85" s="181" t="s">
        <v>118</v>
      </c>
      <c r="E85" s="517" t="s">
        <v>697</v>
      </c>
      <c r="F85" s="180" t="s">
        <v>194</v>
      </c>
      <c r="G85" s="180" t="s">
        <v>700</v>
      </c>
      <c r="H85" s="184" t="s">
        <v>702</v>
      </c>
      <c r="I85" s="184" t="s">
        <v>711</v>
      </c>
      <c r="J85" s="184" t="s">
        <v>712</v>
      </c>
      <c r="K85" s="180">
        <v>1</v>
      </c>
      <c r="L85" s="180">
        <v>3076</v>
      </c>
      <c r="M85" s="734"/>
      <c r="N85" s="403"/>
      <c r="O85" s="403">
        <v>90</v>
      </c>
      <c r="P85" s="403">
        <v>90</v>
      </c>
      <c r="Q85" s="734"/>
      <c r="R85" s="734"/>
      <c r="S85" s="734"/>
    </row>
    <row r="86" spans="1:22" s="63" customFormat="1" ht="15" customHeight="1">
      <c r="A86" s="180" t="s">
        <v>192</v>
      </c>
      <c r="B86" s="180" t="s">
        <v>192</v>
      </c>
      <c r="C86" s="180">
        <v>2013</v>
      </c>
      <c r="D86" s="184" t="s">
        <v>118</v>
      </c>
      <c r="E86" s="517" t="s">
        <v>697</v>
      </c>
      <c r="F86" s="180" t="s">
        <v>703</v>
      </c>
      <c r="G86" s="180" t="s">
        <v>704</v>
      </c>
      <c r="H86" s="184" t="s">
        <v>705</v>
      </c>
      <c r="I86" s="184" t="s">
        <v>713</v>
      </c>
      <c r="J86" s="184" t="s">
        <v>712</v>
      </c>
      <c r="K86" s="180">
        <v>1</v>
      </c>
      <c r="L86" s="180">
        <v>11606</v>
      </c>
      <c r="M86" s="734"/>
      <c r="N86" s="180"/>
      <c r="O86" s="180">
        <v>350</v>
      </c>
      <c r="P86" s="180">
        <v>350</v>
      </c>
      <c r="Q86" s="734"/>
      <c r="R86" s="734"/>
      <c r="S86" s="734"/>
      <c r="T86" s="1"/>
      <c r="U86" s="1"/>
      <c r="V86" s="1"/>
    </row>
    <row r="87" spans="1:22" ht="15" customHeight="1">
      <c r="A87" s="180" t="s">
        <v>192</v>
      </c>
      <c r="B87" s="180" t="s">
        <v>192</v>
      </c>
      <c r="C87" s="180">
        <v>2013</v>
      </c>
      <c r="D87" s="184" t="s">
        <v>118</v>
      </c>
      <c r="E87" s="517" t="s">
        <v>697</v>
      </c>
      <c r="F87" s="180" t="s">
        <v>703</v>
      </c>
      <c r="G87" s="180" t="s">
        <v>700</v>
      </c>
      <c r="H87" s="184" t="s">
        <v>706</v>
      </c>
      <c r="I87" s="184" t="s">
        <v>714</v>
      </c>
      <c r="J87" s="184" t="s">
        <v>216</v>
      </c>
      <c r="K87" s="180">
        <v>1</v>
      </c>
      <c r="L87" s="180">
        <v>15831</v>
      </c>
      <c r="M87" s="734"/>
      <c r="N87" s="180">
        <v>48</v>
      </c>
      <c r="O87" s="180">
        <v>472</v>
      </c>
      <c r="P87" s="180">
        <v>520</v>
      </c>
      <c r="Q87" s="734"/>
      <c r="R87" s="734"/>
      <c r="S87" s="734"/>
    </row>
    <row r="88" spans="1:22" ht="15" customHeight="1">
      <c r="A88" s="180" t="s">
        <v>192</v>
      </c>
      <c r="B88" s="180" t="s">
        <v>192</v>
      </c>
      <c r="C88" s="180">
        <v>2013</v>
      </c>
      <c r="D88" s="184" t="s">
        <v>118</v>
      </c>
      <c r="E88" s="517" t="s">
        <v>697</v>
      </c>
      <c r="F88" s="180" t="s">
        <v>707</v>
      </c>
      <c r="G88" s="180" t="s">
        <v>700</v>
      </c>
      <c r="H88" s="184" t="s">
        <v>708</v>
      </c>
      <c r="I88" s="184" t="s">
        <v>715</v>
      </c>
      <c r="J88" s="184" t="s">
        <v>712</v>
      </c>
      <c r="K88" s="403">
        <v>1</v>
      </c>
      <c r="L88" s="180">
        <v>2961</v>
      </c>
      <c r="M88" s="734"/>
      <c r="N88" s="180"/>
      <c r="O88" s="180">
        <v>90</v>
      </c>
      <c r="P88" s="180">
        <v>90</v>
      </c>
      <c r="Q88" s="734"/>
      <c r="R88" s="734"/>
      <c r="S88" s="734"/>
    </row>
    <row r="89" spans="1:22" ht="15" customHeight="1">
      <c r="A89" s="180" t="s">
        <v>192</v>
      </c>
      <c r="B89" s="180" t="s">
        <v>192</v>
      </c>
      <c r="C89" s="180">
        <v>2013</v>
      </c>
      <c r="D89" s="184" t="s">
        <v>118</v>
      </c>
      <c r="E89" s="517" t="s">
        <v>697</v>
      </c>
      <c r="F89" s="177" t="s">
        <v>644</v>
      </c>
      <c r="G89" s="177" t="s">
        <v>189</v>
      </c>
      <c r="H89" s="184" t="s">
        <v>630</v>
      </c>
      <c r="I89" s="184" t="s">
        <v>716</v>
      </c>
      <c r="J89" s="184" t="s">
        <v>216</v>
      </c>
      <c r="K89" s="180">
        <v>2</v>
      </c>
      <c r="L89" s="180">
        <v>4064</v>
      </c>
      <c r="M89" s="734"/>
      <c r="N89" s="180">
        <v>48</v>
      </c>
      <c r="O89" s="180">
        <v>152</v>
      </c>
      <c r="P89" s="180">
        <v>200</v>
      </c>
      <c r="Q89" s="734"/>
      <c r="R89" s="734"/>
      <c r="S89" s="734"/>
    </row>
    <row r="90" spans="1:22" ht="15" customHeight="1">
      <c r="A90" s="180" t="s">
        <v>192</v>
      </c>
      <c r="B90" s="180" t="s">
        <v>192</v>
      </c>
      <c r="C90" s="180">
        <v>2013</v>
      </c>
      <c r="D90" s="184" t="s">
        <v>118</v>
      </c>
      <c r="E90" s="517" t="s">
        <v>697</v>
      </c>
      <c r="F90" s="180" t="s">
        <v>217</v>
      </c>
      <c r="G90" s="180" t="s">
        <v>710</v>
      </c>
      <c r="H90" s="184" t="s">
        <v>635</v>
      </c>
      <c r="I90" s="184" t="s">
        <v>717</v>
      </c>
      <c r="J90" s="184" t="s">
        <v>712</v>
      </c>
      <c r="K90" s="177">
        <v>1</v>
      </c>
      <c r="L90" s="177">
        <v>5083</v>
      </c>
      <c r="M90" s="734"/>
      <c r="N90" s="177"/>
      <c r="O90" s="177">
        <v>150</v>
      </c>
      <c r="P90" s="177">
        <v>150</v>
      </c>
      <c r="Q90" s="734"/>
      <c r="R90" s="734"/>
      <c r="S90" s="734"/>
    </row>
    <row r="91" spans="1:22" s="63" customFormat="1" ht="15" customHeight="1">
      <c r="A91" s="403" t="s">
        <v>192</v>
      </c>
      <c r="B91" s="403" t="s">
        <v>192</v>
      </c>
      <c r="C91" s="403">
        <v>2011</v>
      </c>
      <c r="D91" s="184" t="s">
        <v>121</v>
      </c>
      <c r="E91" s="180" t="s">
        <v>818</v>
      </c>
      <c r="F91" s="180" t="s">
        <v>195</v>
      </c>
      <c r="G91" s="180" t="s">
        <v>819</v>
      </c>
      <c r="H91" s="184" t="s">
        <v>820</v>
      </c>
      <c r="I91" s="434" t="s">
        <v>838</v>
      </c>
      <c r="J91" s="184" t="s">
        <v>839</v>
      </c>
      <c r="K91" s="403">
        <v>2</v>
      </c>
      <c r="L91" s="403">
        <v>696</v>
      </c>
      <c r="M91" s="726"/>
      <c r="N91" s="403">
        <v>22</v>
      </c>
      <c r="O91" s="403">
        <v>48</v>
      </c>
      <c r="P91" s="403">
        <v>70</v>
      </c>
      <c r="Q91" s="726"/>
      <c r="R91" s="726"/>
      <c r="S91" s="726"/>
      <c r="T91" s="1"/>
      <c r="U91" s="1"/>
      <c r="V91" s="1"/>
    </row>
    <row r="92" spans="1:22" s="63" customFormat="1" ht="15" customHeight="1">
      <c r="A92" s="403" t="s">
        <v>192</v>
      </c>
      <c r="B92" s="403" t="s">
        <v>192</v>
      </c>
      <c r="C92" s="403">
        <v>2011</v>
      </c>
      <c r="D92" s="184" t="s">
        <v>121</v>
      </c>
      <c r="E92" s="180" t="s">
        <v>818</v>
      </c>
      <c r="F92" s="180" t="s">
        <v>217</v>
      </c>
      <c r="G92" s="180" t="s">
        <v>821</v>
      </c>
      <c r="H92" s="184" t="s">
        <v>822</v>
      </c>
      <c r="I92" s="434" t="s">
        <v>840</v>
      </c>
      <c r="J92" s="184" t="s">
        <v>839</v>
      </c>
      <c r="K92" s="403">
        <v>2</v>
      </c>
      <c r="L92" s="403">
        <v>617</v>
      </c>
      <c r="M92" s="726"/>
      <c r="N92" s="403">
        <v>16</v>
      </c>
      <c r="O92" s="403">
        <v>32</v>
      </c>
      <c r="P92" s="403">
        <v>48</v>
      </c>
      <c r="Q92" s="726"/>
      <c r="R92" s="726"/>
      <c r="S92" s="726"/>
      <c r="T92" s="1"/>
      <c r="U92" s="1"/>
      <c r="V92" s="1"/>
    </row>
    <row r="93" spans="1:22" ht="15" customHeight="1">
      <c r="A93" s="403" t="s">
        <v>192</v>
      </c>
      <c r="B93" s="403" t="s">
        <v>192</v>
      </c>
      <c r="C93" s="403">
        <v>2011</v>
      </c>
      <c r="D93" s="184" t="s">
        <v>121</v>
      </c>
      <c r="E93" s="180" t="s">
        <v>818</v>
      </c>
      <c r="F93" s="180" t="s">
        <v>707</v>
      </c>
      <c r="G93" s="180" t="s">
        <v>639</v>
      </c>
      <c r="H93" s="184" t="s">
        <v>824</v>
      </c>
      <c r="I93" s="434" t="s">
        <v>841</v>
      </c>
      <c r="J93" s="184" t="s">
        <v>839</v>
      </c>
      <c r="K93" s="403">
        <v>2</v>
      </c>
      <c r="L93" s="180">
        <v>313</v>
      </c>
      <c r="M93" s="726"/>
      <c r="N93" s="180">
        <v>11</v>
      </c>
      <c r="O93" s="180">
        <v>21</v>
      </c>
      <c r="P93" s="180">
        <v>32</v>
      </c>
      <c r="Q93" s="728"/>
      <c r="R93" s="728"/>
      <c r="S93" s="728"/>
    </row>
    <row r="94" spans="1:22" s="63" customFormat="1" ht="15" customHeight="1">
      <c r="A94" s="403" t="s">
        <v>192</v>
      </c>
      <c r="B94" s="403" t="s">
        <v>192</v>
      </c>
      <c r="C94" s="403">
        <v>2011</v>
      </c>
      <c r="D94" s="184" t="s">
        <v>121</v>
      </c>
      <c r="E94" s="180" t="s">
        <v>818</v>
      </c>
      <c r="F94" s="180" t="s">
        <v>644</v>
      </c>
      <c r="G94" s="180" t="s">
        <v>700</v>
      </c>
      <c r="H94" s="184" t="s">
        <v>823</v>
      </c>
      <c r="I94" s="434" t="s">
        <v>842</v>
      </c>
      <c r="J94" s="184" t="s">
        <v>839</v>
      </c>
      <c r="K94" s="403">
        <v>1</v>
      </c>
      <c r="L94" s="180">
        <v>920</v>
      </c>
      <c r="M94" s="735"/>
      <c r="N94" s="180"/>
      <c r="O94" s="180">
        <v>46</v>
      </c>
      <c r="P94" s="180">
        <v>46</v>
      </c>
      <c r="Q94" s="728"/>
      <c r="R94" s="728"/>
      <c r="S94" s="728"/>
    </row>
    <row r="95" spans="1:22" s="63" customFormat="1" ht="15" customHeight="1">
      <c r="A95" s="403" t="s">
        <v>192</v>
      </c>
      <c r="B95" s="403" t="s">
        <v>192</v>
      </c>
      <c r="C95" s="403">
        <v>2011</v>
      </c>
      <c r="D95" s="184" t="s">
        <v>121</v>
      </c>
      <c r="E95" s="180" t="s">
        <v>818</v>
      </c>
      <c r="F95" s="180" t="s">
        <v>825</v>
      </c>
      <c r="G95" s="180" t="s">
        <v>641</v>
      </c>
      <c r="H95" s="184" t="s">
        <v>826</v>
      </c>
      <c r="I95" s="434" t="s">
        <v>843</v>
      </c>
      <c r="J95" s="184" t="s">
        <v>839</v>
      </c>
      <c r="K95" s="403">
        <v>1</v>
      </c>
      <c r="L95" s="180">
        <v>724</v>
      </c>
      <c r="M95" s="735"/>
      <c r="N95" s="403"/>
      <c r="O95" s="403">
        <v>36</v>
      </c>
      <c r="P95" s="403">
        <v>36</v>
      </c>
      <c r="Q95" s="728"/>
      <c r="R95" s="728"/>
      <c r="S95" s="728"/>
    </row>
    <row r="96" spans="1:22" ht="15" customHeight="1">
      <c r="A96" s="403" t="s">
        <v>192</v>
      </c>
      <c r="B96" s="403" t="s">
        <v>192</v>
      </c>
      <c r="C96" s="403">
        <v>2011</v>
      </c>
      <c r="D96" s="184" t="s">
        <v>121</v>
      </c>
      <c r="E96" s="180" t="s">
        <v>818</v>
      </c>
      <c r="F96" s="180" t="s">
        <v>703</v>
      </c>
      <c r="G96" s="180" t="s">
        <v>639</v>
      </c>
      <c r="H96" s="184" t="s">
        <v>827</v>
      </c>
      <c r="I96" s="434" t="s">
        <v>844</v>
      </c>
      <c r="J96" s="184" t="s">
        <v>839</v>
      </c>
      <c r="K96" s="403">
        <v>1</v>
      </c>
      <c r="L96" s="180">
        <v>89</v>
      </c>
      <c r="M96" s="735"/>
      <c r="N96" s="403"/>
      <c r="O96" s="180">
        <v>6</v>
      </c>
      <c r="P96" s="180">
        <v>6</v>
      </c>
      <c r="Q96" s="728"/>
      <c r="R96" s="728"/>
      <c r="S96" s="728"/>
    </row>
    <row r="97" spans="1:22" s="63" customFormat="1" ht="15" customHeight="1">
      <c r="A97" s="403" t="s">
        <v>192</v>
      </c>
      <c r="B97" s="403" t="s">
        <v>192</v>
      </c>
      <c r="C97" s="403">
        <v>2011</v>
      </c>
      <c r="D97" s="184" t="s">
        <v>121</v>
      </c>
      <c r="E97" s="180" t="s">
        <v>818</v>
      </c>
      <c r="F97" s="180" t="s">
        <v>703</v>
      </c>
      <c r="G97" s="180" t="s">
        <v>700</v>
      </c>
      <c r="H97" s="184" t="s">
        <v>706</v>
      </c>
      <c r="I97" s="434" t="s">
        <v>845</v>
      </c>
      <c r="J97" s="184" t="s">
        <v>839</v>
      </c>
      <c r="K97" s="403">
        <v>1</v>
      </c>
      <c r="L97" s="180">
        <v>346</v>
      </c>
      <c r="M97" s="726"/>
      <c r="N97" s="180"/>
      <c r="O97" s="180">
        <v>18</v>
      </c>
      <c r="P97" s="63">
        <v>18</v>
      </c>
      <c r="Q97" s="726"/>
      <c r="R97" s="726"/>
      <c r="S97" s="726"/>
      <c r="T97" s="1"/>
      <c r="U97" s="1"/>
      <c r="V97" s="1"/>
    </row>
    <row r="98" spans="1:22" s="63" customFormat="1" ht="15" customHeight="1">
      <c r="A98" s="403" t="s">
        <v>192</v>
      </c>
      <c r="B98" s="403" t="s">
        <v>192</v>
      </c>
      <c r="C98" s="403">
        <v>2012</v>
      </c>
      <c r="D98" s="184" t="s">
        <v>121</v>
      </c>
      <c r="E98" s="180" t="s">
        <v>818</v>
      </c>
      <c r="F98" s="180" t="s">
        <v>195</v>
      </c>
      <c r="G98" s="180" t="s">
        <v>819</v>
      </c>
      <c r="H98" s="184" t="s">
        <v>820</v>
      </c>
      <c r="I98" s="434" t="s">
        <v>838</v>
      </c>
      <c r="J98" s="184" t="s">
        <v>839</v>
      </c>
      <c r="K98" s="403">
        <v>2</v>
      </c>
      <c r="L98" s="403">
        <v>696</v>
      </c>
      <c r="M98" s="726"/>
      <c r="N98" s="403">
        <v>22</v>
      </c>
      <c r="O98" s="403">
        <v>48</v>
      </c>
      <c r="P98" s="403">
        <v>70</v>
      </c>
      <c r="Q98" s="726"/>
      <c r="R98" s="726"/>
      <c r="S98" s="726"/>
      <c r="T98" s="1"/>
      <c r="U98" s="1"/>
      <c r="V98" s="1"/>
    </row>
    <row r="99" spans="1:22" s="63" customFormat="1" ht="15" customHeight="1">
      <c r="A99" s="403" t="s">
        <v>192</v>
      </c>
      <c r="B99" s="403" t="s">
        <v>192</v>
      </c>
      <c r="C99" s="403">
        <v>2012</v>
      </c>
      <c r="D99" s="184" t="s">
        <v>121</v>
      </c>
      <c r="E99" s="180" t="s">
        <v>818</v>
      </c>
      <c r="F99" s="180" t="s">
        <v>217</v>
      </c>
      <c r="G99" s="180" t="s">
        <v>821</v>
      </c>
      <c r="H99" s="184" t="s">
        <v>822</v>
      </c>
      <c r="I99" s="434" t="s">
        <v>840</v>
      </c>
      <c r="J99" s="184" t="s">
        <v>839</v>
      </c>
      <c r="K99" s="403">
        <v>2</v>
      </c>
      <c r="L99" s="403">
        <v>617</v>
      </c>
      <c r="M99" s="726"/>
      <c r="N99" s="403">
        <v>16</v>
      </c>
      <c r="O99" s="403">
        <v>32</v>
      </c>
      <c r="P99" s="403">
        <v>48</v>
      </c>
      <c r="Q99" s="726"/>
      <c r="R99" s="726"/>
      <c r="S99" s="726"/>
      <c r="T99" s="1"/>
      <c r="U99" s="1"/>
      <c r="V99" s="1"/>
    </row>
    <row r="100" spans="1:22" s="63" customFormat="1" ht="15" customHeight="1">
      <c r="A100" s="403" t="s">
        <v>192</v>
      </c>
      <c r="B100" s="403" t="s">
        <v>192</v>
      </c>
      <c r="C100" s="403">
        <v>2012</v>
      </c>
      <c r="D100" s="184" t="s">
        <v>121</v>
      </c>
      <c r="E100" s="180" t="s">
        <v>818</v>
      </c>
      <c r="F100" s="180" t="s">
        <v>707</v>
      </c>
      <c r="G100" s="180" t="s">
        <v>639</v>
      </c>
      <c r="H100" s="184" t="s">
        <v>824</v>
      </c>
      <c r="I100" s="434" t="s">
        <v>841</v>
      </c>
      <c r="J100" s="184" t="s">
        <v>839</v>
      </c>
      <c r="K100" s="403">
        <v>2</v>
      </c>
      <c r="L100" s="180">
        <v>313</v>
      </c>
      <c r="M100" s="726"/>
      <c r="N100" s="180">
        <v>11</v>
      </c>
      <c r="O100" s="180">
        <v>21</v>
      </c>
      <c r="P100" s="180">
        <v>32</v>
      </c>
      <c r="Q100" s="726"/>
      <c r="R100" s="726"/>
      <c r="S100" s="726"/>
      <c r="T100" s="1"/>
      <c r="U100" s="1"/>
      <c r="V100" s="1"/>
    </row>
    <row r="101" spans="1:22" s="63" customFormat="1" ht="15" customHeight="1">
      <c r="A101" s="403" t="s">
        <v>192</v>
      </c>
      <c r="B101" s="403" t="s">
        <v>192</v>
      </c>
      <c r="C101" s="403">
        <v>2012</v>
      </c>
      <c r="D101" s="184" t="s">
        <v>121</v>
      </c>
      <c r="E101" s="180" t="s">
        <v>818</v>
      </c>
      <c r="F101" s="180" t="s">
        <v>644</v>
      </c>
      <c r="G101" s="180" t="s">
        <v>700</v>
      </c>
      <c r="H101" s="184" t="s">
        <v>823</v>
      </c>
      <c r="I101" s="434" t="s">
        <v>842</v>
      </c>
      <c r="J101" s="184" t="s">
        <v>839</v>
      </c>
      <c r="K101" s="403">
        <v>1</v>
      </c>
      <c r="L101" s="180">
        <v>920</v>
      </c>
      <c r="M101" s="735"/>
      <c r="N101" s="180"/>
      <c r="O101" s="180">
        <v>46</v>
      </c>
      <c r="P101" s="180">
        <v>46</v>
      </c>
      <c r="Q101" s="726"/>
      <c r="R101" s="726"/>
      <c r="S101" s="726"/>
      <c r="T101" s="1"/>
      <c r="U101" s="1"/>
      <c r="V101" s="1"/>
    </row>
    <row r="102" spans="1:22" s="63" customFormat="1" ht="15" customHeight="1">
      <c r="A102" s="403" t="s">
        <v>192</v>
      </c>
      <c r="B102" s="403" t="s">
        <v>192</v>
      </c>
      <c r="C102" s="403">
        <v>2012</v>
      </c>
      <c r="D102" s="184" t="s">
        <v>121</v>
      </c>
      <c r="E102" s="180" t="s">
        <v>818</v>
      </c>
      <c r="F102" s="180" t="s">
        <v>825</v>
      </c>
      <c r="G102" s="180" t="s">
        <v>641</v>
      </c>
      <c r="H102" s="184" t="s">
        <v>826</v>
      </c>
      <c r="I102" s="434" t="s">
        <v>843</v>
      </c>
      <c r="J102" s="184" t="s">
        <v>839</v>
      </c>
      <c r="K102" s="403">
        <v>1</v>
      </c>
      <c r="L102" s="180">
        <v>724</v>
      </c>
      <c r="M102" s="735"/>
      <c r="N102" s="403"/>
      <c r="O102" s="403">
        <v>36</v>
      </c>
      <c r="P102" s="403">
        <v>36</v>
      </c>
      <c r="Q102" s="726"/>
      <c r="R102" s="726"/>
      <c r="S102" s="726"/>
      <c r="T102" s="1"/>
      <c r="U102" s="1"/>
      <c r="V102" s="1"/>
    </row>
    <row r="103" spans="1:22" ht="15" customHeight="1">
      <c r="A103" s="403" t="s">
        <v>192</v>
      </c>
      <c r="B103" s="403" t="s">
        <v>192</v>
      </c>
      <c r="C103" s="403">
        <v>2012</v>
      </c>
      <c r="D103" s="184" t="s">
        <v>121</v>
      </c>
      <c r="E103" s="180" t="s">
        <v>818</v>
      </c>
      <c r="F103" s="180" t="s">
        <v>703</v>
      </c>
      <c r="G103" s="180" t="s">
        <v>639</v>
      </c>
      <c r="H103" s="184" t="s">
        <v>827</v>
      </c>
      <c r="I103" s="434" t="s">
        <v>844</v>
      </c>
      <c r="J103" s="184" t="s">
        <v>839</v>
      </c>
      <c r="K103" s="403">
        <v>1</v>
      </c>
      <c r="L103" s="180">
        <v>89</v>
      </c>
      <c r="M103" s="735"/>
      <c r="N103" s="403"/>
      <c r="O103" s="180">
        <v>6</v>
      </c>
      <c r="P103" s="180">
        <v>6</v>
      </c>
      <c r="Q103" s="728"/>
      <c r="R103" s="728"/>
      <c r="S103" s="728"/>
    </row>
    <row r="104" spans="1:22" ht="15" customHeight="1">
      <c r="A104" s="403" t="s">
        <v>192</v>
      </c>
      <c r="B104" s="403" t="s">
        <v>192</v>
      </c>
      <c r="C104" s="403">
        <v>2012</v>
      </c>
      <c r="D104" s="184" t="s">
        <v>121</v>
      </c>
      <c r="E104" s="180" t="s">
        <v>818</v>
      </c>
      <c r="F104" s="180" t="s">
        <v>703</v>
      </c>
      <c r="G104" s="180" t="s">
        <v>700</v>
      </c>
      <c r="H104" s="184" t="s">
        <v>706</v>
      </c>
      <c r="I104" s="434" t="s">
        <v>845</v>
      </c>
      <c r="J104" s="184" t="s">
        <v>839</v>
      </c>
      <c r="K104" s="403">
        <v>1</v>
      </c>
      <c r="L104" s="180">
        <v>346</v>
      </c>
      <c r="M104" s="726"/>
      <c r="N104" s="180"/>
      <c r="O104" s="180">
        <v>18</v>
      </c>
      <c r="P104" s="63">
        <v>18</v>
      </c>
      <c r="Q104" s="728"/>
      <c r="R104" s="728"/>
      <c r="S104" s="728"/>
    </row>
    <row r="105" spans="1:22" ht="15" customHeight="1">
      <c r="A105" s="403" t="s">
        <v>192</v>
      </c>
      <c r="B105" s="403" t="s">
        <v>192</v>
      </c>
      <c r="C105" s="403">
        <v>2013</v>
      </c>
      <c r="D105" s="184" t="s">
        <v>121</v>
      </c>
      <c r="E105" s="180" t="s">
        <v>818</v>
      </c>
      <c r="F105" s="180" t="s">
        <v>195</v>
      </c>
      <c r="G105" s="180" t="s">
        <v>819</v>
      </c>
      <c r="H105" s="184" t="s">
        <v>820</v>
      </c>
      <c r="I105" s="434" t="s">
        <v>838</v>
      </c>
      <c r="J105" s="184" t="s">
        <v>839</v>
      </c>
      <c r="K105" s="403">
        <v>2</v>
      </c>
      <c r="L105" s="403">
        <v>696</v>
      </c>
      <c r="M105" s="726"/>
      <c r="N105" s="403">
        <v>22</v>
      </c>
      <c r="O105" s="403">
        <v>48</v>
      </c>
      <c r="P105" s="403">
        <v>70</v>
      </c>
      <c r="Q105" s="728"/>
      <c r="R105" s="728"/>
      <c r="S105" s="728"/>
    </row>
    <row r="106" spans="1:22" ht="15" customHeight="1">
      <c r="A106" s="403" t="s">
        <v>192</v>
      </c>
      <c r="B106" s="403" t="s">
        <v>192</v>
      </c>
      <c r="C106" s="403">
        <v>2013</v>
      </c>
      <c r="D106" s="184" t="s">
        <v>121</v>
      </c>
      <c r="E106" s="180" t="s">
        <v>818</v>
      </c>
      <c r="F106" s="180" t="s">
        <v>217</v>
      </c>
      <c r="G106" s="180" t="s">
        <v>821</v>
      </c>
      <c r="H106" s="184" t="s">
        <v>822</v>
      </c>
      <c r="I106" s="434" t="s">
        <v>840</v>
      </c>
      <c r="J106" s="184" t="s">
        <v>839</v>
      </c>
      <c r="K106" s="403">
        <v>2</v>
      </c>
      <c r="L106" s="403">
        <v>617</v>
      </c>
      <c r="M106" s="726"/>
      <c r="N106" s="403">
        <v>16</v>
      </c>
      <c r="O106" s="403">
        <v>32</v>
      </c>
      <c r="P106" s="403">
        <v>48</v>
      </c>
      <c r="Q106" s="728"/>
      <c r="R106" s="728"/>
      <c r="S106" s="728"/>
    </row>
    <row r="107" spans="1:22" ht="15" customHeight="1">
      <c r="A107" s="403" t="s">
        <v>192</v>
      </c>
      <c r="B107" s="403" t="s">
        <v>192</v>
      </c>
      <c r="C107" s="403">
        <v>2013</v>
      </c>
      <c r="D107" s="184" t="s">
        <v>121</v>
      </c>
      <c r="E107" s="180" t="s">
        <v>818</v>
      </c>
      <c r="F107" s="180" t="s">
        <v>707</v>
      </c>
      <c r="G107" s="180" t="s">
        <v>639</v>
      </c>
      <c r="H107" s="184" t="s">
        <v>824</v>
      </c>
      <c r="I107" s="434" t="s">
        <v>841</v>
      </c>
      <c r="J107" s="184" t="s">
        <v>839</v>
      </c>
      <c r="K107" s="403">
        <v>2</v>
      </c>
      <c r="L107" s="180">
        <v>313</v>
      </c>
      <c r="M107" s="726"/>
      <c r="N107" s="180">
        <v>11</v>
      </c>
      <c r="O107" s="180">
        <v>21</v>
      </c>
      <c r="P107" s="180">
        <v>32</v>
      </c>
      <c r="Q107" s="728"/>
      <c r="R107" s="728"/>
      <c r="S107" s="728"/>
    </row>
    <row r="108" spans="1:22" ht="15" customHeight="1">
      <c r="A108" s="403" t="s">
        <v>192</v>
      </c>
      <c r="B108" s="403" t="s">
        <v>192</v>
      </c>
      <c r="C108" s="403">
        <v>2013</v>
      </c>
      <c r="D108" s="184" t="s">
        <v>121</v>
      </c>
      <c r="E108" s="180" t="s">
        <v>818</v>
      </c>
      <c r="F108" s="180" t="s">
        <v>644</v>
      </c>
      <c r="G108" s="180" t="s">
        <v>700</v>
      </c>
      <c r="H108" s="184" t="s">
        <v>823</v>
      </c>
      <c r="I108" s="434" t="s">
        <v>842</v>
      </c>
      <c r="J108" s="184" t="s">
        <v>839</v>
      </c>
      <c r="K108" s="403">
        <v>1</v>
      </c>
      <c r="L108" s="180">
        <v>920</v>
      </c>
      <c r="M108" s="735"/>
      <c r="N108" s="180"/>
      <c r="O108" s="180">
        <v>46</v>
      </c>
      <c r="P108" s="180">
        <v>46</v>
      </c>
      <c r="Q108" s="728"/>
      <c r="R108" s="728"/>
      <c r="S108" s="728"/>
    </row>
    <row r="109" spans="1:22" ht="15" customHeight="1">
      <c r="A109" s="403" t="s">
        <v>192</v>
      </c>
      <c r="B109" s="403" t="s">
        <v>192</v>
      </c>
      <c r="C109" s="403">
        <v>2013</v>
      </c>
      <c r="D109" s="184" t="s">
        <v>121</v>
      </c>
      <c r="E109" s="180" t="s">
        <v>818</v>
      </c>
      <c r="F109" s="180" t="s">
        <v>825</v>
      </c>
      <c r="G109" s="180" t="s">
        <v>641</v>
      </c>
      <c r="H109" s="184" t="s">
        <v>826</v>
      </c>
      <c r="I109" s="434" t="s">
        <v>843</v>
      </c>
      <c r="J109" s="184" t="s">
        <v>839</v>
      </c>
      <c r="K109" s="403">
        <v>1</v>
      </c>
      <c r="L109" s="180">
        <v>724</v>
      </c>
      <c r="M109" s="735"/>
      <c r="N109" s="403"/>
      <c r="O109" s="403">
        <v>36</v>
      </c>
      <c r="P109" s="403">
        <v>36</v>
      </c>
      <c r="Q109" s="728"/>
      <c r="R109" s="728"/>
      <c r="S109" s="728"/>
    </row>
    <row r="110" spans="1:22" ht="15" customHeight="1">
      <c r="A110" s="403" t="s">
        <v>192</v>
      </c>
      <c r="B110" s="403" t="s">
        <v>192</v>
      </c>
      <c r="C110" s="403">
        <v>2013</v>
      </c>
      <c r="D110" s="184" t="s">
        <v>121</v>
      </c>
      <c r="E110" s="180" t="s">
        <v>818</v>
      </c>
      <c r="F110" s="180" t="s">
        <v>703</v>
      </c>
      <c r="G110" s="180" t="s">
        <v>639</v>
      </c>
      <c r="H110" s="184" t="s">
        <v>827</v>
      </c>
      <c r="I110" s="434" t="s">
        <v>844</v>
      </c>
      <c r="J110" s="184" t="s">
        <v>839</v>
      </c>
      <c r="K110" s="403">
        <v>1</v>
      </c>
      <c r="L110" s="180">
        <v>89</v>
      </c>
      <c r="M110" s="735"/>
      <c r="N110" s="403"/>
      <c r="O110" s="180">
        <v>6</v>
      </c>
      <c r="P110" s="180">
        <v>6</v>
      </c>
      <c r="Q110" s="728"/>
      <c r="R110" s="728"/>
      <c r="S110" s="728"/>
    </row>
    <row r="111" spans="1:22" ht="15" customHeight="1">
      <c r="A111" s="403" t="s">
        <v>192</v>
      </c>
      <c r="B111" s="403" t="s">
        <v>192</v>
      </c>
      <c r="C111" s="403">
        <v>2013</v>
      </c>
      <c r="D111" s="184" t="s">
        <v>121</v>
      </c>
      <c r="E111" s="180" t="s">
        <v>818</v>
      </c>
      <c r="F111" s="180" t="s">
        <v>703</v>
      </c>
      <c r="G111" s="180" t="s">
        <v>700</v>
      </c>
      <c r="H111" s="184" t="s">
        <v>706</v>
      </c>
      <c r="I111" s="434" t="s">
        <v>845</v>
      </c>
      <c r="J111" s="184" t="s">
        <v>839</v>
      </c>
      <c r="K111" s="403">
        <v>1</v>
      </c>
      <c r="L111" s="180">
        <v>346</v>
      </c>
      <c r="M111" s="726"/>
      <c r="N111" s="180"/>
      <c r="O111" s="180">
        <v>18</v>
      </c>
      <c r="P111" s="180">
        <v>18</v>
      </c>
      <c r="Q111" s="728"/>
      <c r="R111" s="728"/>
      <c r="S111" s="728"/>
    </row>
    <row r="112" spans="1:22" ht="15.75" customHeight="1">
      <c r="A112" s="85" t="s">
        <v>683</v>
      </c>
      <c r="F112" s="183"/>
      <c r="G112" s="182"/>
    </row>
    <row r="113" spans="1:8">
      <c r="A113" s="185" t="s">
        <v>684</v>
      </c>
      <c r="H113" s="211"/>
    </row>
    <row r="114" spans="1:8">
      <c r="A114" s="85" t="s">
        <v>685</v>
      </c>
    </row>
    <row r="116" spans="1:8">
      <c r="A116" s="736" t="s">
        <v>688</v>
      </c>
      <c r="B116" s="736"/>
      <c r="C116" s="736"/>
    </row>
  </sheetData>
  <sheetProtection selectLockedCells="1" selectUnlockedCells="1"/>
  <autoFilter ref="A3:V114"/>
  <mergeCells count="27">
    <mergeCell ref="N16:N17"/>
    <mergeCell ref="O16:O17"/>
    <mergeCell ref="P16:P17"/>
    <mergeCell ref="N8:N10"/>
    <mergeCell ref="O8:O10"/>
    <mergeCell ref="P8:P10"/>
    <mergeCell ref="O11:O12"/>
    <mergeCell ref="P11:P12"/>
    <mergeCell ref="L23:L25"/>
    <mergeCell ref="N31:N33"/>
    <mergeCell ref="O31:O33"/>
    <mergeCell ref="P31:P33"/>
    <mergeCell ref="O34:O35"/>
    <mergeCell ref="P34:P35"/>
    <mergeCell ref="L69:L71"/>
    <mergeCell ref="N39:N40"/>
    <mergeCell ref="O39:O40"/>
    <mergeCell ref="P39:P40"/>
    <mergeCell ref="L46:L48"/>
    <mergeCell ref="N54:N56"/>
    <mergeCell ref="O54:O56"/>
    <mergeCell ref="P54:P56"/>
    <mergeCell ref="O57:O58"/>
    <mergeCell ref="P57:P58"/>
    <mergeCell ref="N62:N63"/>
    <mergeCell ref="O62:O63"/>
    <mergeCell ref="P62:P63"/>
  </mergeCells>
  <phoneticPr fontId="37" type="noConversion"/>
  <pageMargins left="0.59027777777777779" right="0.39374999999999999" top="0.86597222222222214" bottom="1.0631944444444446" header="0.51180555555555551" footer="0.51180555555555551"/>
  <pageSetup paperSize="9" scale="45" firstPageNumber="0" orientation="landscape" horizontalDpi="300" verticalDpi="300" r:id="rId1"/>
  <headerFooter alignWithMargins="0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85"/>
  <sheetViews>
    <sheetView view="pageBreakPreview" zoomScaleSheetLayoutView="100" workbookViewId="0">
      <selection activeCell="G5" sqref="G5"/>
    </sheetView>
  </sheetViews>
  <sheetFormatPr defaultColWidth="11.5703125" defaultRowHeight="12.75"/>
  <cols>
    <col min="1" max="1" width="7.140625" style="1" customWidth="1"/>
    <col min="2" max="2" width="12.85546875" style="1" customWidth="1"/>
    <col min="3" max="3" width="11.5703125" style="1"/>
    <col min="4" max="4" width="25.140625" style="1" customWidth="1"/>
    <col min="5" max="5" width="15.28515625" style="1" customWidth="1"/>
    <col min="6" max="6" width="32" style="54" customWidth="1"/>
    <col min="7" max="7" width="25.5703125" style="54" customWidth="1"/>
    <col min="8" max="8" width="19.140625" style="54" customWidth="1"/>
    <col min="9" max="9" width="34.5703125" style="54" customWidth="1"/>
    <col min="10" max="10" width="19.85546875" style="1" customWidth="1"/>
    <col min="11" max="11" width="11.5703125" style="54"/>
    <col min="12" max="16" width="11.5703125" style="1"/>
    <col min="17" max="17" width="13.28515625" style="1" customWidth="1"/>
    <col min="18" max="16384" width="11.5703125" style="1"/>
  </cols>
  <sheetData>
    <row r="1" spans="1:23" ht="16.5" thickBot="1">
      <c r="A1" s="55" t="s">
        <v>220</v>
      </c>
      <c r="B1" s="55"/>
      <c r="C1" s="55"/>
      <c r="D1" s="55"/>
      <c r="E1" s="55"/>
      <c r="F1" s="218"/>
      <c r="G1" s="56"/>
      <c r="H1" s="56"/>
      <c r="I1" s="56"/>
      <c r="J1" s="55"/>
      <c r="K1" s="56"/>
      <c r="L1" s="55"/>
      <c r="M1" s="55"/>
      <c r="N1" s="55"/>
      <c r="O1" s="55"/>
      <c r="U1" s="317" t="s">
        <v>92</v>
      </c>
      <c r="V1" s="1010" t="s">
        <v>103</v>
      </c>
      <c r="W1" s="1010"/>
    </row>
    <row r="2" spans="1:23" ht="16.5" thickBot="1">
      <c r="A2" s="59"/>
      <c r="B2" s="59"/>
      <c r="C2" s="59"/>
      <c r="D2" s="59"/>
      <c r="E2" s="59"/>
      <c r="F2" s="219"/>
      <c r="G2" s="60"/>
      <c r="H2" s="60"/>
      <c r="I2" s="60"/>
      <c r="J2" s="59"/>
      <c r="K2" s="60"/>
      <c r="L2" s="59"/>
      <c r="M2" s="59"/>
      <c r="N2" s="59"/>
      <c r="O2" s="59"/>
      <c r="U2" s="317" t="s">
        <v>129</v>
      </c>
      <c r="V2" s="1011"/>
      <c r="W2" s="1011"/>
    </row>
    <row r="3" spans="1:23" ht="64.5" thickBot="1">
      <c r="A3" s="46" t="s">
        <v>94</v>
      </c>
      <c r="B3" s="47" t="s">
        <v>204</v>
      </c>
      <c r="C3" s="47" t="s">
        <v>199</v>
      </c>
      <c r="D3" s="46" t="s">
        <v>108</v>
      </c>
      <c r="E3" s="6" t="s">
        <v>692</v>
      </c>
      <c r="F3" s="47" t="s">
        <v>221</v>
      </c>
      <c r="G3" s="47" t="s">
        <v>222</v>
      </c>
      <c r="H3" s="47" t="s">
        <v>223</v>
      </c>
      <c r="I3" s="47" t="s">
        <v>206</v>
      </c>
      <c r="J3" s="47" t="s">
        <v>207</v>
      </c>
      <c r="K3" s="737" t="s">
        <v>137</v>
      </c>
      <c r="L3" s="6" t="s">
        <v>208</v>
      </c>
      <c r="M3" s="720" t="s">
        <v>209</v>
      </c>
      <c r="N3" s="47" t="s">
        <v>224</v>
      </c>
      <c r="O3" s="47" t="s">
        <v>225</v>
      </c>
      <c r="P3" s="47" t="s">
        <v>226</v>
      </c>
      <c r="Q3" s="47" t="s">
        <v>227</v>
      </c>
      <c r="R3" s="720" t="s">
        <v>213</v>
      </c>
      <c r="S3" s="720" t="s">
        <v>214</v>
      </c>
      <c r="T3" s="720" t="s">
        <v>215</v>
      </c>
      <c r="U3" s="720" t="s">
        <v>228</v>
      </c>
      <c r="V3" s="720" t="s">
        <v>229</v>
      </c>
      <c r="W3" s="720" t="s">
        <v>230</v>
      </c>
    </row>
    <row r="4" spans="1:23" ht="25.5">
      <c r="A4" s="515" t="s">
        <v>192</v>
      </c>
      <c r="B4" s="515" t="s">
        <v>192</v>
      </c>
      <c r="C4" s="510">
        <v>2011</v>
      </c>
      <c r="D4" s="515" t="s">
        <v>117</v>
      </c>
      <c r="E4" s="738" t="s">
        <v>30</v>
      </c>
      <c r="F4" s="739" t="s">
        <v>671</v>
      </c>
      <c r="G4" s="740" t="s">
        <v>45</v>
      </c>
      <c r="H4" s="515" t="s">
        <v>676</v>
      </c>
      <c r="I4" s="515" t="s">
        <v>659</v>
      </c>
      <c r="J4" s="510">
        <v>2</v>
      </c>
      <c r="K4" s="741" t="s">
        <v>691</v>
      </c>
      <c r="L4" s="510" t="s">
        <v>654</v>
      </c>
      <c r="M4" s="724"/>
      <c r="N4" s="510">
        <v>4</v>
      </c>
      <c r="O4" s="510">
        <v>0</v>
      </c>
      <c r="P4" s="510">
        <f>N4+O4</f>
        <v>4</v>
      </c>
      <c r="Q4" s="510" t="s">
        <v>651</v>
      </c>
      <c r="R4" s="724"/>
      <c r="S4" s="724"/>
      <c r="T4" s="724"/>
      <c r="U4" s="742"/>
      <c r="V4" s="742"/>
      <c r="W4" s="742"/>
    </row>
    <row r="5" spans="1:23" ht="25.5">
      <c r="A5" s="434" t="s">
        <v>192</v>
      </c>
      <c r="B5" s="434" t="s">
        <v>192</v>
      </c>
      <c r="C5" s="403">
        <v>2011</v>
      </c>
      <c r="D5" s="521" t="s">
        <v>117</v>
      </c>
      <c r="E5" s="725" t="s">
        <v>31</v>
      </c>
      <c r="F5" s="743" t="s">
        <v>672</v>
      </c>
      <c r="G5" s="740" t="s">
        <v>45</v>
      </c>
      <c r="H5" s="434" t="s">
        <v>677</v>
      </c>
      <c r="I5" s="434" t="s">
        <v>659</v>
      </c>
      <c r="J5" s="403">
        <v>2</v>
      </c>
      <c r="K5" s="744" t="s">
        <v>691</v>
      </c>
      <c r="L5" s="403" t="s">
        <v>654</v>
      </c>
      <c r="M5" s="726"/>
      <c r="N5" s="403">
        <v>4</v>
      </c>
      <c r="O5" s="403">
        <v>0</v>
      </c>
      <c r="P5" s="403">
        <f>N5+O5</f>
        <v>4</v>
      </c>
      <c r="Q5" s="403" t="s">
        <v>651</v>
      </c>
      <c r="R5" s="726"/>
      <c r="S5" s="726"/>
      <c r="T5" s="726"/>
      <c r="U5" s="745"/>
      <c r="V5" s="745"/>
      <c r="W5" s="745"/>
    </row>
    <row r="6" spans="1:23" ht="16.5" customHeight="1">
      <c r="A6" s="434" t="s">
        <v>192</v>
      </c>
      <c r="B6" s="434" t="s">
        <v>192</v>
      </c>
      <c r="C6" s="403">
        <v>2011</v>
      </c>
      <c r="D6" s="725" t="s">
        <v>118</v>
      </c>
      <c r="E6" s="725" t="s">
        <v>32</v>
      </c>
      <c r="F6" s="525" t="s">
        <v>660</v>
      </c>
      <c r="G6" s="316" t="s">
        <v>666</v>
      </c>
      <c r="H6" s="434" t="s">
        <v>649</v>
      </c>
      <c r="I6" s="434" t="s">
        <v>216</v>
      </c>
      <c r="J6" s="403">
        <v>1</v>
      </c>
      <c r="K6" s="744" t="s">
        <v>142</v>
      </c>
      <c r="L6" s="403" t="s">
        <v>654</v>
      </c>
      <c r="M6" s="726"/>
      <c r="N6" s="403">
        <v>0</v>
      </c>
      <c r="O6" s="403">
        <v>88</v>
      </c>
      <c r="P6" s="403">
        <v>88</v>
      </c>
      <c r="Q6" s="403" t="s">
        <v>231</v>
      </c>
      <c r="R6" s="726"/>
      <c r="S6" s="726"/>
      <c r="T6" s="726"/>
      <c r="U6" s="745"/>
      <c r="V6" s="745"/>
      <c r="W6" s="745"/>
    </row>
    <row r="7" spans="1:23" ht="16.5" customHeight="1">
      <c r="A7" s="434" t="s">
        <v>192</v>
      </c>
      <c r="B7" s="434" t="s">
        <v>192</v>
      </c>
      <c r="C7" s="403">
        <v>2011</v>
      </c>
      <c r="D7" s="725" t="s">
        <v>118</v>
      </c>
      <c r="E7" s="725" t="s">
        <v>33</v>
      </c>
      <c r="F7" s="525" t="s">
        <v>648</v>
      </c>
      <c r="G7" s="316" t="s">
        <v>666</v>
      </c>
      <c r="H7" s="434" t="s">
        <v>649</v>
      </c>
      <c r="I7" s="434" t="s">
        <v>657</v>
      </c>
      <c r="J7" s="403">
        <v>1</v>
      </c>
      <c r="K7" s="744" t="s">
        <v>142</v>
      </c>
      <c r="L7" s="403">
        <v>8490</v>
      </c>
      <c r="M7" s="726"/>
      <c r="N7" s="403">
        <v>0</v>
      </c>
      <c r="O7" s="403">
        <v>250</v>
      </c>
      <c r="P7" s="403">
        <f t="shared" ref="P7:P18" si="0">N7+O7</f>
        <v>250</v>
      </c>
      <c r="Q7" s="403" t="s">
        <v>231</v>
      </c>
      <c r="R7" s="726"/>
      <c r="S7" s="726"/>
      <c r="T7" s="726"/>
      <c r="U7" s="745"/>
      <c r="V7" s="745"/>
      <c r="W7" s="745"/>
    </row>
    <row r="8" spans="1:23" ht="16.5" customHeight="1">
      <c r="A8" s="434" t="s">
        <v>192</v>
      </c>
      <c r="B8" s="434" t="s">
        <v>192</v>
      </c>
      <c r="C8" s="403">
        <v>2011</v>
      </c>
      <c r="D8" s="725" t="s">
        <v>118</v>
      </c>
      <c r="E8" s="725" t="s">
        <v>34</v>
      </c>
      <c r="F8" s="746" t="s">
        <v>670</v>
      </c>
      <c r="G8" s="316" t="s">
        <v>666</v>
      </c>
      <c r="H8" s="434" t="s">
        <v>649</v>
      </c>
      <c r="I8" s="434" t="s">
        <v>658</v>
      </c>
      <c r="J8" s="403" t="s">
        <v>598</v>
      </c>
      <c r="K8" s="744" t="s">
        <v>144</v>
      </c>
      <c r="L8" s="403">
        <v>15332</v>
      </c>
      <c r="M8" s="726"/>
      <c r="N8" s="403">
        <v>12</v>
      </c>
      <c r="O8" s="403">
        <v>750</v>
      </c>
      <c r="P8" s="403">
        <f t="shared" si="0"/>
        <v>762</v>
      </c>
      <c r="Q8" s="403" t="s">
        <v>231</v>
      </c>
      <c r="R8" s="726"/>
      <c r="S8" s="726"/>
      <c r="T8" s="726"/>
      <c r="U8" s="745"/>
      <c r="V8" s="745"/>
      <c r="W8" s="745"/>
    </row>
    <row r="9" spans="1:23" ht="16.5" customHeight="1">
      <c r="A9" s="434" t="s">
        <v>192</v>
      </c>
      <c r="B9" s="434" t="s">
        <v>192</v>
      </c>
      <c r="C9" s="403">
        <v>2011</v>
      </c>
      <c r="D9" s="725" t="s">
        <v>118</v>
      </c>
      <c r="E9" s="725" t="s">
        <v>37</v>
      </c>
      <c r="F9" s="525" t="s">
        <v>689</v>
      </c>
      <c r="G9" s="316" t="s">
        <v>675</v>
      </c>
      <c r="H9" s="434" t="s">
        <v>649</v>
      </c>
      <c r="I9" s="434" t="s">
        <v>657</v>
      </c>
      <c r="J9" s="403" t="s">
        <v>598</v>
      </c>
      <c r="K9" s="434" t="s">
        <v>141</v>
      </c>
      <c r="L9" s="403">
        <v>1781</v>
      </c>
      <c r="M9" s="726"/>
      <c r="N9" s="403">
        <v>0</v>
      </c>
      <c r="O9" s="504">
        <v>80</v>
      </c>
      <c r="P9" s="403">
        <f t="shared" si="0"/>
        <v>80</v>
      </c>
      <c r="Q9" s="204" t="s">
        <v>231</v>
      </c>
      <c r="R9" s="726"/>
      <c r="S9" s="726"/>
      <c r="T9" s="726"/>
      <c r="U9" s="745"/>
      <c r="V9" s="745"/>
      <c r="W9" s="745"/>
    </row>
    <row r="10" spans="1:23" ht="16.5" customHeight="1">
      <c r="A10" s="434" t="s">
        <v>192</v>
      </c>
      <c r="B10" s="434" t="s">
        <v>192</v>
      </c>
      <c r="C10" s="403">
        <v>2011</v>
      </c>
      <c r="D10" s="725" t="s">
        <v>118</v>
      </c>
      <c r="E10" s="725" t="s">
        <v>38</v>
      </c>
      <c r="F10" s="746" t="s">
        <v>662</v>
      </c>
      <c r="G10" s="316" t="s">
        <v>667</v>
      </c>
      <c r="H10" s="434" t="s">
        <v>649</v>
      </c>
      <c r="I10" s="434" t="s">
        <v>658</v>
      </c>
      <c r="J10" s="403" t="s">
        <v>598</v>
      </c>
      <c r="K10" s="434" t="s">
        <v>142</v>
      </c>
      <c r="L10" s="403">
        <v>2582</v>
      </c>
      <c r="M10" s="726"/>
      <c r="N10" s="403">
        <v>12</v>
      </c>
      <c r="O10" s="504">
        <v>24</v>
      </c>
      <c r="P10" s="403">
        <f t="shared" si="0"/>
        <v>36</v>
      </c>
      <c r="Q10" s="204" t="s">
        <v>231</v>
      </c>
      <c r="R10" s="726"/>
      <c r="S10" s="726"/>
      <c r="T10" s="726"/>
      <c r="U10" s="745"/>
      <c r="V10" s="745"/>
      <c r="W10" s="745"/>
    </row>
    <row r="11" spans="1:23" ht="16.5" customHeight="1">
      <c r="A11" s="434" t="s">
        <v>192</v>
      </c>
      <c r="B11" s="434" t="s">
        <v>192</v>
      </c>
      <c r="C11" s="403">
        <v>2011</v>
      </c>
      <c r="D11" s="725" t="s">
        <v>118</v>
      </c>
      <c r="E11" s="725" t="s">
        <v>40</v>
      </c>
      <c r="F11" s="746" t="s">
        <v>671</v>
      </c>
      <c r="G11" s="316" t="s">
        <v>666</v>
      </c>
      <c r="H11" s="434" t="s">
        <v>649</v>
      </c>
      <c r="I11" s="434" t="s">
        <v>658</v>
      </c>
      <c r="J11" s="403" t="s">
        <v>598</v>
      </c>
      <c r="K11" s="316" t="s">
        <v>142</v>
      </c>
      <c r="L11" s="178">
        <v>5878</v>
      </c>
      <c r="M11" s="728"/>
      <c r="N11" s="178">
        <v>27</v>
      </c>
      <c r="O11" s="403">
        <v>1100</v>
      </c>
      <c r="P11" s="403">
        <f t="shared" si="0"/>
        <v>1127</v>
      </c>
      <c r="Q11" s="529" t="s">
        <v>231</v>
      </c>
      <c r="R11" s="728"/>
      <c r="S11" s="728"/>
      <c r="T11" s="728"/>
      <c r="U11" s="747"/>
      <c r="V11" s="747"/>
      <c r="W11" s="747"/>
    </row>
    <row r="12" spans="1:23" ht="16.5" customHeight="1">
      <c r="A12" s="434" t="s">
        <v>192</v>
      </c>
      <c r="B12" s="434" t="s">
        <v>192</v>
      </c>
      <c r="C12" s="403">
        <v>2011</v>
      </c>
      <c r="D12" s="725" t="s">
        <v>118</v>
      </c>
      <c r="E12" s="725" t="s">
        <v>39</v>
      </c>
      <c r="F12" s="746" t="s">
        <v>663</v>
      </c>
      <c r="G12" s="316" t="s">
        <v>668</v>
      </c>
      <c r="H12" s="434" t="s">
        <v>649</v>
      </c>
      <c r="I12" s="434" t="s">
        <v>658</v>
      </c>
      <c r="J12" s="403" t="s">
        <v>598</v>
      </c>
      <c r="K12" s="316" t="s">
        <v>141</v>
      </c>
      <c r="L12" s="178">
        <v>5652</v>
      </c>
      <c r="M12" s="728"/>
      <c r="N12" s="178">
        <v>12</v>
      </c>
      <c r="O12" s="510">
        <v>80</v>
      </c>
      <c r="P12" s="178">
        <f t="shared" si="0"/>
        <v>92</v>
      </c>
      <c r="Q12" s="529" t="s">
        <v>231</v>
      </c>
      <c r="R12" s="728"/>
      <c r="S12" s="728"/>
      <c r="T12" s="728"/>
      <c r="U12" s="747"/>
      <c r="V12" s="747"/>
      <c r="W12" s="747"/>
    </row>
    <row r="13" spans="1:23" ht="16.5" customHeight="1">
      <c r="A13" s="434" t="s">
        <v>192</v>
      </c>
      <c r="B13" s="434" t="s">
        <v>192</v>
      </c>
      <c r="C13" s="403">
        <v>2011</v>
      </c>
      <c r="D13" s="725" t="s">
        <v>118</v>
      </c>
      <c r="E13" s="725" t="s">
        <v>46</v>
      </c>
      <c r="F13" s="746" t="s">
        <v>664</v>
      </c>
      <c r="G13" s="316" t="s">
        <v>666</v>
      </c>
      <c r="H13" s="434" t="s">
        <v>649</v>
      </c>
      <c r="I13" s="434" t="s">
        <v>658</v>
      </c>
      <c r="J13" s="178">
        <v>1</v>
      </c>
      <c r="K13" s="316" t="s">
        <v>142</v>
      </c>
      <c r="L13" s="178">
        <v>9816</v>
      </c>
      <c r="M13" s="728"/>
      <c r="N13" s="178">
        <v>24</v>
      </c>
      <c r="O13" s="522">
        <v>0</v>
      </c>
      <c r="P13" s="403">
        <f t="shared" si="0"/>
        <v>24</v>
      </c>
      <c r="Q13" s="529" t="s">
        <v>231</v>
      </c>
      <c r="R13" s="728"/>
      <c r="S13" s="728"/>
      <c r="T13" s="728"/>
      <c r="U13" s="747"/>
      <c r="V13" s="747"/>
      <c r="W13" s="747"/>
    </row>
    <row r="14" spans="1:23" ht="16.5" customHeight="1">
      <c r="A14" s="434" t="s">
        <v>192</v>
      </c>
      <c r="B14" s="434" t="s">
        <v>192</v>
      </c>
      <c r="C14" s="403">
        <v>2011</v>
      </c>
      <c r="D14" s="725" t="s">
        <v>118</v>
      </c>
      <c r="E14" s="725" t="s">
        <v>42</v>
      </c>
      <c r="F14" s="746" t="s">
        <v>665</v>
      </c>
      <c r="G14" s="524" t="s">
        <v>669</v>
      </c>
      <c r="H14" s="434" t="s">
        <v>649</v>
      </c>
      <c r="I14" s="434" t="s">
        <v>658</v>
      </c>
      <c r="J14" s="178">
        <v>1</v>
      </c>
      <c r="K14" s="316" t="s">
        <v>142</v>
      </c>
      <c r="L14" s="178">
        <v>133</v>
      </c>
      <c r="M14" s="728"/>
      <c r="N14" s="178">
        <v>36</v>
      </c>
      <c r="O14" s="522">
        <v>0</v>
      </c>
      <c r="P14" s="403">
        <f t="shared" si="0"/>
        <v>36</v>
      </c>
      <c r="Q14" s="529" t="s">
        <v>190</v>
      </c>
      <c r="R14" s="728"/>
      <c r="S14" s="728"/>
      <c r="T14" s="728"/>
      <c r="U14" s="747"/>
      <c r="V14" s="747"/>
      <c r="W14" s="747"/>
    </row>
    <row r="15" spans="1:23" ht="16.5" customHeight="1">
      <c r="A15" s="434" t="s">
        <v>192</v>
      </c>
      <c r="B15" s="434" t="s">
        <v>192</v>
      </c>
      <c r="C15" s="403">
        <v>2011</v>
      </c>
      <c r="D15" s="434" t="s">
        <v>1004</v>
      </c>
      <c r="E15" s="725" t="s">
        <v>36</v>
      </c>
      <c r="F15" s="748" t="s">
        <v>661</v>
      </c>
      <c r="G15" s="316" t="s">
        <v>846</v>
      </c>
      <c r="H15" s="749" t="s">
        <v>649</v>
      </c>
      <c r="I15" s="434" t="s">
        <v>658</v>
      </c>
      <c r="J15" s="706">
        <v>2</v>
      </c>
      <c r="K15" s="749" t="s">
        <v>143</v>
      </c>
      <c r="L15" s="706">
        <v>234</v>
      </c>
      <c r="M15" s="750"/>
      <c r="N15" s="706">
        <v>6</v>
      </c>
      <c r="O15" s="574">
        <v>0</v>
      </c>
      <c r="P15" s="403">
        <f t="shared" si="0"/>
        <v>6</v>
      </c>
      <c r="Q15" s="573" t="s">
        <v>190</v>
      </c>
      <c r="R15" s="750"/>
      <c r="S15" s="750"/>
      <c r="T15" s="750"/>
      <c r="U15" s="751"/>
      <c r="V15" s="751"/>
      <c r="W15" s="751"/>
    </row>
    <row r="16" spans="1:23" ht="16.5" customHeight="1">
      <c r="A16" s="434" t="s">
        <v>192</v>
      </c>
      <c r="B16" s="434" t="s">
        <v>192</v>
      </c>
      <c r="C16" s="403">
        <v>2011</v>
      </c>
      <c r="D16" s="434" t="s">
        <v>1004</v>
      </c>
      <c r="E16" s="725" t="s">
        <v>44</v>
      </c>
      <c r="F16" s="746" t="s">
        <v>661</v>
      </c>
      <c r="G16" s="316" t="s">
        <v>847</v>
      </c>
      <c r="H16" s="316" t="s">
        <v>649</v>
      </c>
      <c r="I16" s="752" t="s">
        <v>659</v>
      </c>
      <c r="J16" s="178">
        <v>2</v>
      </c>
      <c r="K16" s="316" t="s">
        <v>143</v>
      </c>
      <c r="L16" s="178">
        <v>181</v>
      </c>
      <c r="M16" s="728"/>
      <c r="N16" s="178">
        <v>2</v>
      </c>
      <c r="O16" s="178">
        <v>0</v>
      </c>
      <c r="P16" s="403">
        <f t="shared" si="0"/>
        <v>2</v>
      </c>
      <c r="Q16" s="178" t="s">
        <v>190</v>
      </c>
      <c r="R16" s="728"/>
      <c r="S16" s="728"/>
      <c r="T16" s="728"/>
      <c r="U16" s="747"/>
      <c r="V16" s="747"/>
      <c r="W16" s="747"/>
    </row>
    <row r="17" spans="1:23" ht="25.5">
      <c r="A17" s="515" t="s">
        <v>192</v>
      </c>
      <c r="B17" s="515" t="s">
        <v>192</v>
      </c>
      <c r="C17" s="510">
        <v>2012</v>
      </c>
      <c r="D17" s="515" t="s">
        <v>117</v>
      </c>
      <c r="E17" s="725" t="s">
        <v>30</v>
      </c>
      <c r="F17" s="739" t="s">
        <v>671</v>
      </c>
      <c r="G17" s="740" t="s">
        <v>45</v>
      </c>
      <c r="H17" s="515" t="s">
        <v>676</v>
      </c>
      <c r="I17" s="515" t="s">
        <v>659</v>
      </c>
      <c r="J17" s="510">
        <v>2</v>
      </c>
      <c r="K17" s="741" t="s">
        <v>691</v>
      </c>
      <c r="L17" s="510" t="s">
        <v>654</v>
      </c>
      <c r="M17" s="724"/>
      <c r="N17" s="510">
        <v>4</v>
      </c>
      <c r="O17" s="510">
        <v>0</v>
      </c>
      <c r="P17" s="510">
        <f t="shared" si="0"/>
        <v>4</v>
      </c>
      <c r="Q17" s="510" t="s">
        <v>651</v>
      </c>
      <c r="R17" s="724"/>
      <c r="S17" s="724"/>
      <c r="T17" s="724"/>
      <c r="U17" s="742"/>
      <c r="V17" s="742"/>
      <c r="W17" s="742"/>
    </row>
    <row r="18" spans="1:23" ht="25.5">
      <c r="A18" s="434" t="s">
        <v>192</v>
      </c>
      <c r="B18" s="434" t="s">
        <v>192</v>
      </c>
      <c r="C18" s="403">
        <v>2012</v>
      </c>
      <c r="D18" s="521" t="s">
        <v>117</v>
      </c>
      <c r="E18" s="725" t="s">
        <v>31</v>
      </c>
      <c r="F18" s="743" t="s">
        <v>672</v>
      </c>
      <c r="G18" s="740" t="s">
        <v>45</v>
      </c>
      <c r="H18" s="434" t="s">
        <v>677</v>
      </c>
      <c r="I18" s="434" t="s">
        <v>659</v>
      </c>
      <c r="J18" s="403">
        <v>2</v>
      </c>
      <c r="K18" s="744" t="s">
        <v>691</v>
      </c>
      <c r="L18" s="403" t="s">
        <v>654</v>
      </c>
      <c r="M18" s="726"/>
      <c r="N18" s="403">
        <v>4</v>
      </c>
      <c r="O18" s="403">
        <v>0</v>
      </c>
      <c r="P18" s="403">
        <f t="shared" si="0"/>
        <v>4</v>
      </c>
      <c r="Q18" s="403" t="s">
        <v>651</v>
      </c>
      <c r="R18" s="726"/>
      <c r="S18" s="726"/>
      <c r="T18" s="726"/>
      <c r="U18" s="745"/>
      <c r="V18" s="745"/>
      <c r="W18" s="745"/>
    </row>
    <row r="19" spans="1:23">
      <c r="A19" s="434" t="s">
        <v>192</v>
      </c>
      <c r="B19" s="434" t="s">
        <v>192</v>
      </c>
      <c r="C19" s="403">
        <v>2012</v>
      </c>
      <c r="D19" s="725" t="s">
        <v>118</v>
      </c>
      <c r="E19" s="725" t="s">
        <v>32</v>
      </c>
      <c r="F19" s="525" t="s">
        <v>660</v>
      </c>
      <c r="G19" s="316" t="s">
        <v>666</v>
      </c>
      <c r="H19" s="434" t="s">
        <v>649</v>
      </c>
      <c r="I19" s="434" t="s">
        <v>216</v>
      </c>
      <c r="J19" s="403">
        <v>1</v>
      </c>
      <c r="K19" s="744" t="s">
        <v>142</v>
      </c>
      <c r="L19" s="403" t="s">
        <v>654</v>
      </c>
      <c r="M19" s="726"/>
      <c r="N19" s="403">
        <v>0</v>
      </c>
      <c r="O19" s="403">
        <v>88</v>
      </c>
      <c r="P19" s="403">
        <v>88</v>
      </c>
      <c r="Q19" s="403" t="s">
        <v>231</v>
      </c>
      <c r="R19" s="726"/>
      <c r="S19" s="726"/>
      <c r="T19" s="726"/>
      <c r="U19" s="745"/>
      <c r="V19" s="745"/>
      <c r="W19" s="745"/>
    </row>
    <row r="20" spans="1:23">
      <c r="A20" s="434" t="s">
        <v>192</v>
      </c>
      <c r="B20" s="434" t="s">
        <v>192</v>
      </c>
      <c r="C20" s="403">
        <v>2012</v>
      </c>
      <c r="D20" s="725" t="s">
        <v>118</v>
      </c>
      <c r="E20" s="725" t="s">
        <v>33</v>
      </c>
      <c r="F20" s="525" t="s">
        <v>648</v>
      </c>
      <c r="G20" s="316" t="s">
        <v>666</v>
      </c>
      <c r="H20" s="434" t="s">
        <v>649</v>
      </c>
      <c r="I20" s="434" t="s">
        <v>657</v>
      </c>
      <c r="J20" s="403">
        <v>1</v>
      </c>
      <c r="K20" s="744" t="s">
        <v>142</v>
      </c>
      <c r="L20" s="403">
        <v>8490</v>
      </c>
      <c r="M20" s="726"/>
      <c r="N20" s="403">
        <v>0</v>
      </c>
      <c r="O20" s="403">
        <v>250</v>
      </c>
      <c r="P20" s="403">
        <f t="shared" ref="P20:P31" si="1">N20+O20</f>
        <v>250</v>
      </c>
      <c r="Q20" s="403" t="s">
        <v>231</v>
      </c>
      <c r="R20" s="726"/>
      <c r="S20" s="726"/>
      <c r="T20" s="726"/>
      <c r="U20" s="745"/>
      <c r="V20" s="745"/>
      <c r="W20" s="745"/>
    </row>
    <row r="21" spans="1:23">
      <c r="A21" s="434" t="s">
        <v>192</v>
      </c>
      <c r="B21" s="434" t="s">
        <v>192</v>
      </c>
      <c r="C21" s="403">
        <v>2012</v>
      </c>
      <c r="D21" s="725" t="s">
        <v>118</v>
      </c>
      <c r="E21" s="725" t="s">
        <v>34</v>
      </c>
      <c r="F21" s="746" t="s">
        <v>670</v>
      </c>
      <c r="G21" s="316" t="s">
        <v>666</v>
      </c>
      <c r="H21" s="434" t="s">
        <v>649</v>
      </c>
      <c r="I21" s="434" t="s">
        <v>658</v>
      </c>
      <c r="J21" s="403" t="s">
        <v>598</v>
      </c>
      <c r="K21" s="744" t="s">
        <v>144</v>
      </c>
      <c r="L21" s="403">
        <v>15332</v>
      </c>
      <c r="M21" s="726"/>
      <c r="N21" s="403">
        <v>12</v>
      </c>
      <c r="O21" s="403">
        <v>750</v>
      </c>
      <c r="P21" s="403">
        <f t="shared" si="1"/>
        <v>762</v>
      </c>
      <c r="Q21" s="403" t="s">
        <v>231</v>
      </c>
      <c r="R21" s="726"/>
      <c r="S21" s="726"/>
      <c r="T21" s="726"/>
      <c r="U21" s="745"/>
      <c r="V21" s="745"/>
      <c r="W21" s="745"/>
    </row>
    <row r="22" spans="1:23">
      <c r="A22" s="434" t="s">
        <v>192</v>
      </c>
      <c r="B22" s="434" t="s">
        <v>192</v>
      </c>
      <c r="C22" s="403">
        <v>2012</v>
      </c>
      <c r="D22" s="725" t="s">
        <v>118</v>
      </c>
      <c r="E22" s="725" t="s">
        <v>37</v>
      </c>
      <c r="F22" s="525" t="s">
        <v>689</v>
      </c>
      <c r="G22" s="316" t="s">
        <v>675</v>
      </c>
      <c r="H22" s="434" t="s">
        <v>649</v>
      </c>
      <c r="I22" s="434" t="s">
        <v>657</v>
      </c>
      <c r="J22" s="403" t="s">
        <v>598</v>
      </c>
      <c r="K22" s="434" t="s">
        <v>141</v>
      </c>
      <c r="L22" s="403">
        <v>1781</v>
      </c>
      <c r="M22" s="726"/>
      <c r="N22" s="403">
        <v>0</v>
      </c>
      <c r="O22" s="504">
        <v>80</v>
      </c>
      <c r="P22" s="403">
        <f t="shared" si="1"/>
        <v>80</v>
      </c>
      <c r="Q22" s="204" t="s">
        <v>231</v>
      </c>
      <c r="R22" s="726"/>
      <c r="S22" s="726"/>
      <c r="T22" s="726"/>
      <c r="U22" s="745"/>
      <c r="V22" s="745"/>
      <c r="W22" s="745"/>
    </row>
    <row r="23" spans="1:23" ht="25.5">
      <c r="A23" s="434" t="s">
        <v>192</v>
      </c>
      <c r="B23" s="434" t="s">
        <v>192</v>
      </c>
      <c r="C23" s="403">
        <v>2012</v>
      </c>
      <c r="D23" s="725" t="s">
        <v>118</v>
      </c>
      <c r="E23" s="725" t="s">
        <v>38</v>
      </c>
      <c r="F23" s="753" t="s">
        <v>662</v>
      </c>
      <c r="G23" s="316" t="s">
        <v>667</v>
      </c>
      <c r="H23" s="434" t="s">
        <v>649</v>
      </c>
      <c r="I23" s="434" t="s">
        <v>658</v>
      </c>
      <c r="J23" s="403" t="s">
        <v>598</v>
      </c>
      <c r="K23" s="434" t="s">
        <v>142</v>
      </c>
      <c r="L23" s="403">
        <v>2582</v>
      </c>
      <c r="M23" s="726"/>
      <c r="N23" s="403">
        <v>12</v>
      </c>
      <c r="O23" s="504">
        <v>24</v>
      </c>
      <c r="P23" s="403">
        <f t="shared" si="1"/>
        <v>36</v>
      </c>
      <c r="Q23" s="204" t="s">
        <v>231</v>
      </c>
      <c r="R23" s="726"/>
      <c r="S23" s="726"/>
      <c r="T23" s="726"/>
      <c r="U23" s="745"/>
      <c r="V23" s="745"/>
      <c r="W23" s="745"/>
    </row>
    <row r="24" spans="1:23">
      <c r="A24" s="434" t="s">
        <v>192</v>
      </c>
      <c r="B24" s="434" t="s">
        <v>192</v>
      </c>
      <c r="C24" s="403">
        <v>2012</v>
      </c>
      <c r="D24" s="725" t="s">
        <v>118</v>
      </c>
      <c r="E24" s="725" t="s">
        <v>40</v>
      </c>
      <c r="F24" s="746" t="s">
        <v>671</v>
      </c>
      <c r="G24" s="316" t="s">
        <v>666</v>
      </c>
      <c r="H24" s="434" t="s">
        <v>649</v>
      </c>
      <c r="I24" s="434" t="s">
        <v>658</v>
      </c>
      <c r="J24" s="403" t="s">
        <v>598</v>
      </c>
      <c r="K24" s="316" t="s">
        <v>142</v>
      </c>
      <c r="L24" s="178">
        <v>5878</v>
      </c>
      <c r="M24" s="728"/>
      <c r="N24" s="178">
        <v>27</v>
      </c>
      <c r="O24" s="403">
        <v>1100</v>
      </c>
      <c r="P24" s="403">
        <f t="shared" si="1"/>
        <v>1127</v>
      </c>
      <c r="Q24" s="529" t="s">
        <v>231</v>
      </c>
      <c r="R24" s="728"/>
      <c r="S24" s="728"/>
      <c r="T24" s="728"/>
      <c r="U24" s="747"/>
      <c r="V24" s="747"/>
      <c r="W24" s="747"/>
    </row>
    <row r="25" spans="1:23">
      <c r="A25" s="434" t="s">
        <v>192</v>
      </c>
      <c r="B25" s="434" t="s">
        <v>192</v>
      </c>
      <c r="C25" s="403">
        <v>2012</v>
      </c>
      <c r="D25" s="725" t="s">
        <v>118</v>
      </c>
      <c r="E25" s="725" t="s">
        <v>39</v>
      </c>
      <c r="F25" s="746" t="s">
        <v>663</v>
      </c>
      <c r="G25" s="316" t="s">
        <v>668</v>
      </c>
      <c r="H25" s="434" t="s">
        <v>649</v>
      </c>
      <c r="I25" s="434" t="s">
        <v>658</v>
      </c>
      <c r="J25" s="403" t="s">
        <v>598</v>
      </c>
      <c r="K25" s="316" t="s">
        <v>141</v>
      </c>
      <c r="L25" s="178">
        <v>5652</v>
      </c>
      <c r="M25" s="728"/>
      <c r="N25" s="178">
        <v>12</v>
      </c>
      <c r="O25" s="510">
        <v>80</v>
      </c>
      <c r="P25" s="178">
        <f t="shared" si="1"/>
        <v>92</v>
      </c>
      <c r="Q25" s="529" t="s">
        <v>231</v>
      </c>
      <c r="R25" s="728"/>
      <c r="S25" s="728"/>
      <c r="T25" s="728"/>
      <c r="U25" s="747"/>
      <c r="V25" s="747"/>
      <c r="W25" s="747"/>
    </row>
    <row r="26" spans="1:23">
      <c r="A26" s="434" t="s">
        <v>192</v>
      </c>
      <c r="B26" s="434" t="s">
        <v>192</v>
      </c>
      <c r="C26" s="403">
        <v>2012</v>
      </c>
      <c r="D26" s="725" t="s">
        <v>118</v>
      </c>
      <c r="E26" s="725" t="s">
        <v>46</v>
      </c>
      <c r="F26" s="746" t="s">
        <v>664</v>
      </c>
      <c r="G26" s="316" t="s">
        <v>666</v>
      </c>
      <c r="H26" s="434" t="s">
        <v>649</v>
      </c>
      <c r="I26" s="434" t="s">
        <v>658</v>
      </c>
      <c r="J26" s="178">
        <v>1</v>
      </c>
      <c r="K26" s="316" t="s">
        <v>142</v>
      </c>
      <c r="L26" s="178">
        <v>9816</v>
      </c>
      <c r="M26" s="728"/>
      <c r="N26" s="178">
        <v>24</v>
      </c>
      <c r="O26" s="522">
        <v>0</v>
      </c>
      <c r="P26" s="403">
        <f t="shared" si="1"/>
        <v>24</v>
      </c>
      <c r="Q26" s="529" t="s">
        <v>231</v>
      </c>
      <c r="R26" s="728"/>
      <c r="S26" s="728"/>
      <c r="T26" s="728"/>
      <c r="U26" s="747"/>
      <c r="V26" s="747"/>
      <c r="W26" s="747"/>
    </row>
    <row r="27" spans="1:23">
      <c r="A27" s="434" t="s">
        <v>192</v>
      </c>
      <c r="B27" s="434" t="s">
        <v>192</v>
      </c>
      <c r="C27" s="403">
        <v>2012</v>
      </c>
      <c r="D27" s="725" t="s">
        <v>118</v>
      </c>
      <c r="E27" s="725" t="s">
        <v>42</v>
      </c>
      <c r="F27" s="746" t="s">
        <v>665</v>
      </c>
      <c r="G27" s="524" t="s">
        <v>669</v>
      </c>
      <c r="H27" s="434" t="s">
        <v>649</v>
      </c>
      <c r="I27" s="434" t="s">
        <v>658</v>
      </c>
      <c r="J27" s="178">
        <v>1</v>
      </c>
      <c r="K27" s="316" t="s">
        <v>142</v>
      </c>
      <c r="L27" s="178">
        <v>133</v>
      </c>
      <c r="M27" s="728"/>
      <c r="N27" s="178">
        <v>36</v>
      </c>
      <c r="O27" s="522">
        <v>0</v>
      </c>
      <c r="P27" s="403">
        <f t="shared" si="1"/>
        <v>36</v>
      </c>
      <c r="Q27" s="529" t="s">
        <v>190</v>
      </c>
      <c r="R27" s="728"/>
      <c r="S27" s="728"/>
      <c r="T27" s="728"/>
      <c r="U27" s="747"/>
      <c r="V27" s="747"/>
      <c r="W27" s="747"/>
    </row>
    <row r="28" spans="1:23">
      <c r="A28" s="434" t="s">
        <v>192</v>
      </c>
      <c r="B28" s="434" t="s">
        <v>192</v>
      </c>
      <c r="C28" s="403">
        <v>2012</v>
      </c>
      <c r="D28" s="434" t="s">
        <v>1004</v>
      </c>
      <c r="E28" s="725" t="s">
        <v>36</v>
      </c>
      <c r="F28" s="748" t="s">
        <v>661</v>
      </c>
      <c r="G28" s="316" t="s">
        <v>846</v>
      </c>
      <c r="H28" s="749" t="s">
        <v>649</v>
      </c>
      <c r="I28" s="434" t="s">
        <v>658</v>
      </c>
      <c r="J28" s="706">
        <v>2</v>
      </c>
      <c r="K28" s="749" t="s">
        <v>143</v>
      </c>
      <c r="L28" s="706">
        <v>234</v>
      </c>
      <c r="M28" s="750"/>
      <c r="N28" s="706">
        <v>6</v>
      </c>
      <c r="O28" s="574">
        <v>0</v>
      </c>
      <c r="P28" s="403">
        <f t="shared" si="1"/>
        <v>6</v>
      </c>
      <c r="Q28" s="573" t="s">
        <v>190</v>
      </c>
      <c r="R28" s="750"/>
      <c r="S28" s="750"/>
      <c r="T28" s="750"/>
      <c r="U28" s="751"/>
      <c r="V28" s="751"/>
      <c r="W28" s="751"/>
    </row>
    <row r="29" spans="1:23">
      <c r="A29" s="434" t="s">
        <v>192</v>
      </c>
      <c r="B29" s="434" t="s">
        <v>192</v>
      </c>
      <c r="C29" s="403">
        <v>2012</v>
      </c>
      <c r="D29" s="434" t="s">
        <v>1004</v>
      </c>
      <c r="E29" s="725" t="s">
        <v>44</v>
      </c>
      <c r="F29" s="746" t="s">
        <v>661</v>
      </c>
      <c r="G29" s="316" t="s">
        <v>847</v>
      </c>
      <c r="H29" s="316" t="s">
        <v>649</v>
      </c>
      <c r="I29" s="752" t="s">
        <v>659</v>
      </c>
      <c r="J29" s="178">
        <v>2</v>
      </c>
      <c r="K29" s="316" t="s">
        <v>143</v>
      </c>
      <c r="L29" s="178">
        <v>181</v>
      </c>
      <c r="M29" s="728"/>
      <c r="N29" s="178">
        <v>2</v>
      </c>
      <c r="O29" s="178">
        <v>0</v>
      </c>
      <c r="P29" s="403">
        <f t="shared" si="1"/>
        <v>2</v>
      </c>
      <c r="Q29" s="178" t="s">
        <v>190</v>
      </c>
      <c r="R29" s="728"/>
      <c r="S29" s="728"/>
      <c r="T29" s="728"/>
      <c r="U29" s="747"/>
      <c r="V29" s="747"/>
      <c r="W29" s="747"/>
    </row>
    <row r="30" spans="1:23" ht="25.5">
      <c r="A30" s="515" t="s">
        <v>192</v>
      </c>
      <c r="B30" s="515" t="s">
        <v>192</v>
      </c>
      <c r="C30" s="510">
        <v>2013</v>
      </c>
      <c r="D30" s="515" t="s">
        <v>117</v>
      </c>
      <c r="E30" s="725" t="s">
        <v>30</v>
      </c>
      <c r="F30" s="739" t="s">
        <v>671</v>
      </c>
      <c r="G30" s="740" t="s">
        <v>45</v>
      </c>
      <c r="H30" s="515" t="s">
        <v>676</v>
      </c>
      <c r="I30" s="515" t="s">
        <v>659</v>
      </c>
      <c r="J30" s="510">
        <v>2</v>
      </c>
      <c r="K30" s="741" t="s">
        <v>691</v>
      </c>
      <c r="L30" s="510" t="s">
        <v>654</v>
      </c>
      <c r="M30" s="724"/>
      <c r="N30" s="510">
        <v>4</v>
      </c>
      <c r="O30" s="510">
        <v>0</v>
      </c>
      <c r="P30" s="510">
        <f t="shared" si="1"/>
        <v>4</v>
      </c>
      <c r="Q30" s="510" t="s">
        <v>651</v>
      </c>
      <c r="R30" s="724"/>
      <c r="S30" s="724"/>
      <c r="T30" s="724"/>
      <c r="U30" s="742"/>
      <c r="V30" s="742"/>
      <c r="W30" s="742"/>
    </row>
    <row r="31" spans="1:23" ht="25.5">
      <c r="A31" s="434" t="s">
        <v>192</v>
      </c>
      <c r="B31" s="434" t="s">
        <v>192</v>
      </c>
      <c r="C31" s="403">
        <v>2013</v>
      </c>
      <c r="D31" s="521" t="s">
        <v>117</v>
      </c>
      <c r="E31" s="725" t="s">
        <v>31</v>
      </c>
      <c r="F31" s="743" t="s">
        <v>672</v>
      </c>
      <c r="G31" s="740" t="s">
        <v>45</v>
      </c>
      <c r="H31" s="434" t="s">
        <v>677</v>
      </c>
      <c r="I31" s="434" t="s">
        <v>659</v>
      </c>
      <c r="J31" s="403">
        <v>2</v>
      </c>
      <c r="K31" s="744" t="s">
        <v>691</v>
      </c>
      <c r="L31" s="403" t="s">
        <v>654</v>
      </c>
      <c r="M31" s="726"/>
      <c r="N31" s="403">
        <v>4</v>
      </c>
      <c r="O31" s="403">
        <v>0</v>
      </c>
      <c r="P31" s="403">
        <f t="shared" si="1"/>
        <v>4</v>
      </c>
      <c r="Q31" s="403" t="s">
        <v>651</v>
      </c>
      <c r="R31" s="726"/>
      <c r="S31" s="726"/>
      <c r="T31" s="726"/>
      <c r="U31" s="745"/>
      <c r="V31" s="745"/>
      <c r="W31" s="745"/>
    </row>
    <row r="32" spans="1:23">
      <c r="A32" s="434" t="s">
        <v>192</v>
      </c>
      <c r="B32" s="434" t="s">
        <v>192</v>
      </c>
      <c r="C32" s="403">
        <v>2013</v>
      </c>
      <c r="D32" s="725" t="s">
        <v>118</v>
      </c>
      <c r="E32" s="725" t="s">
        <v>32</v>
      </c>
      <c r="F32" s="525" t="s">
        <v>660</v>
      </c>
      <c r="G32" s="316" t="s">
        <v>666</v>
      </c>
      <c r="H32" s="434" t="s">
        <v>649</v>
      </c>
      <c r="I32" s="434" t="s">
        <v>216</v>
      </c>
      <c r="J32" s="403">
        <v>1</v>
      </c>
      <c r="K32" s="744" t="s">
        <v>142</v>
      </c>
      <c r="L32" s="403" t="s">
        <v>654</v>
      </c>
      <c r="M32" s="726"/>
      <c r="N32" s="403">
        <v>0</v>
      </c>
      <c r="O32" s="403">
        <v>88</v>
      </c>
      <c r="P32" s="403">
        <v>88</v>
      </c>
      <c r="Q32" s="403" t="s">
        <v>231</v>
      </c>
      <c r="R32" s="726"/>
      <c r="S32" s="726"/>
      <c r="T32" s="726"/>
      <c r="U32" s="745"/>
      <c r="V32" s="745"/>
      <c r="W32" s="745"/>
    </row>
    <row r="33" spans="1:23">
      <c r="A33" s="434" t="s">
        <v>192</v>
      </c>
      <c r="B33" s="434" t="s">
        <v>192</v>
      </c>
      <c r="C33" s="403">
        <v>2013</v>
      </c>
      <c r="D33" s="725" t="s">
        <v>118</v>
      </c>
      <c r="E33" s="725" t="s">
        <v>33</v>
      </c>
      <c r="F33" s="525" t="s">
        <v>648</v>
      </c>
      <c r="G33" s="316" t="s">
        <v>666</v>
      </c>
      <c r="H33" s="434" t="s">
        <v>649</v>
      </c>
      <c r="I33" s="434" t="s">
        <v>657</v>
      </c>
      <c r="J33" s="403">
        <v>1</v>
      </c>
      <c r="K33" s="744" t="s">
        <v>142</v>
      </c>
      <c r="L33" s="403">
        <v>8490</v>
      </c>
      <c r="M33" s="726"/>
      <c r="N33" s="403">
        <v>0</v>
      </c>
      <c r="O33" s="403">
        <v>250</v>
      </c>
      <c r="P33" s="403">
        <f t="shared" ref="P33:P42" si="2">N33+O33</f>
        <v>250</v>
      </c>
      <c r="Q33" s="403" t="s">
        <v>231</v>
      </c>
      <c r="R33" s="726"/>
      <c r="S33" s="726"/>
      <c r="T33" s="726"/>
      <c r="U33" s="745"/>
      <c r="V33" s="745"/>
      <c r="W33" s="745"/>
    </row>
    <row r="34" spans="1:23">
      <c r="A34" s="434" t="s">
        <v>192</v>
      </c>
      <c r="B34" s="434" t="s">
        <v>192</v>
      </c>
      <c r="C34" s="403">
        <v>2013</v>
      </c>
      <c r="D34" s="725" t="s">
        <v>118</v>
      </c>
      <c r="E34" s="725" t="s">
        <v>34</v>
      </c>
      <c r="F34" s="746" t="s">
        <v>670</v>
      </c>
      <c r="G34" s="316" t="s">
        <v>666</v>
      </c>
      <c r="H34" s="434" t="s">
        <v>649</v>
      </c>
      <c r="I34" s="434" t="s">
        <v>658</v>
      </c>
      <c r="J34" s="403" t="s">
        <v>598</v>
      </c>
      <c r="K34" s="744" t="s">
        <v>144</v>
      </c>
      <c r="L34" s="403">
        <v>15332</v>
      </c>
      <c r="M34" s="726"/>
      <c r="N34" s="403">
        <v>12</v>
      </c>
      <c r="O34" s="403">
        <v>750</v>
      </c>
      <c r="P34" s="403">
        <f t="shared" si="2"/>
        <v>762</v>
      </c>
      <c r="Q34" s="403" t="s">
        <v>231</v>
      </c>
      <c r="R34" s="726"/>
      <c r="S34" s="726"/>
      <c r="T34" s="726"/>
      <c r="U34" s="745"/>
      <c r="V34" s="745"/>
      <c r="W34" s="745"/>
    </row>
    <row r="35" spans="1:23">
      <c r="A35" s="434" t="s">
        <v>192</v>
      </c>
      <c r="B35" s="434" t="s">
        <v>192</v>
      </c>
      <c r="C35" s="403">
        <v>2013</v>
      </c>
      <c r="D35" s="725" t="s">
        <v>118</v>
      </c>
      <c r="E35" s="725" t="s">
        <v>37</v>
      </c>
      <c r="F35" s="525" t="s">
        <v>689</v>
      </c>
      <c r="G35" s="316" t="s">
        <v>675</v>
      </c>
      <c r="H35" s="434" t="s">
        <v>649</v>
      </c>
      <c r="I35" s="434" t="s">
        <v>657</v>
      </c>
      <c r="J35" s="403" t="s">
        <v>598</v>
      </c>
      <c r="K35" s="434" t="s">
        <v>141</v>
      </c>
      <c r="L35" s="403">
        <v>1781</v>
      </c>
      <c r="M35" s="726"/>
      <c r="N35" s="403">
        <v>0</v>
      </c>
      <c r="O35" s="504">
        <v>80</v>
      </c>
      <c r="P35" s="403">
        <f t="shared" si="2"/>
        <v>80</v>
      </c>
      <c r="Q35" s="204" t="s">
        <v>231</v>
      </c>
      <c r="R35" s="726"/>
      <c r="S35" s="726"/>
      <c r="T35" s="726"/>
      <c r="U35" s="745"/>
      <c r="V35" s="745"/>
      <c r="W35" s="745"/>
    </row>
    <row r="36" spans="1:23" ht="25.5">
      <c r="A36" s="434" t="s">
        <v>192</v>
      </c>
      <c r="B36" s="434" t="s">
        <v>192</v>
      </c>
      <c r="C36" s="403">
        <v>2013</v>
      </c>
      <c r="D36" s="725" t="s">
        <v>118</v>
      </c>
      <c r="E36" s="725" t="s">
        <v>38</v>
      </c>
      <c r="F36" s="753" t="s">
        <v>662</v>
      </c>
      <c r="G36" s="316" t="s">
        <v>667</v>
      </c>
      <c r="H36" s="434" t="s">
        <v>649</v>
      </c>
      <c r="I36" s="434" t="s">
        <v>658</v>
      </c>
      <c r="J36" s="403" t="s">
        <v>598</v>
      </c>
      <c r="K36" s="434" t="s">
        <v>142</v>
      </c>
      <c r="L36" s="403">
        <v>2582</v>
      </c>
      <c r="M36" s="726"/>
      <c r="N36" s="403">
        <v>12</v>
      </c>
      <c r="O36" s="504">
        <v>24</v>
      </c>
      <c r="P36" s="403">
        <f t="shared" si="2"/>
        <v>36</v>
      </c>
      <c r="Q36" s="204" t="s">
        <v>231</v>
      </c>
      <c r="R36" s="726"/>
      <c r="S36" s="726"/>
      <c r="T36" s="726"/>
      <c r="U36" s="745"/>
      <c r="V36" s="745"/>
      <c r="W36" s="745"/>
    </row>
    <row r="37" spans="1:23">
      <c r="A37" s="434" t="s">
        <v>192</v>
      </c>
      <c r="B37" s="434" t="s">
        <v>192</v>
      </c>
      <c r="C37" s="403">
        <v>2013</v>
      </c>
      <c r="D37" s="725" t="s">
        <v>118</v>
      </c>
      <c r="E37" s="725" t="s">
        <v>40</v>
      </c>
      <c r="F37" s="746" t="s">
        <v>671</v>
      </c>
      <c r="G37" s="316" t="s">
        <v>666</v>
      </c>
      <c r="H37" s="434" t="s">
        <v>649</v>
      </c>
      <c r="I37" s="434" t="s">
        <v>658</v>
      </c>
      <c r="J37" s="403" t="s">
        <v>598</v>
      </c>
      <c r="K37" s="316" t="s">
        <v>142</v>
      </c>
      <c r="L37" s="178">
        <v>5878</v>
      </c>
      <c r="M37" s="728"/>
      <c r="N37" s="178">
        <v>27</v>
      </c>
      <c r="O37" s="403">
        <v>1100</v>
      </c>
      <c r="P37" s="403">
        <f t="shared" si="2"/>
        <v>1127</v>
      </c>
      <c r="Q37" s="529" t="s">
        <v>231</v>
      </c>
      <c r="R37" s="728"/>
      <c r="S37" s="728"/>
      <c r="T37" s="728"/>
      <c r="U37" s="747"/>
      <c r="V37" s="747"/>
      <c r="W37" s="747"/>
    </row>
    <row r="38" spans="1:23">
      <c r="A38" s="434" t="s">
        <v>192</v>
      </c>
      <c r="B38" s="434" t="s">
        <v>192</v>
      </c>
      <c r="C38" s="403">
        <v>2013</v>
      </c>
      <c r="D38" s="725" t="s">
        <v>118</v>
      </c>
      <c r="E38" s="725" t="s">
        <v>39</v>
      </c>
      <c r="F38" s="746" t="s">
        <v>663</v>
      </c>
      <c r="G38" s="316" t="s">
        <v>668</v>
      </c>
      <c r="H38" s="434" t="s">
        <v>649</v>
      </c>
      <c r="I38" s="434" t="s">
        <v>658</v>
      </c>
      <c r="J38" s="403" t="s">
        <v>598</v>
      </c>
      <c r="K38" s="316" t="s">
        <v>141</v>
      </c>
      <c r="L38" s="178">
        <v>5652</v>
      </c>
      <c r="M38" s="728"/>
      <c r="N38" s="178">
        <v>12</v>
      </c>
      <c r="O38" s="510">
        <v>80</v>
      </c>
      <c r="P38" s="178">
        <f t="shared" si="2"/>
        <v>92</v>
      </c>
      <c r="Q38" s="529" t="s">
        <v>231</v>
      </c>
      <c r="R38" s="728"/>
      <c r="S38" s="728"/>
      <c r="T38" s="728"/>
      <c r="U38" s="747"/>
      <c r="V38" s="747"/>
      <c r="W38" s="747"/>
    </row>
    <row r="39" spans="1:23">
      <c r="A39" s="434" t="s">
        <v>192</v>
      </c>
      <c r="B39" s="434" t="s">
        <v>192</v>
      </c>
      <c r="C39" s="403">
        <v>2013</v>
      </c>
      <c r="D39" s="725" t="s">
        <v>118</v>
      </c>
      <c r="E39" s="725" t="s">
        <v>46</v>
      </c>
      <c r="F39" s="746" t="s">
        <v>664</v>
      </c>
      <c r="G39" s="316" t="s">
        <v>666</v>
      </c>
      <c r="H39" s="434" t="s">
        <v>649</v>
      </c>
      <c r="I39" s="434" t="s">
        <v>658</v>
      </c>
      <c r="J39" s="178">
        <v>1</v>
      </c>
      <c r="K39" s="316" t="s">
        <v>142</v>
      </c>
      <c r="L39" s="178">
        <v>9816</v>
      </c>
      <c r="M39" s="728"/>
      <c r="N39" s="178">
        <v>24</v>
      </c>
      <c r="O39" s="522">
        <v>0</v>
      </c>
      <c r="P39" s="403">
        <f t="shared" si="2"/>
        <v>24</v>
      </c>
      <c r="Q39" s="529" t="s">
        <v>231</v>
      </c>
      <c r="R39" s="728"/>
      <c r="S39" s="728"/>
      <c r="T39" s="728"/>
      <c r="U39" s="747"/>
      <c r="V39" s="747"/>
      <c r="W39" s="747"/>
    </row>
    <row r="40" spans="1:23">
      <c r="A40" s="434" t="s">
        <v>192</v>
      </c>
      <c r="B40" s="434" t="s">
        <v>192</v>
      </c>
      <c r="C40" s="403">
        <v>2013</v>
      </c>
      <c r="D40" s="725" t="s">
        <v>118</v>
      </c>
      <c r="E40" s="725" t="s">
        <v>42</v>
      </c>
      <c r="F40" s="746" t="s">
        <v>665</v>
      </c>
      <c r="G40" s="524" t="s">
        <v>669</v>
      </c>
      <c r="H40" s="434" t="s">
        <v>649</v>
      </c>
      <c r="I40" s="434" t="s">
        <v>658</v>
      </c>
      <c r="J40" s="178">
        <v>1</v>
      </c>
      <c r="K40" s="316" t="s">
        <v>142</v>
      </c>
      <c r="L40" s="178">
        <v>133</v>
      </c>
      <c r="M40" s="728"/>
      <c r="N40" s="178">
        <v>36</v>
      </c>
      <c r="O40" s="522">
        <v>0</v>
      </c>
      <c r="P40" s="403">
        <f t="shared" si="2"/>
        <v>36</v>
      </c>
      <c r="Q40" s="529" t="s">
        <v>190</v>
      </c>
      <c r="R40" s="728"/>
      <c r="S40" s="728"/>
      <c r="T40" s="728"/>
      <c r="U40" s="747"/>
      <c r="V40" s="747"/>
      <c r="W40" s="747"/>
    </row>
    <row r="41" spans="1:23">
      <c r="A41" s="434" t="s">
        <v>192</v>
      </c>
      <c r="B41" s="434" t="s">
        <v>192</v>
      </c>
      <c r="C41" s="403">
        <v>2013</v>
      </c>
      <c r="D41" s="434" t="s">
        <v>1004</v>
      </c>
      <c r="E41" s="725" t="s">
        <v>36</v>
      </c>
      <c r="F41" s="748" t="s">
        <v>661</v>
      </c>
      <c r="G41" s="316" t="s">
        <v>846</v>
      </c>
      <c r="H41" s="749" t="s">
        <v>649</v>
      </c>
      <c r="I41" s="434" t="s">
        <v>658</v>
      </c>
      <c r="J41" s="706">
        <v>2</v>
      </c>
      <c r="K41" s="749" t="s">
        <v>143</v>
      </c>
      <c r="L41" s="706">
        <v>234</v>
      </c>
      <c r="M41" s="750"/>
      <c r="N41" s="706">
        <v>6</v>
      </c>
      <c r="O41" s="574">
        <v>0</v>
      </c>
      <c r="P41" s="403">
        <f t="shared" si="2"/>
        <v>6</v>
      </c>
      <c r="Q41" s="573" t="s">
        <v>190</v>
      </c>
      <c r="R41" s="750"/>
      <c r="S41" s="750"/>
      <c r="T41" s="750"/>
      <c r="U41" s="751"/>
      <c r="V41" s="751"/>
      <c r="W41" s="751"/>
    </row>
    <row r="42" spans="1:23">
      <c r="A42" s="434" t="s">
        <v>192</v>
      </c>
      <c r="B42" s="434" t="s">
        <v>192</v>
      </c>
      <c r="C42" s="403">
        <v>2013</v>
      </c>
      <c r="D42" s="434" t="s">
        <v>1004</v>
      </c>
      <c r="E42" s="725" t="s">
        <v>44</v>
      </c>
      <c r="F42" s="746" t="s">
        <v>661</v>
      </c>
      <c r="G42" s="316" t="s">
        <v>847</v>
      </c>
      <c r="H42" s="316" t="s">
        <v>649</v>
      </c>
      <c r="I42" s="752" t="s">
        <v>659</v>
      </c>
      <c r="J42" s="178">
        <v>2</v>
      </c>
      <c r="K42" s="316" t="s">
        <v>143</v>
      </c>
      <c r="L42" s="178">
        <v>181</v>
      </c>
      <c r="M42" s="728"/>
      <c r="N42" s="178">
        <v>2</v>
      </c>
      <c r="O42" s="178">
        <v>0</v>
      </c>
      <c r="P42" s="403">
        <f t="shared" si="2"/>
        <v>2</v>
      </c>
      <c r="Q42" s="178" t="s">
        <v>190</v>
      </c>
      <c r="R42" s="728"/>
      <c r="S42" s="728"/>
      <c r="T42" s="728"/>
      <c r="U42" s="747"/>
      <c r="V42" s="747"/>
      <c r="W42" s="747"/>
    </row>
    <row r="43" spans="1:23" ht="13.5" customHeight="1">
      <c r="A43" s="184" t="s">
        <v>192</v>
      </c>
      <c r="B43" s="184" t="s">
        <v>192</v>
      </c>
      <c r="C43" s="180">
        <v>2011</v>
      </c>
      <c r="D43" s="181" t="s">
        <v>118</v>
      </c>
      <c r="E43" s="184" t="s">
        <v>711</v>
      </c>
      <c r="F43" s="316" t="s">
        <v>718</v>
      </c>
      <c r="G43" s="434" t="s">
        <v>719</v>
      </c>
      <c r="H43" s="434" t="s">
        <v>720</v>
      </c>
      <c r="I43" s="184" t="s">
        <v>712</v>
      </c>
      <c r="J43" s="180">
        <v>1</v>
      </c>
      <c r="K43" s="744" t="s">
        <v>721</v>
      </c>
      <c r="L43" s="180">
        <v>3076</v>
      </c>
      <c r="M43" s="726"/>
      <c r="N43" s="403"/>
      <c r="O43" s="403">
        <v>90</v>
      </c>
      <c r="P43" s="403">
        <v>90</v>
      </c>
      <c r="Q43" s="403" t="s">
        <v>231</v>
      </c>
      <c r="R43" s="726"/>
      <c r="S43" s="726"/>
      <c r="T43" s="726"/>
      <c r="U43" s="745"/>
      <c r="V43" s="745"/>
      <c r="W43" s="745"/>
    </row>
    <row r="44" spans="1:23" ht="13.5" customHeight="1">
      <c r="A44" s="184" t="s">
        <v>192</v>
      </c>
      <c r="B44" s="184" t="s">
        <v>192</v>
      </c>
      <c r="C44" s="180">
        <v>2011</v>
      </c>
      <c r="D44" s="184" t="s">
        <v>118</v>
      </c>
      <c r="E44" s="184" t="s">
        <v>713</v>
      </c>
      <c r="F44" s="316" t="s">
        <v>722</v>
      </c>
      <c r="G44" s="434" t="s">
        <v>719</v>
      </c>
      <c r="H44" s="434" t="s">
        <v>649</v>
      </c>
      <c r="I44" s="184" t="s">
        <v>712</v>
      </c>
      <c r="J44" s="180">
        <v>1</v>
      </c>
      <c r="K44" s="744" t="s">
        <v>721</v>
      </c>
      <c r="L44" s="180">
        <v>11606</v>
      </c>
      <c r="M44" s="726"/>
      <c r="N44" s="180"/>
      <c r="O44" s="180">
        <v>350</v>
      </c>
      <c r="P44" s="180">
        <v>350</v>
      </c>
      <c r="Q44" s="403" t="s">
        <v>723</v>
      </c>
      <c r="R44" s="726"/>
      <c r="S44" s="726"/>
      <c r="T44" s="726"/>
      <c r="U44" s="745"/>
      <c r="V44" s="745"/>
      <c r="W44" s="745"/>
    </row>
    <row r="45" spans="1:23" ht="13.5" customHeight="1">
      <c r="A45" s="184" t="s">
        <v>192</v>
      </c>
      <c r="B45" s="184" t="s">
        <v>192</v>
      </c>
      <c r="C45" s="180">
        <v>2011</v>
      </c>
      <c r="D45" s="184" t="s">
        <v>118</v>
      </c>
      <c r="E45" s="184" t="s">
        <v>714</v>
      </c>
      <c r="F45" s="316" t="s">
        <v>724</v>
      </c>
      <c r="G45" s="434" t="s">
        <v>719</v>
      </c>
      <c r="H45" s="434" t="s">
        <v>649</v>
      </c>
      <c r="I45" s="184" t="s">
        <v>216</v>
      </c>
      <c r="J45" s="180">
        <v>1</v>
      </c>
      <c r="K45" s="744" t="s">
        <v>721</v>
      </c>
      <c r="L45" s="180">
        <v>15831</v>
      </c>
      <c r="M45" s="726"/>
      <c r="N45" s="180">
        <v>48</v>
      </c>
      <c r="O45" s="180">
        <v>472</v>
      </c>
      <c r="P45" s="180">
        <v>520</v>
      </c>
      <c r="Q45" s="403" t="s">
        <v>231</v>
      </c>
      <c r="R45" s="726"/>
      <c r="S45" s="726"/>
      <c r="T45" s="726"/>
      <c r="U45" s="745"/>
      <c r="V45" s="745"/>
      <c r="W45" s="745"/>
    </row>
    <row r="46" spans="1:23" ht="13.5" customHeight="1">
      <c r="A46" s="184" t="s">
        <v>192</v>
      </c>
      <c r="B46" s="184" t="s">
        <v>192</v>
      </c>
      <c r="C46" s="180">
        <v>2011</v>
      </c>
      <c r="D46" s="184" t="s">
        <v>118</v>
      </c>
      <c r="E46" s="184" t="s">
        <v>715</v>
      </c>
      <c r="F46" s="316" t="s">
        <v>725</v>
      </c>
      <c r="G46" s="434" t="s">
        <v>719</v>
      </c>
      <c r="H46" s="434" t="s">
        <v>726</v>
      </c>
      <c r="I46" s="184" t="s">
        <v>712</v>
      </c>
      <c r="J46" s="403">
        <v>1</v>
      </c>
      <c r="K46" s="744" t="s">
        <v>721</v>
      </c>
      <c r="L46" s="180">
        <v>2961</v>
      </c>
      <c r="M46" s="726"/>
      <c r="N46" s="180"/>
      <c r="O46" s="180">
        <v>90</v>
      </c>
      <c r="P46" s="180">
        <v>90</v>
      </c>
      <c r="Q46" s="403" t="s">
        <v>723</v>
      </c>
      <c r="R46" s="726"/>
      <c r="S46" s="726"/>
      <c r="T46" s="726"/>
      <c r="U46" s="745"/>
      <c r="V46" s="745"/>
      <c r="W46" s="745"/>
    </row>
    <row r="47" spans="1:23" ht="13.5" customHeight="1">
      <c r="A47" s="184" t="s">
        <v>192</v>
      </c>
      <c r="B47" s="184" t="s">
        <v>192</v>
      </c>
      <c r="C47" s="180">
        <v>2011</v>
      </c>
      <c r="D47" s="184" t="s">
        <v>118</v>
      </c>
      <c r="E47" s="184" t="s">
        <v>716</v>
      </c>
      <c r="F47" s="316" t="s">
        <v>727</v>
      </c>
      <c r="G47" s="434" t="s">
        <v>719</v>
      </c>
      <c r="H47" s="181" t="s">
        <v>649</v>
      </c>
      <c r="I47" s="184" t="s">
        <v>216</v>
      </c>
      <c r="J47" s="180">
        <v>2</v>
      </c>
      <c r="K47" s="744" t="s">
        <v>721</v>
      </c>
      <c r="L47" s="180">
        <v>4064</v>
      </c>
      <c r="M47" s="754"/>
      <c r="N47" s="180">
        <v>48</v>
      </c>
      <c r="O47" s="180">
        <v>152</v>
      </c>
      <c r="P47" s="180">
        <v>200</v>
      </c>
      <c r="Q47" s="403" t="s">
        <v>231</v>
      </c>
      <c r="R47" s="728"/>
      <c r="S47" s="728"/>
      <c r="T47" s="728"/>
      <c r="U47" s="747"/>
      <c r="V47" s="747"/>
      <c r="W47" s="747"/>
    </row>
    <row r="48" spans="1:23" ht="13.5" customHeight="1">
      <c r="A48" s="184" t="s">
        <v>192</v>
      </c>
      <c r="B48" s="184" t="s">
        <v>192</v>
      </c>
      <c r="C48" s="180">
        <v>2011</v>
      </c>
      <c r="D48" s="184" t="s">
        <v>118</v>
      </c>
      <c r="E48" s="184" t="s">
        <v>717</v>
      </c>
      <c r="F48" s="181" t="s">
        <v>728</v>
      </c>
      <c r="G48" s="434" t="s">
        <v>719</v>
      </c>
      <c r="H48" s="181" t="s">
        <v>649</v>
      </c>
      <c r="I48" s="184" t="s">
        <v>712</v>
      </c>
      <c r="J48" s="177">
        <v>1</v>
      </c>
      <c r="K48" s="744" t="s">
        <v>721</v>
      </c>
      <c r="L48" s="177">
        <v>5083</v>
      </c>
      <c r="M48" s="726"/>
      <c r="N48" s="177"/>
      <c r="O48" s="177">
        <v>150</v>
      </c>
      <c r="P48" s="177">
        <v>150</v>
      </c>
      <c r="Q48" s="403" t="s">
        <v>723</v>
      </c>
      <c r="R48" s="726"/>
      <c r="S48" s="726"/>
      <c r="T48" s="726"/>
      <c r="U48" s="745"/>
      <c r="V48" s="745"/>
      <c r="W48" s="745"/>
    </row>
    <row r="49" spans="1:23" ht="13.5" customHeight="1">
      <c r="A49" s="184" t="s">
        <v>192</v>
      </c>
      <c r="B49" s="184" t="s">
        <v>192</v>
      </c>
      <c r="C49" s="180">
        <v>2012</v>
      </c>
      <c r="D49" s="181" t="s">
        <v>118</v>
      </c>
      <c r="E49" s="184" t="s">
        <v>711</v>
      </c>
      <c r="F49" s="316" t="s">
        <v>718</v>
      </c>
      <c r="G49" s="434" t="s">
        <v>719</v>
      </c>
      <c r="H49" s="434" t="s">
        <v>720</v>
      </c>
      <c r="I49" s="184" t="s">
        <v>712</v>
      </c>
      <c r="J49" s="180">
        <v>1</v>
      </c>
      <c r="K49" s="744" t="s">
        <v>721</v>
      </c>
      <c r="L49" s="180">
        <v>3076</v>
      </c>
      <c r="M49" s="726"/>
      <c r="N49" s="403"/>
      <c r="O49" s="403">
        <v>90</v>
      </c>
      <c r="P49" s="403">
        <v>90</v>
      </c>
      <c r="Q49" s="403" t="s">
        <v>231</v>
      </c>
      <c r="R49" s="726"/>
      <c r="S49" s="726"/>
      <c r="T49" s="726"/>
      <c r="U49" s="745"/>
      <c r="V49" s="745"/>
      <c r="W49" s="745"/>
    </row>
    <row r="50" spans="1:23" ht="13.5" customHeight="1">
      <c r="A50" s="184" t="s">
        <v>192</v>
      </c>
      <c r="B50" s="184" t="s">
        <v>192</v>
      </c>
      <c r="C50" s="180">
        <v>2012</v>
      </c>
      <c r="D50" s="184" t="s">
        <v>118</v>
      </c>
      <c r="E50" s="184" t="s">
        <v>713</v>
      </c>
      <c r="F50" s="316" t="s">
        <v>722</v>
      </c>
      <c r="G50" s="434" t="s">
        <v>719</v>
      </c>
      <c r="H50" s="434" t="s">
        <v>649</v>
      </c>
      <c r="I50" s="184" t="s">
        <v>712</v>
      </c>
      <c r="J50" s="180">
        <v>1</v>
      </c>
      <c r="K50" s="744" t="s">
        <v>721</v>
      </c>
      <c r="L50" s="180">
        <v>11606</v>
      </c>
      <c r="M50" s="726"/>
      <c r="N50" s="180"/>
      <c r="O50" s="180">
        <v>350</v>
      </c>
      <c r="P50" s="180">
        <v>350</v>
      </c>
      <c r="Q50" s="403" t="s">
        <v>723</v>
      </c>
      <c r="R50" s="726"/>
      <c r="S50" s="726"/>
      <c r="T50" s="726"/>
      <c r="U50" s="745"/>
      <c r="V50" s="745"/>
      <c r="W50" s="745"/>
    </row>
    <row r="51" spans="1:23" ht="13.5" customHeight="1">
      <c r="A51" s="184" t="s">
        <v>192</v>
      </c>
      <c r="B51" s="184" t="s">
        <v>192</v>
      </c>
      <c r="C51" s="180">
        <v>2012</v>
      </c>
      <c r="D51" s="184" t="s">
        <v>118</v>
      </c>
      <c r="E51" s="184" t="s">
        <v>714</v>
      </c>
      <c r="F51" s="316" t="s">
        <v>724</v>
      </c>
      <c r="G51" s="434" t="s">
        <v>719</v>
      </c>
      <c r="H51" s="434" t="s">
        <v>649</v>
      </c>
      <c r="I51" s="184" t="s">
        <v>216</v>
      </c>
      <c r="J51" s="180">
        <v>1</v>
      </c>
      <c r="K51" s="744" t="s">
        <v>721</v>
      </c>
      <c r="L51" s="180">
        <v>15831</v>
      </c>
      <c r="M51" s="726"/>
      <c r="N51" s="180">
        <v>48</v>
      </c>
      <c r="O51" s="180">
        <v>472</v>
      </c>
      <c r="P51" s="180">
        <v>520</v>
      </c>
      <c r="Q51" s="403" t="s">
        <v>231</v>
      </c>
      <c r="R51" s="726"/>
      <c r="S51" s="726"/>
      <c r="T51" s="726"/>
      <c r="U51" s="745"/>
      <c r="V51" s="745"/>
      <c r="W51" s="745"/>
    </row>
    <row r="52" spans="1:23" ht="13.5" customHeight="1">
      <c r="A52" s="184" t="s">
        <v>192</v>
      </c>
      <c r="B52" s="184" t="s">
        <v>192</v>
      </c>
      <c r="C52" s="180">
        <v>2012</v>
      </c>
      <c r="D52" s="184" t="s">
        <v>118</v>
      </c>
      <c r="E52" s="184" t="s">
        <v>715</v>
      </c>
      <c r="F52" s="316" t="s">
        <v>725</v>
      </c>
      <c r="G52" s="434" t="s">
        <v>719</v>
      </c>
      <c r="H52" s="434" t="s">
        <v>726</v>
      </c>
      <c r="I52" s="184" t="s">
        <v>712</v>
      </c>
      <c r="J52" s="403">
        <v>1</v>
      </c>
      <c r="K52" s="744" t="s">
        <v>721</v>
      </c>
      <c r="L52" s="180">
        <v>2961</v>
      </c>
      <c r="M52" s="726"/>
      <c r="N52" s="180"/>
      <c r="O52" s="180">
        <v>90</v>
      </c>
      <c r="P52" s="180">
        <v>90</v>
      </c>
      <c r="Q52" s="403" t="s">
        <v>723</v>
      </c>
      <c r="R52" s="726"/>
      <c r="S52" s="726"/>
      <c r="T52" s="726"/>
      <c r="U52" s="745"/>
      <c r="V52" s="745"/>
      <c r="W52" s="745"/>
    </row>
    <row r="53" spans="1:23" ht="13.5" customHeight="1">
      <c r="A53" s="184" t="s">
        <v>192</v>
      </c>
      <c r="B53" s="184" t="s">
        <v>192</v>
      </c>
      <c r="C53" s="180">
        <v>2012</v>
      </c>
      <c r="D53" s="184" t="s">
        <v>118</v>
      </c>
      <c r="E53" s="184" t="s">
        <v>716</v>
      </c>
      <c r="F53" s="316" t="s">
        <v>727</v>
      </c>
      <c r="G53" s="434" t="s">
        <v>719</v>
      </c>
      <c r="H53" s="181" t="s">
        <v>649</v>
      </c>
      <c r="I53" s="184" t="s">
        <v>216</v>
      </c>
      <c r="J53" s="180">
        <v>2</v>
      </c>
      <c r="K53" s="744" t="s">
        <v>721</v>
      </c>
      <c r="L53" s="180">
        <v>4064</v>
      </c>
      <c r="M53" s="726"/>
      <c r="N53" s="180">
        <v>48</v>
      </c>
      <c r="O53" s="180">
        <v>152</v>
      </c>
      <c r="P53" s="180">
        <v>200</v>
      </c>
      <c r="Q53" s="403" t="s">
        <v>231</v>
      </c>
      <c r="R53" s="726"/>
      <c r="S53" s="726"/>
      <c r="T53" s="726"/>
      <c r="U53" s="745"/>
      <c r="V53" s="745"/>
      <c r="W53" s="745"/>
    </row>
    <row r="54" spans="1:23" ht="13.5" customHeight="1">
      <c r="A54" s="184" t="s">
        <v>192</v>
      </c>
      <c r="B54" s="184" t="s">
        <v>192</v>
      </c>
      <c r="C54" s="180">
        <v>2012</v>
      </c>
      <c r="D54" s="184" t="s">
        <v>118</v>
      </c>
      <c r="E54" s="184" t="s">
        <v>717</v>
      </c>
      <c r="F54" s="181" t="s">
        <v>728</v>
      </c>
      <c r="G54" s="434" t="s">
        <v>719</v>
      </c>
      <c r="H54" s="181" t="s">
        <v>649</v>
      </c>
      <c r="I54" s="184" t="s">
        <v>712</v>
      </c>
      <c r="J54" s="177">
        <v>1</v>
      </c>
      <c r="K54" s="744" t="s">
        <v>721</v>
      </c>
      <c r="L54" s="177">
        <v>5083</v>
      </c>
      <c r="M54" s="726"/>
      <c r="N54" s="177"/>
      <c r="O54" s="177">
        <v>150</v>
      </c>
      <c r="P54" s="177">
        <v>150</v>
      </c>
      <c r="Q54" s="403" t="s">
        <v>723</v>
      </c>
      <c r="R54" s="726"/>
      <c r="S54" s="726"/>
      <c r="T54" s="726"/>
      <c r="U54" s="745"/>
      <c r="V54" s="745"/>
      <c r="W54" s="745"/>
    </row>
    <row r="55" spans="1:23" ht="13.5" customHeight="1">
      <c r="A55" s="184" t="s">
        <v>192</v>
      </c>
      <c r="B55" s="184" t="s">
        <v>192</v>
      </c>
      <c r="C55" s="180">
        <v>2013</v>
      </c>
      <c r="D55" s="181" t="s">
        <v>118</v>
      </c>
      <c r="E55" s="184" t="s">
        <v>711</v>
      </c>
      <c r="F55" s="316" t="s">
        <v>718</v>
      </c>
      <c r="G55" s="434" t="s">
        <v>719</v>
      </c>
      <c r="H55" s="434" t="s">
        <v>720</v>
      </c>
      <c r="I55" s="184" t="s">
        <v>712</v>
      </c>
      <c r="J55" s="180">
        <v>1</v>
      </c>
      <c r="K55" s="744" t="s">
        <v>721</v>
      </c>
      <c r="L55" s="180">
        <v>3076</v>
      </c>
      <c r="M55" s="728"/>
      <c r="N55" s="403"/>
      <c r="O55" s="403">
        <v>90</v>
      </c>
      <c r="P55" s="403">
        <v>90</v>
      </c>
      <c r="Q55" s="403" t="s">
        <v>231</v>
      </c>
      <c r="R55" s="728"/>
      <c r="S55" s="728"/>
      <c r="T55" s="728"/>
      <c r="U55" s="747"/>
      <c r="V55" s="747"/>
      <c r="W55" s="747"/>
    </row>
    <row r="56" spans="1:23" ht="13.5" customHeight="1">
      <c r="A56" s="184" t="s">
        <v>192</v>
      </c>
      <c r="B56" s="184" t="s">
        <v>192</v>
      </c>
      <c r="C56" s="180">
        <v>2013</v>
      </c>
      <c r="D56" s="184" t="s">
        <v>118</v>
      </c>
      <c r="E56" s="184" t="s">
        <v>713</v>
      </c>
      <c r="F56" s="316" t="s">
        <v>722</v>
      </c>
      <c r="G56" s="434" t="s">
        <v>719</v>
      </c>
      <c r="H56" s="434" t="s">
        <v>649</v>
      </c>
      <c r="I56" s="184" t="s">
        <v>712</v>
      </c>
      <c r="J56" s="180">
        <v>1</v>
      </c>
      <c r="K56" s="744" t="s">
        <v>721</v>
      </c>
      <c r="L56" s="180">
        <v>11606</v>
      </c>
      <c r="M56" s="728"/>
      <c r="N56" s="180"/>
      <c r="O56" s="180">
        <v>350</v>
      </c>
      <c r="P56" s="180">
        <v>350</v>
      </c>
      <c r="Q56" s="403" t="s">
        <v>723</v>
      </c>
      <c r="R56" s="728"/>
      <c r="S56" s="728"/>
      <c r="T56" s="728"/>
      <c r="U56" s="747"/>
      <c r="V56" s="747"/>
      <c r="W56" s="747"/>
    </row>
    <row r="57" spans="1:23" ht="13.5" customHeight="1">
      <c r="A57" s="184" t="s">
        <v>192</v>
      </c>
      <c r="B57" s="184" t="s">
        <v>192</v>
      </c>
      <c r="C57" s="180">
        <v>2013</v>
      </c>
      <c r="D57" s="184" t="s">
        <v>118</v>
      </c>
      <c r="E57" s="184" t="s">
        <v>714</v>
      </c>
      <c r="F57" s="316" t="s">
        <v>724</v>
      </c>
      <c r="G57" s="434" t="s">
        <v>719</v>
      </c>
      <c r="H57" s="434" t="s">
        <v>649</v>
      </c>
      <c r="I57" s="184" t="s">
        <v>216</v>
      </c>
      <c r="J57" s="180">
        <v>1</v>
      </c>
      <c r="K57" s="744" t="s">
        <v>721</v>
      </c>
      <c r="L57" s="180">
        <v>15831</v>
      </c>
      <c r="M57" s="728"/>
      <c r="N57" s="180">
        <v>48</v>
      </c>
      <c r="O57" s="180">
        <v>472</v>
      </c>
      <c r="P57" s="180">
        <v>520</v>
      </c>
      <c r="Q57" s="403" t="s">
        <v>231</v>
      </c>
      <c r="R57" s="728"/>
      <c r="S57" s="728"/>
      <c r="T57" s="728"/>
      <c r="U57" s="747"/>
      <c r="V57" s="747"/>
      <c r="W57" s="747"/>
    </row>
    <row r="58" spans="1:23" ht="13.5" customHeight="1">
      <c r="A58" s="184" t="s">
        <v>192</v>
      </c>
      <c r="B58" s="184" t="s">
        <v>192</v>
      </c>
      <c r="C58" s="180">
        <v>2013</v>
      </c>
      <c r="D58" s="184" t="s">
        <v>118</v>
      </c>
      <c r="E58" s="184" t="s">
        <v>715</v>
      </c>
      <c r="F58" s="316" t="s">
        <v>725</v>
      </c>
      <c r="G58" s="434" t="s">
        <v>719</v>
      </c>
      <c r="H58" s="434" t="s">
        <v>726</v>
      </c>
      <c r="I58" s="184" t="s">
        <v>712</v>
      </c>
      <c r="J58" s="403">
        <v>1</v>
      </c>
      <c r="K58" s="744" t="s">
        <v>721</v>
      </c>
      <c r="L58" s="180">
        <v>2961</v>
      </c>
      <c r="M58" s="728"/>
      <c r="N58" s="180"/>
      <c r="O58" s="180">
        <v>90</v>
      </c>
      <c r="P58" s="180">
        <v>90</v>
      </c>
      <c r="Q58" s="403" t="s">
        <v>723</v>
      </c>
      <c r="R58" s="728"/>
      <c r="S58" s="728"/>
      <c r="T58" s="728"/>
      <c r="U58" s="747"/>
      <c r="V58" s="747"/>
      <c r="W58" s="747"/>
    </row>
    <row r="59" spans="1:23" ht="13.5" customHeight="1">
      <c r="A59" s="184" t="s">
        <v>192</v>
      </c>
      <c r="B59" s="184" t="s">
        <v>192</v>
      </c>
      <c r="C59" s="180">
        <v>2013</v>
      </c>
      <c r="D59" s="184" t="s">
        <v>118</v>
      </c>
      <c r="E59" s="184" t="s">
        <v>716</v>
      </c>
      <c r="F59" s="316" t="s">
        <v>727</v>
      </c>
      <c r="G59" s="434" t="s">
        <v>719</v>
      </c>
      <c r="H59" s="181" t="s">
        <v>649</v>
      </c>
      <c r="I59" s="184" t="s">
        <v>216</v>
      </c>
      <c r="J59" s="180">
        <v>2</v>
      </c>
      <c r="K59" s="744" t="s">
        <v>721</v>
      </c>
      <c r="L59" s="180">
        <v>4064</v>
      </c>
      <c r="M59" s="728"/>
      <c r="N59" s="180">
        <v>48</v>
      </c>
      <c r="O59" s="180">
        <v>152</v>
      </c>
      <c r="P59" s="180">
        <v>200</v>
      </c>
      <c r="Q59" s="403" t="s">
        <v>231</v>
      </c>
      <c r="R59" s="728"/>
      <c r="S59" s="728"/>
      <c r="T59" s="728"/>
      <c r="U59" s="747"/>
      <c r="V59" s="747"/>
      <c r="W59" s="747"/>
    </row>
    <row r="60" spans="1:23" ht="13.5" customHeight="1">
      <c r="A60" s="184" t="s">
        <v>192</v>
      </c>
      <c r="B60" s="184" t="s">
        <v>192</v>
      </c>
      <c r="C60" s="180">
        <v>2013</v>
      </c>
      <c r="D60" s="184" t="s">
        <v>118</v>
      </c>
      <c r="E60" s="184" t="s">
        <v>717</v>
      </c>
      <c r="F60" s="181" t="s">
        <v>728</v>
      </c>
      <c r="G60" s="434" t="s">
        <v>719</v>
      </c>
      <c r="H60" s="181" t="s">
        <v>649</v>
      </c>
      <c r="I60" s="184" t="s">
        <v>712</v>
      </c>
      <c r="J60" s="177">
        <v>1</v>
      </c>
      <c r="K60" s="744" t="s">
        <v>721</v>
      </c>
      <c r="L60" s="177">
        <v>5083</v>
      </c>
      <c r="M60" s="728"/>
      <c r="N60" s="177"/>
      <c r="O60" s="177">
        <v>150</v>
      </c>
      <c r="P60" s="177">
        <v>150</v>
      </c>
      <c r="Q60" s="403" t="s">
        <v>723</v>
      </c>
      <c r="R60" s="728"/>
      <c r="S60" s="728"/>
      <c r="T60" s="728"/>
      <c r="U60" s="747"/>
      <c r="V60" s="747"/>
      <c r="W60" s="747"/>
    </row>
    <row r="61" spans="1:23">
      <c r="A61" s="434" t="s">
        <v>192</v>
      </c>
      <c r="B61" s="434" t="s">
        <v>192</v>
      </c>
      <c r="C61" s="403">
        <v>2011</v>
      </c>
      <c r="D61" s="184" t="s">
        <v>121</v>
      </c>
      <c r="E61" s="434" t="s">
        <v>838</v>
      </c>
      <c r="F61" s="434" t="s">
        <v>852</v>
      </c>
      <c r="G61" s="184" t="s">
        <v>818</v>
      </c>
      <c r="H61" s="434" t="s">
        <v>649</v>
      </c>
      <c r="I61" s="434" t="s">
        <v>216</v>
      </c>
      <c r="J61" s="403">
        <v>2</v>
      </c>
      <c r="K61" s="755" t="s">
        <v>142</v>
      </c>
      <c r="L61" s="403">
        <v>696</v>
      </c>
      <c r="M61" s="726"/>
      <c r="N61" s="403">
        <v>22</v>
      </c>
      <c r="O61" s="403">
        <v>48</v>
      </c>
      <c r="P61" s="403">
        <f t="shared" ref="P61:P81" si="3">N61+O61</f>
        <v>70</v>
      </c>
      <c r="Q61" s="403" t="s">
        <v>231</v>
      </c>
      <c r="R61" s="726"/>
      <c r="S61" s="726"/>
      <c r="T61" s="726"/>
      <c r="U61" s="745"/>
      <c r="V61" s="745"/>
      <c r="W61" s="745"/>
    </row>
    <row r="62" spans="1:23">
      <c r="A62" s="434" t="s">
        <v>192</v>
      </c>
      <c r="B62" s="434" t="s">
        <v>192</v>
      </c>
      <c r="C62" s="403">
        <v>2011</v>
      </c>
      <c r="D62" s="184" t="s">
        <v>121</v>
      </c>
      <c r="E62" s="434" t="s">
        <v>840</v>
      </c>
      <c r="F62" s="434" t="s">
        <v>853</v>
      </c>
      <c r="G62" s="184" t="s">
        <v>818</v>
      </c>
      <c r="H62" s="434" t="s">
        <v>649</v>
      </c>
      <c r="I62" s="434" t="s">
        <v>216</v>
      </c>
      <c r="J62" s="403">
        <v>2</v>
      </c>
      <c r="K62" s="755" t="s">
        <v>142</v>
      </c>
      <c r="L62" s="403">
        <v>617</v>
      </c>
      <c r="M62" s="726"/>
      <c r="N62" s="403">
        <v>16</v>
      </c>
      <c r="O62" s="403">
        <v>32</v>
      </c>
      <c r="P62" s="403">
        <f t="shared" si="3"/>
        <v>48</v>
      </c>
      <c r="Q62" s="403" t="s">
        <v>231</v>
      </c>
      <c r="R62" s="726"/>
      <c r="S62" s="726"/>
      <c r="T62" s="726"/>
      <c r="U62" s="745"/>
      <c r="V62" s="745"/>
      <c r="W62" s="745"/>
    </row>
    <row r="63" spans="1:23">
      <c r="A63" s="434" t="s">
        <v>192</v>
      </c>
      <c r="B63" s="434" t="s">
        <v>192</v>
      </c>
      <c r="C63" s="403">
        <v>2011</v>
      </c>
      <c r="D63" s="184" t="s">
        <v>121</v>
      </c>
      <c r="E63" s="434" t="s">
        <v>841</v>
      </c>
      <c r="F63" s="434" t="s">
        <v>854</v>
      </c>
      <c r="G63" s="184" t="s">
        <v>818</v>
      </c>
      <c r="H63" s="434" t="s">
        <v>855</v>
      </c>
      <c r="I63" s="434" t="s">
        <v>216</v>
      </c>
      <c r="J63" s="403">
        <v>2</v>
      </c>
      <c r="K63" s="755" t="s">
        <v>142</v>
      </c>
      <c r="L63" s="403">
        <v>313</v>
      </c>
      <c r="M63" s="726"/>
      <c r="N63" s="403">
        <v>11</v>
      </c>
      <c r="O63" s="403">
        <v>21</v>
      </c>
      <c r="P63" s="403">
        <f t="shared" si="3"/>
        <v>32</v>
      </c>
      <c r="Q63" s="403" t="s">
        <v>231</v>
      </c>
      <c r="R63" s="726"/>
      <c r="S63" s="726"/>
      <c r="T63" s="726"/>
      <c r="U63" s="745"/>
      <c r="V63" s="745"/>
      <c r="W63" s="745"/>
    </row>
    <row r="64" spans="1:23">
      <c r="A64" s="434" t="s">
        <v>192</v>
      </c>
      <c r="B64" s="434" t="s">
        <v>192</v>
      </c>
      <c r="C64" s="403">
        <v>2011</v>
      </c>
      <c r="D64" s="184" t="s">
        <v>121</v>
      </c>
      <c r="E64" s="434" t="s">
        <v>842</v>
      </c>
      <c r="F64" s="434" t="s">
        <v>856</v>
      </c>
      <c r="G64" s="184" t="s">
        <v>818</v>
      </c>
      <c r="H64" s="434" t="s">
        <v>649</v>
      </c>
      <c r="I64" s="434" t="s">
        <v>216</v>
      </c>
      <c r="J64" s="403">
        <v>1</v>
      </c>
      <c r="K64" s="755" t="s">
        <v>142</v>
      </c>
      <c r="L64" s="403">
        <v>920</v>
      </c>
      <c r="M64" s="726"/>
      <c r="N64" s="403"/>
      <c r="O64" s="403">
        <v>46</v>
      </c>
      <c r="P64" s="403">
        <f t="shared" si="3"/>
        <v>46</v>
      </c>
      <c r="Q64" s="403" t="s">
        <v>231</v>
      </c>
      <c r="R64" s="726"/>
      <c r="S64" s="726"/>
      <c r="T64" s="726"/>
      <c r="U64" s="745"/>
      <c r="V64" s="745"/>
      <c r="W64" s="745"/>
    </row>
    <row r="65" spans="1:23">
      <c r="A65" s="434" t="s">
        <v>192</v>
      </c>
      <c r="B65" s="434" t="s">
        <v>192</v>
      </c>
      <c r="C65" s="403">
        <v>2011</v>
      </c>
      <c r="D65" s="184" t="s">
        <v>121</v>
      </c>
      <c r="E65" s="434" t="s">
        <v>843</v>
      </c>
      <c r="F65" s="181" t="s">
        <v>857</v>
      </c>
      <c r="G65" s="184" t="s">
        <v>818</v>
      </c>
      <c r="H65" s="181" t="s">
        <v>858</v>
      </c>
      <c r="I65" s="434" t="s">
        <v>216</v>
      </c>
      <c r="J65" s="177">
        <v>1</v>
      </c>
      <c r="K65" s="181" t="s">
        <v>142</v>
      </c>
      <c r="L65" s="177">
        <v>724</v>
      </c>
      <c r="M65" s="754"/>
      <c r="N65" s="177"/>
      <c r="O65" s="177">
        <v>36</v>
      </c>
      <c r="P65" s="403">
        <f t="shared" si="3"/>
        <v>36</v>
      </c>
      <c r="Q65" s="177" t="s">
        <v>231</v>
      </c>
      <c r="R65" s="728"/>
      <c r="S65" s="728"/>
      <c r="T65" s="728"/>
      <c r="U65" s="747"/>
      <c r="V65" s="747"/>
      <c r="W65" s="747"/>
    </row>
    <row r="66" spans="1:23">
      <c r="A66" s="434" t="s">
        <v>192</v>
      </c>
      <c r="B66" s="434" t="s">
        <v>192</v>
      </c>
      <c r="C66" s="403">
        <v>2011</v>
      </c>
      <c r="D66" s="184" t="s">
        <v>121</v>
      </c>
      <c r="E66" s="434" t="s">
        <v>844</v>
      </c>
      <c r="F66" s="184" t="s">
        <v>859</v>
      </c>
      <c r="G66" s="184" t="s">
        <v>818</v>
      </c>
      <c r="H66" s="434" t="s">
        <v>855</v>
      </c>
      <c r="I66" s="434" t="s">
        <v>216</v>
      </c>
      <c r="J66" s="177">
        <v>1</v>
      </c>
      <c r="K66" s="181" t="s">
        <v>142</v>
      </c>
      <c r="L66" s="180">
        <v>89</v>
      </c>
      <c r="M66" s="726"/>
      <c r="N66" s="180"/>
      <c r="O66" s="527">
        <v>6</v>
      </c>
      <c r="P66" s="177">
        <f t="shared" si="3"/>
        <v>6</v>
      </c>
      <c r="Q66" s="177" t="s">
        <v>231</v>
      </c>
      <c r="R66" s="726"/>
      <c r="S66" s="726"/>
      <c r="T66" s="726"/>
      <c r="U66" s="745"/>
      <c r="V66" s="745"/>
      <c r="W66" s="745"/>
    </row>
    <row r="67" spans="1:23">
      <c r="A67" s="434" t="s">
        <v>192</v>
      </c>
      <c r="B67" s="434" t="s">
        <v>192</v>
      </c>
      <c r="C67" s="403">
        <v>2011</v>
      </c>
      <c r="D67" s="184" t="s">
        <v>121</v>
      </c>
      <c r="E67" s="434" t="s">
        <v>845</v>
      </c>
      <c r="F67" s="184" t="s">
        <v>860</v>
      </c>
      <c r="G67" s="184" t="s">
        <v>818</v>
      </c>
      <c r="H67" s="434" t="s">
        <v>649</v>
      </c>
      <c r="I67" s="434" t="s">
        <v>216</v>
      </c>
      <c r="J67" s="177">
        <v>1</v>
      </c>
      <c r="K67" s="181" t="s">
        <v>142</v>
      </c>
      <c r="L67" s="180">
        <v>346</v>
      </c>
      <c r="M67" s="726"/>
      <c r="N67" s="180"/>
      <c r="O67" s="527">
        <v>18</v>
      </c>
      <c r="P67" s="177">
        <f t="shared" si="3"/>
        <v>18</v>
      </c>
      <c r="Q67" s="177" t="s">
        <v>231</v>
      </c>
      <c r="R67" s="726"/>
      <c r="S67" s="726"/>
      <c r="T67" s="726"/>
      <c r="U67" s="745"/>
      <c r="V67" s="745"/>
      <c r="W67" s="745"/>
    </row>
    <row r="68" spans="1:23">
      <c r="A68" s="434" t="s">
        <v>192</v>
      </c>
      <c r="B68" s="434" t="s">
        <v>192</v>
      </c>
      <c r="C68" s="403">
        <v>2012</v>
      </c>
      <c r="D68" s="184" t="s">
        <v>121</v>
      </c>
      <c r="E68" s="434" t="s">
        <v>838</v>
      </c>
      <c r="F68" s="434" t="s">
        <v>852</v>
      </c>
      <c r="G68" s="184" t="s">
        <v>818</v>
      </c>
      <c r="H68" s="434" t="s">
        <v>649</v>
      </c>
      <c r="I68" s="434" t="s">
        <v>216</v>
      </c>
      <c r="J68" s="403">
        <v>2</v>
      </c>
      <c r="K68" s="755" t="s">
        <v>142</v>
      </c>
      <c r="L68" s="403">
        <v>696</v>
      </c>
      <c r="M68" s="726"/>
      <c r="N68" s="403">
        <v>22</v>
      </c>
      <c r="O68" s="403">
        <v>48</v>
      </c>
      <c r="P68" s="403">
        <f t="shared" si="3"/>
        <v>70</v>
      </c>
      <c r="Q68" s="403" t="s">
        <v>231</v>
      </c>
      <c r="R68" s="726"/>
      <c r="S68" s="726"/>
      <c r="T68" s="726"/>
      <c r="U68" s="745"/>
      <c r="V68" s="745"/>
      <c r="W68" s="745"/>
    </row>
    <row r="69" spans="1:23">
      <c r="A69" s="434" t="s">
        <v>192</v>
      </c>
      <c r="B69" s="434" t="s">
        <v>192</v>
      </c>
      <c r="C69" s="403">
        <v>2012</v>
      </c>
      <c r="D69" s="184" t="s">
        <v>121</v>
      </c>
      <c r="E69" s="434" t="s">
        <v>840</v>
      </c>
      <c r="F69" s="434" t="s">
        <v>853</v>
      </c>
      <c r="G69" s="184" t="s">
        <v>818</v>
      </c>
      <c r="H69" s="434" t="s">
        <v>649</v>
      </c>
      <c r="I69" s="434" t="s">
        <v>216</v>
      </c>
      <c r="J69" s="403">
        <v>2</v>
      </c>
      <c r="K69" s="755" t="s">
        <v>142</v>
      </c>
      <c r="L69" s="403">
        <v>617</v>
      </c>
      <c r="M69" s="726"/>
      <c r="N69" s="403">
        <v>16</v>
      </c>
      <c r="O69" s="403">
        <v>32</v>
      </c>
      <c r="P69" s="403">
        <f t="shared" si="3"/>
        <v>48</v>
      </c>
      <c r="Q69" s="403" t="s">
        <v>231</v>
      </c>
      <c r="R69" s="726"/>
      <c r="S69" s="726"/>
      <c r="T69" s="726"/>
      <c r="U69" s="745"/>
      <c r="V69" s="745"/>
      <c r="W69" s="745"/>
    </row>
    <row r="70" spans="1:23">
      <c r="A70" s="434" t="s">
        <v>192</v>
      </c>
      <c r="B70" s="434" t="s">
        <v>192</v>
      </c>
      <c r="C70" s="403">
        <v>2012</v>
      </c>
      <c r="D70" s="184" t="s">
        <v>121</v>
      </c>
      <c r="E70" s="434" t="s">
        <v>841</v>
      </c>
      <c r="F70" s="434" t="s">
        <v>854</v>
      </c>
      <c r="G70" s="184" t="s">
        <v>818</v>
      </c>
      <c r="H70" s="434" t="s">
        <v>855</v>
      </c>
      <c r="I70" s="434" t="s">
        <v>216</v>
      </c>
      <c r="J70" s="403">
        <v>2</v>
      </c>
      <c r="K70" s="755" t="s">
        <v>142</v>
      </c>
      <c r="L70" s="403">
        <v>313</v>
      </c>
      <c r="M70" s="726"/>
      <c r="N70" s="403">
        <v>11</v>
      </c>
      <c r="O70" s="403">
        <v>21</v>
      </c>
      <c r="P70" s="403">
        <f t="shared" si="3"/>
        <v>32</v>
      </c>
      <c r="Q70" s="403" t="s">
        <v>231</v>
      </c>
      <c r="R70" s="726"/>
      <c r="S70" s="726"/>
      <c r="T70" s="726"/>
      <c r="U70" s="745"/>
      <c r="V70" s="745"/>
      <c r="W70" s="745"/>
    </row>
    <row r="71" spans="1:23">
      <c r="A71" s="434" t="s">
        <v>192</v>
      </c>
      <c r="B71" s="434" t="s">
        <v>192</v>
      </c>
      <c r="C71" s="403">
        <v>2012</v>
      </c>
      <c r="D71" s="184" t="s">
        <v>121</v>
      </c>
      <c r="E71" s="434" t="s">
        <v>842</v>
      </c>
      <c r="F71" s="434" t="s">
        <v>856</v>
      </c>
      <c r="G71" s="184" t="s">
        <v>818</v>
      </c>
      <c r="H71" s="434" t="s">
        <v>649</v>
      </c>
      <c r="I71" s="434" t="s">
        <v>216</v>
      </c>
      <c r="J71" s="403">
        <v>1</v>
      </c>
      <c r="K71" s="755" t="s">
        <v>142</v>
      </c>
      <c r="L71" s="403">
        <v>920</v>
      </c>
      <c r="M71" s="726"/>
      <c r="N71" s="403"/>
      <c r="O71" s="403">
        <v>46</v>
      </c>
      <c r="P71" s="403">
        <f t="shared" si="3"/>
        <v>46</v>
      </c>
      <c r="Q71" s="403" t="s">
        <v>231</v>
      </c>
      <c r="R71" s="726"/>
      <c r="S71" s="726"/>
      <c r="T71" s="726"/>
      <c r="U71" s="745"/>
      <c r="V71" s="745"/>
      <c r="W71" s="745"/>
    </row>
    <row r="72" spans="1:23">
      <c r="A72" s="434" t="s">
        <v>192</v>
      </c>
      <c r="B72" s="434" t="s">
        <v>192</v>
      </c>
      <c r="C72" s="403">
        <v>2012</v>
      </c>
      <c r="D72" s="184" t="s">
        <v>121</v>
      </c>
      <c r="E72" s="434" t="s">
        <v>843</v>
      </c>
      <c r="F72" s="181" t="s">
        <v>857</v>
      </c>
      <c r="G72" s="184" t="s">
        <v>818</v>
      </c>
      <c r="H72" s="181" t="s">
        <v>858</v>
      </c>
      <c r="I72" s="434" t="s">
        <v>216</v>
      </c>
      <c r="J72" s="177">
        <v>1</v>
      </c>
      <c r="K72" s="181" t="s">
        <v>142</v>
      </c>
      <c r="L72" s="177">
        <v>724</v>
      </c>
      <c r="M72" s="754"/>
      <c r="N72" s="177"/>
      <c r="O72" s="177">
        <v>36</v>
      </c>
      <c r="P72" s="403">
        <f t="shared" si="3"/>
        <v>36</v>
      </c>
      <c r="Q72" s="177" t="s">
        <v>231</v>
      </c>
      <c r="R72" s="728"/>
      <c r="S72" s="728"/>
      <c r="T72" s="728"/>
      <c r="U72" s="747"/>
      <c r="V72" s="747"/>
      <c r="W72" s="747"/>
    </row>
    <row r="73" spans="1:23">
      <c r="A73" s="434" t="s">
        <v>192</v>
      </c>
      <c r="B73" s="434" t="s">
        <v>192</v>
      </c>
      <c r="C73" s="403">
        <v>2012</v>
      </c>
      <c r="D73" s="184" t="s">
        <v>121</v>
      </c>
      <c r="E73" s="434" t="s">
        <v>844</v>
      </c>
      <c r="F73" s="184" t="s">
        <v>859</v>
      </c>
      <c r="G73" s="184" t="s">
        <v>818</v>
      </c>
      <c r="H73" s="434" t="s">
        <v>855</v>
      </c>
      <c r="I73" s="434" t="s">
        <v>216</v>
      </c>
      <c r="J73" s="177">
        <v>1</v>
      </c>
      <c r="K73" s="181" t="s">
        <v>142</v>
      </c>
      <c r="L73" s="180">
        <v>89</v>
      </c>
      <c r="M73" s="726"/>
      <c r="N73" s="180"/>
      <c r="O73" s="527">
        <v>6</v>
      </c>
      <c r="P73" s="177">
        <f t="shared" si="3"/>
        <v>6</v>
      </c>
      <c r="Q73" s="177" t="s">
        <v>231</v>
      </c>
      <c r="R73" s="726"/>
      <c r="S73" s="726"/>
      <c r="T73" s="726"/>
      <c r="U73" s="745"/>
      <c r="V73" s="745"/>
      <c r="W73" s="745"/>
    </row>
    <row r="74" spans="1:23">
      <c r="A74" s="434" t="s">
        <v>192</v>
      </c>
      <c r="B74" s="434" t="s">
        <v>192</v>
      </c>
      <c r="C74" s="403">
        <v>2012</v>
      </c>
      <c r="D74" s="184" t="s">
        <v>121</v>
      </c>
      <c r="E74" s="434" t="s">
        <v>845</v>
      </c>
      <c r="F74" s="184" t="s">
        <v>860</v>
      </c>
      <c r="G74" s="184" t="s">
        <v>818</v>
      </c>
      <c r="H74" s="434" t="s">
        <v>649</v>
      </c>
      <c r="I74" s="434" t="s">
        <v>216</v>
      </c>
      <c r="J74" s="177">
        <v>1</v>
      </c>
      <c r="K74" s="181" t="s">
        <v>142</v>
      </c>
      <c r="L74" s="180">
        <v>346</v>
      </c>
      <c r="M74" s="726"/>
      <c r="N74" s="180"/>
      <c r="O74" s="527">
        <v>18</v>
      </c>
      <c r="P74" s="177">
        <f t="shared" si="3"/>
        <v>18</v>
      </c>
      <c r="Q74" s="177" t="s">
        <v>231</v>
      </c>
      <c r="R74" s="726"/>
      <c r="S74" s="726"/>
      <c r="T74" s="726"/>
      <c r="U74" s="745"/>
      <c r="V74" s="745"/>
      <c r="W74" s="745"/>
    </row>
    <row r="75" spans="1:23">
      <c r="A75" s="434" t="s">
        <v>192</v>
      </c>
      <c r="B75" s="434" t="s">
        <v>192</v>
      </c>
      <c r="C75" s="403">
        <v>2013</v>
      </c>
      <c r="D75" s="184" t="s">
        <v>121</v>
      </c>
      <c r="E75" s="434" t="s">
        <v>838</v>
      </c>
      <c r="F75" s="434" t="s">
        <v>852</v>
      </c>
      <c r="G75" s="184" t="s">
        <v>818</v>
      </c>
      <c r="H75" s="434" t="s">
        <v>649</v>
      </c>
      <c r="I75" s="434" t="s">
        <v>216</v>
      </c>
      <c r="J75" s="403">
        <v>2</v>
      </c>
      <c r="K75" s="755" t="s">
        <v>142</v>
      </c>
      <c r="L75" s="403">
        <v>696</v>
      </c>
      <c r="M75" s="726"/>
      <c r="N75" s="403">
        <v>22</v>
      </c>
      <c r="O75" s="403">
        <v>48</v>
      </c>
      <c r="P75" s="403">
        <f t="shared" si="3"/>
        <v>70</v>
      </c>
      <c r="Q75" s="403" t="s">
        <v>231</v>
      </c>
      <c r="R75" s="726"/>
      <c r="S75" s="726"/>
      <c r="T75" s="726"/>
      <c r="U75" s="745"/>
      <c r="V75" s="745"/>
      <c r="W75" s="745"/>
    </row>
    <row r="76" spans="1:23">
      <c r="A76" s="434" t="s">
        <v>192</v>
      </c>
      <c r="B76" s="434" t="s">
        <v>192</v>
      </c>
      <c r="C76" s="403">
        <v>2013</v>
      </c>
      <c r="D76" s="184" t="s">
        <v>121</v>
      </c>
      <c r="E76" s="434" t="s">
        <v>840</v>
      </c>
      <c r="F76" s="434" t="s">
        <v>853</v>
      </c>
      <c r="G76" s="184" t="s">
        <v>818</v>
      </c>
      <c r="H76" s="434" t="s">
        <v>649</v>
      </c>
      <c r="I76" s="434" t="s">
        <v>216</v>
      </c>
      <c r="J76" s="403">
        <v>2</v>
      </c>
      <c r="K76" s="755" t="s">
        <v>142</v>
      </c>
      <c r="L76" s="403">
        <v>617</v>
      </c>
      <c r="M76" s="726"/>
      <c r="N76" s="403">
        <v>16</v>
      </c>
      <c r="O76" s="403">
        <v>32</v>
      </c>
      <c r="P76" s="403">
        <f t="shared" si="3"/>
        <v>48</v>
      </c>
      <c r="Q76" s="403" t="s">
        <v>231</v>
      </c>
      <c r="R76" s="726"/>
      <c r="S76" s="726"/>
      <c r="T76" s="726"/>
      <c r="U76" s="745"/>
      <c r="V76" s="745"/>
      <c r="W76" s="745"/>
    </row>
    <row r="77" spans="1:23">
      <c r="A77" s="434" t="s">
        <v>192</v>
      </c>
      <c r="B77" s="434" t="s">
        <v>192</v>
      </c>
      <c r="C77" s="403">
        <v>2013</v>
      </c>
      <c r="D77" s="184" t="s">
        <v>121</v>
      </c>
      <c r="E77" s="434" t="s">
        <v>841</v>
      </c>
      <c r="F77" s="434" t="s">
        <v>854</v>
      </c>
      <c r="G77" s="184" t="s">
        <v>818</v>
      </c>
      <c r="H77" s="434" t="s">
        <v>855</v>
      </c>
      <c r="I77" s="434" t="s">
        <v>216</v>
      </c>
      <c r="J77" s="403">
        <v>2</v>
      </c>
      <c r="K77" s="755" t="s">
        <v>142</v>
      </c>
      <c r="L77" s="403">
        <v>313</v>
      </c>
      <c r="M77" s="726"/>
      <c r="N77" s="403">
        <v>11</v>
      </c>
      <c r="O77" s="403">
        <v>21</v>
      </c>
      <c r="P77" s="403">
        <f t="shared" si="3"/>
        <v>32</v>
      </c>
      <c r="Q77" s="403" t="s">
        <v>231</v>
      </c>
      <c r="R77" s="726"/>
      <c r="S77" s="726"/>
      <c r="T77" s="726"/>
      <c r="U77" s="745"/>
      <c r="V77" s="745"/>
      <c r="W77" s="745"/>
    </row>
    <row r="78" spans="1:23">
      <c r="A78" s="434" t="s">
        <v>192</v>
      </c>
      <c r="B78" s="434" t="s">
        <v>192</v>
      </c>
      <c r="C78" s="403">
        <v>2013</v>
      </c>
      <c r="D78" s="184" t="s">
        <v>121</v>
      </c>
      <c r="E78" s="434" t="s">
        <v>842</v>
      </c>
      <c r="F78" s="434" t="s">
        <v>856</v>
      </c>
      <c r="G78" s="184" t="s">
        <v>818</v>
      </c>
      <c r="H78" s="434" t="s">
        <v>649</v>
      </c>
      <c r="I78" s="434" t="s">
        <v>216</v>
      </c>
      <c r="J78" s="403">
        <v>1</v>
      </c>
      <c r="K78" s="755" t="s">
        <v>142</v>
      </c>
      <c r="L78" s="403">
        <v>920</v>
      </c>
      <c r="M78" s="726"/>
      <c r="N78" s="403"/>
      <c r="O78" s="403">
        <v>46</v>
      </c>
      <c r="P78" s="403">
        <f t="shared" si="3"/>
        <v>46</v>
      </c>
      <c r="Q78" s="403" t="s">
        <v>231</v>
      </c>
      <c r="R78" s="726"/>
      <c r="S78" s="726"/>
      <c r="T78" s="726"/>
      <c r="U78" s="745"/>
      <c r="V78" s="745"/>
      <c r="W78" s="745"/>
    </row>
    <row r="79" spans="1:23">
      <c r="A79" s="434" t="s">
        <v>192</v>
      </c>
      <c r="B79" s="434" t="s">
        <v>192</v>
      </c>
      <c r="C79" s="403">
        <v>2013</v>
      </c>
      <c r="D79" s="184" t="s">
        <v>121</v>
      </c>
      <c r="E79" s="434" t="s">
        <v>843</v>
      </c>
      <c r="F79" s="181" t="s">
        <v>857</v>
      </c>
      <c r="G79" s="184" t="s">
        <v>818</v>
      </c>
      <c r="H79" s="181" t="s">
        <v>858</v>
      </c>
      <c r="I79" s="434" t="s">
        <v>216</v>
      </c>
      <c r="J79" s="177">
        <v>1</v>
      </c>
      <c r="K79" s="181" t="s">
        <v>142</v>
      </c>
      <c r="L79" s="177">
        <v>724</v>
      </c>
      <c r="M79" s="754"/>
      <c r="N79" s="177"/>
      <c r="O79" s="177">
        <v>36</v>
      </c>
      <c r="P79" s="403">
        <f t="shared" si="3"/>
        <v>36</v>
      </c>
      <c r="Q79" s="177" t="s">
        <v>231</v>
      </c>
      <c r="R79" s="728"/>
      <c r="S79" s="728"/>
      <c r="T79" s="728"/>
      <c r="U79" s="747"/>
      <c r="V79" s="747"/>
      <c r="W79" s="747"/>
    </row>
    <row r="80" spans="1:23">
      <c r="A80" s="434" t="s">
        <v>192</v>
      </c>
      <c r="B80" s="434" t="s">
        <v>192</v>
      </c>
      <c r="C80" s="403">
        <v>2013</v>
      </c>
      <c r="D80" s="184" t="s">
        <v>121</v>
      </c>
      <c r="E80" s="434" t="s">
        <v>844</v>
      </c>
      <c r="F80" s="184" t="s">
        <v>859</v>
      </c>
      <c r="G80" s="184" t="s">
        <v>818</v>
      </c>
      <c r="H80" s="434" t="s">
        <v>855</v>
      </c>
      <c r="I80" s="434" t="s">
        <v>216</v>
      </c>
      <c r="J80" s="177">
        <v>1</v>
      </c>
      <c r="K80" s="181" t="s">
        <v>142</v>
      </c>
      <c r="L80" s="180">
        <v>89</v>
      </c>
      <c r="M80" s="726"/>
      <c r="N80" s="180"/>
      <c r="O80" s="527">
        <v>6</v>
      </c>
      <c r="P80" s="177">
        <f t="shared" si="3"/>
        <v>6</v>
      </c>
      <c r="Q80" s="177" t="s">
        <v>231</v>
      </c>
      <c r="R80" s="726"/>
      <c r="S80" s="726"/>
      <c r="T80" s="726"/>
      <c r="U80" s="745"/>
      <c r="V80" s="745"/>
      <c r="W80" s="745"/>
    </row>
    <row r="81" spans="1:23">
      <c r="A81" s="434" t="s">
        <v>192</v>
      </c>
      <c r="B81" s="434" t="s">
        <v>192</v>
      </c>
      <c r="C81" s="403">
        <v>2013</v>
      </c>
      <c r="D81" s="184" t="s">
        <v>121</v>
      </c>
      <c r="E81" s="434" t="s">
        <v>845</v>
      </c>
      <c r="F81" s="184" t="s">
        <v>860</v>
      </c>
      <c r="G81" s="184" t="s">
        <v>818</v>
      </c>
      <c r="H81" s="434" t="s">
        <v>649</v>
      </c>
      <c r="I81" s="434" t="s">
        <v>216</v>
      </c>
      <c r="J81" s="177">
        <v>1</v>
      </c>
      <c r="K81" s="181" t="s">
        <v>142</v>
      </c>
      <c r="L81" s="180">
        <v>346</v>
      </c>
      <c r="M81" s="726"/>
      <c r="N81" s="180"/>
      <c r="O81" s="527">
        <v>18</v>
      </c>
      <c r="P81" s="177">
        <f t="shared" si="3"/>
        <v>18</v>
      </c>
      <c r="Q81" s="177" t="s">
        <v>231</v>
      </c>
      <c r="R81" s="726"/>
      <c r="S81" s="726"/>
      <c r="T81" s="726"/>
      <c r="U81" s="745"/>
      <c r="V81" s="745"/>
      <c r="W81" s="745"/>
    </row>
    <row r="83" spans="1:23">
      <c r="A83" s="187" t="s">
        <v>673</v>
      </c>
      <c r="J83" s="69"/>
    </row>
    <row r="84" spans="1:23">
      <c r="A84" s="736" t="s">
        <v>688</v>
      </c>
      <c r="B84" s="736"/>
      <c r="C84" s="736"/>
      <c r="J84" s="69"/>
    </row>
    <row r="85" spans="1:23">
      <c r="J85" s="69"/>
    </row>
  </sheetData>
  <sheetProtection selectLockedCells="1" selectUnlockedCells="1"/>
  <autoFilter ref="A3:W81"/>
  <mergeCells count="2">
    <mergeCell ref="V1:W1"/>
    <mergeCell ref="V2:W2"/>
  </mergeCells>
  <phoneticPr fontId="37" type="noConversion"/>
  <printOptions horizontalCentered="1"/>
  <pageMargins left="0.59027777777777779" right="0.47222222222222221" top="0.66944444444444451" bottom="0.47222222222222221" header="0.39374999999999999" footer="0.39374999999999999"/>
  <pageSetup paperSize="9" scale="38" firstPageNumber="0" orientation="landscape" horizontalDpi="300" verticalDpi="300" r:id="rId1"/>
  <headerFooter alignWithMargins="0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22</vt:i4>
      </vt:variant>
      <vt:variant>
        <vt:lpstr>Intervalos com nome</vt:lpstr>
      </vt:variant>
      <vt:variant>
        <vt:i4>38</vt:i4>
      </vt:variant>
    </vt:vector>
  </HeadingPairs>
  <TitlesOfParts>
    <vt:vector size="60" baseType="lpstr">
      <vt:lpstr>II_B_1</vt:lpstr>
      <vt:lpstr>III_A_1</vt:lpstr>
      <vt:lpstr>III_B_1</vt:lpstr>
      <vt:lpstr>III_B_2</vt:lpstr>
      <vt:lpstr>III_B_3</vt:lpstr>
      <vt:lpstr>III_C_1 </vt:lpstr>
      <vt:lpstr>III_C_2</vt:lpstr>
      <vt:lpstr>III_C_3  </vt:lpstr>
      <vt:lpstr>III_C_4 </vt:lpstr>
      <vt:lpstr>III_C_5 </vt:lpstr>
      <vt:lpstr>III_E_1  </vt:lpstr>
      <vt:lpstr>III_E_2 </vt:lpstr>
      <vt:lpstr>III_E_3 </vt:lpstr>
      <vt:lpstr>III_F_1</vt:lpstr>
      <vt:lpstr>III_F_2</vt:lpstr>
      <vt:lpstr>III_G_1</vt:lpstr>
      <vt:lpstr>IV_A_1</vt:lpstr>
      <vt:lpstr>IV_A_2</vt:lpstr>
      <vt:lpstr>IV_A_3</vt:lpstr>
      <vt:lpstr>IV_B_1</vt:lpstr>
      <vt:lpstr>IV_B_2 </vt:lpstr>
      <vt:lpstr>V_1 </vt:lpstr>
      <vt:lpstr>II_B_1!Área_de_Impressão</vt:lpstr>
      <vt:lpstr>III_A_1!Área_de_Impressão</vt:lpstr>
      <vt:lpstr>III_B_1!Área_de_Impressão</vt:lpstr>
      <vt:lpstr>III_B_2!Área_de_Impressão</vt:lpstr>
      <vt:lpstr>III_B_3!Área_de_Impressão</vt:lpstr>
      <vt:lpstr>'III_C_3  '!Área_de_Impressão</vt:lpstr>
      <vt:lpstr>'III_C_4 '!Área_de_Impressão</vt:lpstr>
      <vt:lpstr>'III_C_5 '!Área_de_Impressão</vt:lpstr>
      <vt:lpstr>'III_E_1  '!Área_de_Impressão</vt:lpstr>
      <vt:lpstr>'III_E_2 '!Área_de_Impressão</vt:lpstr>
      <vt:lpstr>III_F_1!Área_de_Impressão</vt:lpstr>
      <vt:lpstr>III_F_2!Área_de_Impressão</vt:lpstr>
      <vt:lpstr>III_G_1!Área_de_Impressão</vt:lpstr>
      <vt:lpstr>IV_A_1!Área_de_Impressão</vt:lpstr>
      <vt:lpstr>IV_A_2!Área_de_Impressão</vt:lpstr>
      <vt:lpstr>IV_A_3!Área_de_Impressão</vt:lpstr>
      <vt:lpstr>IV_B_1!Área_de_Impressão</vt:lpstr>
      <vt:lpstr>'IV_B_2 '!Área_de_Impressão</vt:lpstr>
      <vt:lpstr>'V_1 '!Área_de_Impressão</vt:lpstr>
      <vt:lpstr>Excel_BuiltIn_Print_Area_1_1</vt:lpstr>
      <vt:lpstr>Excel_BuiltIn_Print_Area_1_1_1</vt:lpstr>
      <vt:lpstr>Excel_BuiltIn_Print_Area_10_1_5</vt:lpstr>
      <vt:lpstr>Excel_BuiltIn_Print_Area_12_1_1_6</vt:lpstr>
      <vt:lpstr>Excel_BuiltIn_Print_Area_12_1_6</vt:lpstr>
      <vt:lpstr>Excel_BuiltIn_Print_Area_14_1_8</vt:lpstr>
      <vt:lpstr>Excel_BuiltIn_Print_Area_15_1</vt:lpstr>
      <vt:lpstr>Excel_BuiltIn_Print_Area_4_1</vt:lpstr>
      <vt:lpstr>Excel_BuiltIn_Print_Area_5_1</vt:lpstr>
      <vt:lpstr>'III_C_3  '!Excel_BuiltIn_Print_Area_8_1</vt:lpstr>
      <vt:lpstr>Excel_BuiltIn_Print_Area_9_1_4</vt:lpstr>
      <vt:lpstr>III_B_1!Títulos_de_Impressão</vt:lpstr>
      <vt:lpstr>III_B_3!Títulos_de_Impressão</vt:lpstr>
      <vt:lpstr>'III_C_3  '!Títulos_de_Impressão</vt:lpstr>
      <vt:lpstr>'III_C_5 '!Títulos_de_Impressão</vt:lpstr>
      <vt:lpstr>'III_E_1  '!Títulos_de_Impressão</vt:lpstr>
      <vt:lpstr>'III_E_2 '!Títulos_de_Impressão</vt:lpstr>
      <vt:lpstr>'III_E_3 '!Títulos_de_Impressão</vt:lpstr>
      <vt:lpstr>III_F_2!Títulos_de_Impressão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Alcobia</dc:creator>
  <cp:lastModifiedBy>Ana Teresa Cardoso</cp:lastModifiedBy>
  <cp:lastPrinted>2010-11-08T15:57:50Z</cp:lastPrinted>
  <dcterms:created xsi:type="dcterms:W3CDTF">2010-03-03T11:44:36Z</dcterms:created>
  <dcterms:modified xsi:type="dcterms:W3CDTF">2018-01-31T22:16:14Z</dcterms:modified>
</cp:coreProperties>
</file>