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5670" windowWidth="15600" windowHeight="7080" tabRatio="857"/>
  </bookViews>
  <sheets>
    <sheet name="II_B_1" sheetId="70" r:id="rId1"/>
    <sheet name="III_A_1" sheetId="38" r:id="rId2"/>
    <sheet name="III_B_1" sheetId="55" r:id="rId3"/>
    <sheet name="III_B_2 " sheetId="56" r:id="rId4"/>
    <sheet name="III_B_3 " sheetId="57" r:id="rId5"/>
    <sheet name="III_C_1 " sheetId="28" r:id="rId6"/>
    <sheet name="III_C_2" sheetId="29" r:id="rId7"/>
    <sheet name="III_C_3 " sheetId="68" r:id="rId8"/>
    <sheet name="III_C_4" sheetId="69" r:id="rId9"/>
    <sheet name="III_C_5 " sheetId="32" r:id="rId10"/>
    <sheet name="III_C_6" sheetId="51" r:id="rId11"/>
    <sheet name="III_E_1" sheetId="36" r:id="rId12"/>
    <sheet name="III_E_2 " sheetId="34" r:id="rId13"/>
    <sheet name="III_E_3 " sheetId="35" r:id="rId14"/>
    <sheet name="III_F_1 " sheetId="74" r:id="rId15"/>
    <sheet name="III_F_2 " sheetId="60" r:id="rId16"/>
    <sheet name="III_G_1" sheetId="44" r:id="rId17"/>
    <sheet name="IV_A_1" sheetId="61" r:id="rId18"/>
    <sheet name="IV_A_2 " sheetId="62" r:id="rId19"/>
    <sheet name="IV_A_3  " sheetId="71" r:id="rId20"/>
    <sheet name="IV_B_1" sheetId="64" r:id="rId21"/>
    <sheet name="IV_B_2" sheetId="65" r:id="rId22"/>
    <sheet name="V_1 " sheetId="72" r:id="rId23"/>
    <sheet name="VI_1 " sheetId="73" r:id="rId24"/>
  </sheets>
  <externalReferences>
    <externalReference r:id="rId25"/>
  </externalReferences>
  <definedNames>
    <definedName name="_1Excel_BuiltIn_Print_Area_10_1_1" localSheetId="14">#REF!</definedName>
    <definedName name="_1Excel_BuiltIn_Print_Area_10_1_1" localSheetId="23">#REF!</definedName>
    <definedName name="_1Excel_BuiltIn_Print_Area_10_1_1">#REF!</definedName>
    <definedName name="_xlnm._FilterDatabase" localSheetId="0" hidden="1">II_B_1!$B$3:$B$110</definedName>
    <definedName name="_xlnm._FilterDatabase" localSheetId="4" hidden="1">'III_B_3 '!$A$1:$M$678</definedName>
    <definedName name="_xlnm._FilterDatabase" localSheetId="5" hidden="1">'III_C_1 '!$A$3:$P$47</definedName>
    <definedName name="_xlnm._FilterDatabase" localSheetId="7" hidden="1">'III_C_3 '!$A$3:$V$42</definedName>
    <definedName name="_xlnm._FilterDatabase" localSheetId="8" hidden="1">III_C_4!$A$3:$W$23</definedName>
    <definedName name="_xlnm._FilterDatabase" localSheetId="9" hidden="1">'III_C_5 '!$A$4:$T$87</definedName>
    <definedName name="_xlnm._FilterDatabase" localSheetId="10" hidden="1">III_C_6!$4:$996</definedName>
    <definedName name="_xlnm._FilterDatabase" localSheetId="11" hidden="1">III_E_1!$A$3:$L$191</definedName>
    <definedName name="_xlnm._FilterDatabase" localSheetId="12" hidden="1">'III_E_2 '!$A$4:$AJ$78</definedName>
    <definedName name="_xlnm._FilterDatabase" localSheetId="13" hidden="1">'III_E_3 '!$A$3:$T$213</definedName>
    <definedName name="_xlnm._FilterDatabase" localSheetId="14" hidden="1">'III_F_1 '!$A$1:$K$194</definedName>
    <definedName name="_Toc243990340" localSheetId="0">II_B_1!#REF!</definedName>
    <definedName name="_xlnm.Print_Area" localSheetId="1">III_A_1!$A$1:$I$17</definedName>
    <definedName name="_xlnm.Print_Area" localSheetId="2">III_B_1!$A$1:$N$63</definedName>
    <definedName name="_xlnm.Print_Area" localSheetId="3">'III_B_2 '!$A$1:$I$22</definedName>
    <definedName name="_xlnm.Print_Area" localSheetId="4">'III_B_3 '!$A:$M</definedName>
    <definedName name="_xlnm.Print_Area" localSheetId="10">III_C_6!$A$1:$M$163</definedName>
    <definedName name="_xlnm.Print_Area" localSheetId="11">III_E_1!$A$1:$J$192</definedName>
    <definedName name="_xlnm.Print_Area" localSheetId="14">'III_F_1 '!$A$1:$K$444</definedName>
    <definedName name="_xlnm.Print_Area" localSheetId="15">'III_F_2 '!$A$1:$D$569</definedName>
    <definedName name="_xlnm.Print_Area" localSheetId="17">IV_A_1!$A$1:$J$47</definedName>
    <definedName name="_xlnm.Print_Area" localSheetId="19">'IV_A_3  '!$A$1:$J$151</definedName>
    <definedName name="_xlnm.Print_Area" localSheetId="20">IV_B_1!$A$1:$L$10</definedName>
    <definedName name="_xlnm.Print_Area" localSheetId="21">IV_B_2!$A$1:$J$36</definedName>
    <definedName name="_xlnm.Print_Area" localSheetId="22">'V_1 '!$A$1:$H$48</definedName>
    <definedName name="Excel_BuiltIn_Print_Area_1_1" localSheetId="5">#REF!</definedName>
    <definedName name="Excel_BuiltIn_Print_Area_1_1" localSheetId="6">#REF!</definedName>
    <definedName name="Excel_BuiltIn_Print_Area_1_1" localSheetId="7">#REF!</definedName>
    <definedName name="Excel_BuiltIn_Print_Area_1_1" localSheetId="8">#REF!</definedName>
    <definedName name="Excel_BuiltIn_Print_Area_1_1" localSheetId="9">#REF!</definedName>
    <definedName name="Excel_BuiltIn_Print_Area_1_1" localSheetId="11">#REF!</definedName>
    <definedName name="Excel_BuiltIn_Print_Area_1_1" localSheetId="12">#REF!</definedName>
    <definedName name="Excel_BuiltIn_Print_Area_1_1" localSheetId="13">#REF!</definedName>
    <definedName name="Excel_BuiltIn_Print_Area_1_1" localSheetId="22">#REF!</definedName>
    <definedName name="Excel_BuiltIn_Print_Area_1_1" localSheetId="23">#REF!</definedName>
    <definedName name="Excel_BuiltIn_Print_Area_1_1">#REF!</definedName>
    <definedName name="Excel_BuiltIn_Print_Area_1_1_1" localSheetId="5">#REF!</definedName>
    <definedName name="Excel_BuiltIn_Print_Area_1_1_1" localSheetId="6">#REF!</definedName>
    <definedName name="Excel_BuiltIn_Print_Area_1_1_1" localSheetId="7">#REF!</definedName>
    <definedName name="Excel_BuiltIn_Print_Area_1_1_1" localSheetId="8">#REF!</definedName>
    <definedName name="Excel_BuiltIn_Print_Area_1_1_1" localSheetId="9">#REF!</definedName>
    <definedName name="Excel_BuiltIn_Print_Area_1_1_1" localSheetId="11">#REF!</definedName>
    <definedName name="Excel_BuiltIn_Print_Area_1_1_1" localSheetId="12">#REF!</definedName>
    <definedName name="Excel_BuiltIn_Print_Area_1_1_1" localSheetId="13">#REF!</definedName>
    <definedName name="Excel_BuiltIn_Print_Area_1_1_1" localSheetId="22">#REF!</definedName>
    <definedName name="Excel_BuiltIn_Print_Area_1_1_1">#REF!</definedName>
    <definedName name="Excel_BuiltIn_Print_Area_10">#REF!</definedName>
    <definedName name="Excel_BuiltIn_Print_Area_10_1" localSheetId="2">#REF!</definedName>
    <definedName name="Excel_BuiltIn_Print_Area_10_1" localSheetId="3">#REF!</definedName>
    <definedName name="Excel_BuiltIn_Print_Area_10_1" localSheetId="4">#REF!</definedName>
    <definedName name="Excel_BuiltIn_Print_Area_10_1" localSheetId="5">#REF!</definedName>
    <definedName name="Excel_BuiltIn_Print_Area_10_1" localSheetId="6">#REF!</definedName>
    <definedName name="Excel_BuiltIn_Print_Area_10_1" localSheetId="7">#REF!</definedName>
    <definedName name="Excel_BuiltIn_Print_Area_10_1" localSheetId="8">#REF!</definedName>
    <definedName name="Excel_BuiltIn_Print_Area_10_1" localSheetId="9">#REF!</definedName>
    <definedName name="Excel_BuiltIn_Print_Area_10_1" localSheetId="11">#REF!</definedName>
    <definedName name="Excel_BuiltIn_Print_Area_10_1" localSheetId="12">#REF!</definedName>
    <definedName name="Excel_BuiltIn_Print_Area_10_1" localSheetId="13">#REF!</definedName>
    <definedName name="Excel_BuiltIn_Print_Area_10_1" localSheetId="14">#REF!</definedName>
    <definedName name="Excel_BuiltIn_Print_Area_10_1" localSheetId="15">#REF!</definedName>
    <definedName name="Excel_BuiltIn_Print_Area_10_1" localSheetId="17">#REF!</definedName>
    <definedName name="Excel_BuiltIn_Print_Area_10_1" localSheetId="18">#REF!</definedName>
    <definedName name="Excel_BuiltIn_Print_Area_10_1" localSheetId="19">#REF!</definedName>
    <definedName name="Excel_BuiltIn_Print_Area_10_1" localSheetId="20">#REF!</definedName>
    <definedName name="Excel_BuiltIn_Print_Area_10_1" localSheetId="21">#REF!</definedName>
    <definedName name="Excel_BuiltIn_Print_Area_10_1" localSheetId="22">#REF!</definedName>
    <definedName name="Excel_BuiltIn_Print_Area_10_1">#REF!</definedName>
    <definedName name="Excel_BuiltIn_Print_Area_10_1_1" localSheetId="1">#REF!</definedName>
    <definedName name="Excel_BuiltIn_Print_Area_10_1_1" localSheetId="2">#REF!</definedName>
    <definedName name="Excel_BuiltIn_Print_Area_10_1_1" localSheetId="3">#REF!</definedName>
    <definedName name="Excel_BuiltIn_Print_Area_10_1_1" localSheetId="4">#REF!</definedName>
    <definedName name="Excel_BuiltIn_Print_Area_10_1_1" localSheetId="5">#REF!</definedName>
    <definedName name="Excel_BuiltIn_Print_Area_10_1_1" localSheetId="6">#REF!</definedName>
    <definedName name="Excel_BuiltIn_Print_Area_10_1_1" localSheetId="7">#REF!</definedName>
    <definedName name="Excel_BuiltIn_Print_Area_10_1_1" localSheetId="8">#REF!</definedName>
    <definedName name="Excel_BuiltIn_Print_Area_10_1_1" localSheetId="9">#REF!</definedName>
    <definedName name="Excel_BuiltIn_Print_Area_10_1_1" localSheetId="10">#REF!</definedName>
    <definedName name="Excel_BuiltIn_Print_Area_10_1_1" localSheetId="11">#REF!</definedName>
    <definedName name="Excel_BuiltIn_Print_Area_10_1_1" localSheetId="12">#REF!</definedName>
    <definedName name="Excel_BuiltIn_Print_Area_10_1_1" localSheetId="13">#REF!</definedName>
    <definedName name="Excel_BuiltIn_Print_Area_10_1_1" localSheetId="14">#REF!</definedName>
    <definedName name="Excel_BuiltIn_Print_Area_10_1_1" localSheetId="15">#REF!</definedName>
    <definedName name="Excel_BuiltIn_Print_Area_10_1_1" localSheetId="17">#REF!</definedName>
    <definedName name="Excel_BuiltIn_Print_Area_10_1_1" localSheetId="18">#REF!</definedName>
    <definedName name="Excel_BuiltIn_Print_Area_10_1_1" localSheetId="19">#REF!</definedName>
    <definedName name="Excel_BuiltIn_Print_Area_10_1_1" localSheetId="20">#REF!</definedName>
    <definedName name="Excel_BuiltIn_Print_Area_10_1_1" localSheetId="21">#REF!</definedName>
    <definedName name="Excel_BuiltIn_Print_Area_10_1_1" localSheetId="22">#REF!</definedName>
    <definedName name="Excel_BuiltIn_Print_Area_10_1_1" localSheetId="23">#REF!</definedName>
    <definedName name="Excel_BuiltIn_Print_Area_10_1_1">#REF!</definedName>
    <definedName name="Excel_BuiltIn_Print_Area_10_1_1_1" localSheetId="8">#REF!</definedName>
    <definedName name="Excel_BuiltIn_Print_Area_10_1_1_1" localSheetId="9">#REF!</definedName>
    <definedName name="Excel_BuiltIn_Print_Area_10_1_1_1" localSheetId="11">#REF!</definedName>
    <definedName name="Excel_BuiltIn_Print_Area_10_1_1_1" localSheetId="12">#REF!</definedName>
    <definedName name="Excel_BuiltIn_Print_Area_10_1_1_1" localSheetId="13">#REF!</definedName>
    <definedName name="Excel_BuiltIn_Print_Area_10_1_1_1" localSheetId="22">#REF!</definedName>
    <definedName name="Excel_BuiltIn_Print_Area_10_1_1_1">#REF!</definedName>
    <definedName name="Excel_BuiltIn_Print_Area_10_1_1_4" localSheetId="8">#REF!</definedName>
    <definedName name="Excel_BuiltIn_Print_Area_10_1_1_4" localSheetId="9">#REF!</definedName>
    <definedName name="Excel_BuiltIn_Print_Area_10_1_1_4" localSheetId="11">#REF!</definedName>
    <definedName name="Excel_BuiltIn_Print_Area_10_1_1_4" localSheetId="12">#REF!</definedName>
    <definedName name="Excel_BuiltIn_Print_Area_10_1_1_4" localSheetId="13">#REF!</definedName>
    <definedName name="Excel_BuiltIn_Print_Area_10_1_1_4" localSheetId="22">#REF!</definedName>
    <definedName name="Excel_BuiltIn_Print_Area_10_1_1_4">#REF!</definedName>
    <definedName name="Excel_BuiltIn_Print_Area_10_1_1_5" localSheetId="8">#REF!</definedName>
    <definedName name="Excel_BuiltIn_Print_Area_10_1_1_5" localSheetId="9">#REF!</definedName>
    <definedName name="Excel_BuiltIn_Print_Area_10_1_1_5" localSheetId="11">#REF!</definedName>
    <definedName name="Excel_BuiltIn_Print_Area_10_1_1_5" localSheetId="12">#REF!</definedName>
    <definedName name="Excel_BuiltIn_Print_Area_10_1_1_5" localSheetId="13">#REF!</definedName>
    <definedName name="Excel_BuiltIn_Print_Area_10_1_1_5" localSheetId="22">#REF!</definedName>
    <definedName name="Excel_BuiltIn_Print_Area_10_1_1_5">#REF!</definedName>
    <definedName name="Excel_BuiltIn_Print_Area_10_1_1_6" localSheetId="8">#REF!</definedName>
    <definedName name="Excel_BuiltIn_Print_Area_10_1_1_6" localSheetId="9">#REF!</definedName>
    <definedName name="Excel_BuiltIn_Print_Area_10_1_1_6" localSheetId="11">#REF!</definedName>
    <definedName name="Excel_BuiltIn_Print_Area_10_1_1_6" localSheetId="12">#REF!</definedName>
    <definedName name="Excel_BuiltIn_Print_Area_10_1_1_6" localSheetId="13">#REF!</definedName>
    <definedName name="Excel_BuiltIn_Print_Area_10_1_1_6" localSheetId="22">#REF!</definedName>
    <definedName name="Excel_BuiltIn_Print_Area_10_1_1_6">#REF!</definedName>
    <definedName name="Excel_BuiltIn_Print_Area_10_1_1_7" localSheetId="8">#REF!</definedName>
    <definedName name="Excel_BuiltIn_Print_Area_10_1_1_7" localSheetId="9">#REF!</definedName>
    <definedName name="Excel_BuiltIn_Print_Area_10_1_1_7" localSheetId="11">#REF!</definedName>
    <definedName name="Excel_BuiltIn_Print_Area_10_1_1_7" localSheetId="12">#REF!</definedName>
    <definedName name="Excel_BuiltIn_Print_Area_10_1_1_7" localSheetId="13">#REF!</definedName>
    <definedName name="Excel_BuiltIn_Print_Area_10_1_1_7" localSheetId="22">#REF!</definedName>
    <definedName name="Excel_BuiltIn_Print_Area_10_1_1_7">#REF!</definedName>
    <definedName name="Excel_BuiltIn_Print_Area_10_1_1_8" localSheetId="8">#REF!</definedName>
    <definedName name="Excel_BuiltIn_Print_Area_10_1_1_8" localSheetId="9">#REF!</definedName>
    <definedName name="Excel_BuiltIn_Print_Area_10_1_1_8" localSheetId="11">#REF!</definedName>
    <definedName name="Excel_BuiltIn_Print_Area_10_1_1_8" localSheetId="12">#REF!</definedName>
    <definedName name="Excel_BuiltIn_Print_Area_10_1_1_8" localSheetId="13">#REF!</definedName>
    <definedName name="Excel_BuiltIn_Print_Area_10_1_1_8" localSheetId="22">#REF!</definedName>
    <definedName name="Excel_BuiltIn_Print_Area_10_1_1_8">#REF!</definedName>
    <definedName name="Excel_BuiltIn_Print_Area_10_1_5" localSheetId="7">#REF!</definedName>
    <definedName name="Excel_BuiltIn_Print_Area_10_1_5" localSheetId="8">#REF!</definedName>
    <definedName name="Excel_BuiltIn_Print_Area_10_1_5" localSheetId="19">#REF!</definedName>
    <definedName name="Excel_BuiltIn_Print_Area_10_1_5" localSheetId="22">#REF!</definedName>
    <definedName name="Excel_BuiltIn_Print_Area_10_1_5" localSheetId="23">#REF!</definedName>
    <definedName name="Excel_BuiltIn_Print_Area_10_1_5">'III_C_5 '!$A$1:$T$8</definedName>
    <definedName name="Excel_BuiltIn_Print_Area_11_1" localSheetId="2">#REF!</definedName>
    <definedName name="Excel_BuiltIn_Print_Area_11_1" localSheetId="3">#REF!</definedName>
    <definedName name="Excel_BuiltIn_Print_Area_11_1" localSheetId="4">#REF!</definedName>
    <definedName name="Excel_BuiltIn_Print_Area_11_1" localSheetId="5">#REF!</definedName>
    <definedName name="Excel_BuiltIn_Print_Area_11_1" localSheetId="6">#REF!</definedName>
    <definedName name="Excel_BuiltIn_Print_Area_11_1" localSheetId="7">#REF!</definedName>
    <definedName name="Excel_BuiltIn_Print_Area_11_1" localSheetId="8">#REF!</definedName>
    <definedName name="Excel_BuiltIn_Print_Area_11_1" localSheetId="9">#REF!</definedName>
    <definedName name="Excel_BuiltIn_Print_Area_11_1" localSheetId="10">III_C_6!$A$1:$Q$163</definedName>
    <definedName name="Excel_BuiltIn_Print_Area_11_1" localSheetId="11">#REF!</definedName>
    <definedName name="Excel_BuiltIn_Print_Area_11_1" localSheetId="12">#REF!</definedName>
    <definedName name="Excel_BuiltIn_Print_Area_11_1" localSheetId="13">#REF!</definedName>
    <definedName name="Excel_BuiltIn_Print_Area_11_1" localSheetId="14">#REF!</definedName>
    <definedName name="Excel_BuiltIn_Print_Area_11_1" localSheetId="15">#REF!</definedName>
    <definedName name="Excel_BuiltIn_Print_Area_11_1" localSheetId="17">#REF!</definedName>
    <definedName name="Excel_BuiltIn_Print_Area_11_1" localSheetId="18">#REF!</definedName>
    <definedName name="Excel_BuiltIn_Print_Area_11_1" localSheetId="19">#REF!</definedName>
    <definedName name="Excel_BuiltIn_Print_Area_11_1" localSheetId="20">#REF!</definedName>
    <definedName name="Excel_BuiltIn_Print_Area_11_1" localSheetId="21">#REF!</definedName>
    <definedName name="Excel_BuiltIn_Print_Area_11_1" localSheetId="22">#REF!</definedName>
    <definedName name="Excel_BuiltIn_Print_Area_11_1" localSheetId="23">#REF!</definedName>
    <definedName name="Excel_BuiltIn_Print_Area_11_1">#REF!</definedName>
    <definedName name="Excel_BuiltIn_Print_Area_11_1_4" localSheetId="8">#REF!</definedName>
    <definedName name="Excel_BuiltIn_Print_Area_11_1_4" localSheetId="9">#REF!</definedName>
    <definedName name="Excel_BuiltIn_Print_Area_11_1_4" localSheetId="11">#REF!</definedName>
    <definedName name="Excel_BuiltIn_Print_Area_11_1_4" localSheetId="12">#REF!</definedName>
    <definedName name="Excel_BuiltIn_Print_Area_11_1_4" localSheetId="13">#REF!</definedName>
    <definedName name="Excel_BuiltIn_Print_Area_11_1_4" localSheetId="22">#REF!</definedName>
    <definedName name="Excel_BuiltIn_Print_Area_11_1_4">#REF!</definedName>
    <definedName name="Excel_BuiltIn_Print_Area_11_1_5" localSheetId="8">#REF!</definedName>
    <definedName name="Excel_BuiltIn_Print_Area_11_1_5" localSheetId="9">#REF!</definedName>
    <definedName name="Excel_BuiltIn_Print_Area_11_1_5" localSheetId="11">#REF!</definedName>
    <definedName name="Excel_BuiltIn_Print_Area_11_1_5" localSheetId="12">#REF!</definedName>
    <definedName name="Excel_BuiltIn_Print_Area_11_1_5" localSheetId="13">#REF!</definedName>
    <definedName name="Excel_BuiltIn_Print_Area_11_1_5" localSheetId="22">#REF!</definedName>
    <definedName name="Excel_BuiltIn_Print_Area_11_1_5">#REF!</definedName>
    <definedName name="Excel_BuiltIn_Print_Area_11_1_7" localSheetId="8">#REF!</definedName>
    <definedName name="Excel_BuiltIn_Print_Area_11_1_7" localSheetId="9">#REF!</definedName>
    <definedName name="Excel_BuiltIn_Print_Area_11_1_7" localSheetId="11">#REF!</definedName>
    <definedName name="Excel_BuiltIn_Print_Area_11_1_7" localSheetId="12">#REF!</definedName>
    <definedName name="Excel_BuiltIn_Print_Area_11_1_7" localSheetId="13">#REF!</definedName>
    <definedName name="Excel_BuiltIn_Print_Area_11_1_7" localSheetId="22">#REF!</definedName>
    <definedName name="Excel_BuiltIn_Print_Area_11_1_7">#REF!</definedName>
    <definedName name="Excel_BuiltIn_Print_Area_11_1_8" localSheetId="8">#REF!</definedName>
    <definedName name="Excel_BuiltIn_Print_Area_11_1_8" localSheetId="9">#REF!</definedName>
    <definedName name="Excel_BuiltIn_Print_Area_11_1_8" localSheetId="11">#REF!</definedName>
    <definedName name="Excel_BuiltIn_Print_Area_11_1_8" localSheetId="12">#REF!</definedName>
    <definedName name="Excel_BuiltIn_Print_Area_11_1_8" localSheetId="13">#REF!</definedName>
    <definedName name="Excel_BuiltIn_Print_Area_11_1_8" localSheetId="22">#REF!</definedName>
    <definedName name="Excel_BuiltIn_Print_Area_11_1_8">#REF!</definedName>
    <definedName name="Excel_Builtin_print_Area_11_2">#REF!</definedName>
    <definedName name="Excel_BuiltIn_Print_Area_12_1" localSheetId="5">#REF!</definedName>
    <definedName name="Excel_BuiltIn_Print_Area_12_1" localSheetId="6">#REF!</definedName>
    <definedName name="Excel_BuiltIn_Print_Area_12_1" localSheetId="7">#REF!</definedName>
    <definedName name="Excel_BuiltIn_Print_Area_12_1" localSheetId="8">#REF!</definedName>
    <definedName name="Excel_BuiltIn_Print_Area_12_1" localSheetId="9">#REF!</definedName>
    <definedName name="Excel_BuiltIn_Print_Area_12_1" localSheetId="11">#REF!</definedName>
    <definedName name="Excel_BuiltIn_Print_Area_12_1" localSheetId="12">#REF!</definedName>
    <definedName name="Excel_BuiltIn_Print_Area_12_1" localSheetId="13">#REF!</definedName>
    <definedName name="Excel_BuiltIn_Print_Area_12_1" localSheetId="22">#REF!</definedName>
    <definedName name="Excel_BuiltIn_Print_Area_12_1" localSheetId="23">#REF!</definedName>
    <definedName name="Excel_BuiltIn_Print_Area_12_1">#REF!</definedName>
    <definedName name="Excel_BuiltIn_Print_Area_12_1_1" localSheetId="5">#REF!</definedName>
    <definedName name="Excel_BuiltIn_Print_Area_12_1_1" localSheetId="6">#REF!</definedName>
    <definedName name="Excel_BuiltIn_Print_Area_12_1_1" localSheetId="7">#REF!</definedName>
    <definedName name="Excel_BuiltIn_Print_Area_12_1_1" localSheetId="8">#REF!</definedName>
    <definedName name="Excel_BuiltIn_Print_Area_12_1_1" localSheetId="9">#REF!</definedName>
    <definedName name="Excel_BuiltIn_Print_Area_12_1_1" localSheetId="11">#REF!</definedName>
    <definedName name="Excel_BuiltIn_Print_Area_12_1_1" localSheetId="12">#REF!</definedName>
    <definedName name="Excel_BuiltIn_Print_Area_12_1_1" localSheetId="13">#REF!</definedName>
    <definedName name="Excel_BuiltIn_Print_Area_12_1_1" localSheetId="22">#REF!</definedName>
    <definedName name="Excel_BuiltIn_Print_Area_12_1_1" localSheetId="23">#REF!</definedName>
    <definedName name="Excel_BuiltIn_Print_Area_12_1_1">#REF!</definedName>
    <definedName name="Excel_BuiltIn_Print_Area_12_1_1_4" localSheetId="8">#REF!</definedName>
    <definedName name="Excel_BuiltIn_Print_Area_12_1_1_4" localSheetId="9">#REF!</definedName>
    <definedName name="Excel_BuiltIn_Print_Area_12_1_1_4" localSheetId="11">#REF!</definedName>
    <definedName name="Excel_BuiltIn_Print_Area_12_1_1_4" localSheetId="12">#REF!</definedName>
    <definedName name="Excel_BuiltIn_Print_Area_12_1_1_4" localSheetId="13">#REF!</definedName>
    <definedName name="Excel_BuiltIn_Print_Area_12_1_1_4" localSheetId="22">#REF!</definedName>
    <definedName name="Excel_BuiltIn_Print_Area_12_1_1_4">#REF!</definedName>
    <definedName name="Excel_BuiltIn_Print_Area_12_1_1_5" localSheetId="8">#REF!</definedName>
    <definedName name="Excel_BuiltIn_Print_Area_12_1_1_5" localSheetId="9">#REF!</definedName>
    <definedName name="Excel_BuiltIn_Print_Area_12_1_1_5" localSheetId="11">#REF!</definedName>
    <definedName name="Excel_BuiltIn_Print_Area_12_1_1_5" localSheetId="12">#REF!</definedName>
    <definedName name="Excel_BuiltIn_Print_Area_12_1_1_5" localSheetId="13">#REF!</definedName>
    <definedName name="Excel_BuiltIn_Print_Area_12_1_1_5" localSheetId="22">#REF!</definedName>
    <definedName name="Excel_BuiltIn_Print_Area_12_1_1_5">#REF!</definedName>
    <definedName name="Excel_BuiltIn_Print_Area_12_1_1_6" localSheetId="11">III_E_1!$A$1:$L$120</definedName>
    <definedName name="Excel_BuiltIn_Print_Area_12_1_1_6" localSheetId="23">#REF!</definedName>
    <definedName name="Excel_BuiltIn_Print_Area_12_1_1_6">#REF!</definedName>
    <definedName name="Excel_BuiltIn_Print_Area_12_1_1_7" localSheetId="8">#REF!</definedName>
    <definedName name="Excel_BuiltIn_Print_Area_12_1_1_7" localSheetId="9">#REF!</definedName>
    <definedName name="Excel_BuiltIn_Print_Area_12_1_1_7" localSheetId="11">#REF!</definedName>
    <definedName name="Excel_BuiltIn_Print_Area_12_1_1_7" localSheetId="12">#REF!</definedName>
    <definedName name="Excel_BuiltIn_Print_Area_12_1_1_7" localSheetId="13">#REF!</definedName>
    <definedName name="Excel_BuiltIn_Print_Area_12_1_1_7" localSheetId="22">#REF!</definedName>
    <definedName name="Excel_BuiltIn_Print_Area_12_1_1_7">#REF!</definedName>
    <definedName name="Excel_BuiltIn_Print_Area_12_1_1_8" localSheetId="8">#REF!</definedName>
    <definedName name="Excel_BuiltIn_Print_Area_12_1_1_8" localSheetId="9">#REF!</definedName>
    <definedName name="Excel_BuiltIn_Print_Area_12_1_1_8" localSheetId="11">#REF!</definedName>
    <definedName name="Excel_BuiltIn_Print_Area_12_1_1_8" localSheetId="12">#REF!</definedName>
    <definedName name="Excel_BuiltIn_Print_Area_12_1_1_8" localSheetId="13">#REF!</definedName>
    <definedName name="Excel_BuiltIn_Print_Area_12_1_1_8" localSheetId="22">#REF!</definedName>
    <definedName name="Excel_BuiltIn_Print_Area_12_1_1_8">#REF!</definedName>
    <definedName name="Excel_Builtin_Print_Area_12_1_2">#REF!</definedName>
    <definedName name="Excel_BuiltIn_Print_Area_12_1_4" localSheetId="8">#REF!</definedName>
    <definedName name="Excel_BuiltIn_Print_Area_12_1_4" localSheetId="9">#REF!</definedName>
    <definedName name="Excel_BuiltIn_Print_Area_12_1_4" localSheetId="11">#REF!</definedName>
    <definedName name="Excel_BuiltIn_Print_Area_12_1_4" localSheetId="12">#REF!</definedName>
    <definedName name="Excel_BuiltIn_Print_Area_12_1_4" localSheetId="13">#REF!</definedName>
    <definedName name="Excel_BuiltIn_Print_Area_12_1_4" localSheetId="22">#REF!</definedName>
    <definedName name="Excel_BuiltIn_Print_Area_12_1_4">#REF!</definedName>
    <definedName name="Excel_BuiltIn_Print_Area_12_1_5" localSheetId="8">#REF!</definedName>
    <definedName name="Excel_BuiltIn_Print_Area_12_1_5" localSheetId="9">#REF!</definedName>
    <definedName name="Excel_BuiltIn_Print_Area_12_1_5" localSheetId="11">#REF!</definedName>
    <definedName name="Excel_BuiltIn_Print_Area_12_1_5" localSheetId="12">#REF!</definedName>
    <definedName name="Excel_BuiltIn_Print_Area_12_1_5" localSheetId="13">#REF!</definedName>
    <definedName name="Excel_BuiltIn_Print_Area_12_1_5" localSheetId="22">#REF!</definedName>
    <definedName name="Excel_BuiltIn_Print_Area_12_1_5">#REF!</definedName>
    <definedName name="Excel_BuiltIn_Print_Area_12_1_6" localSheetId="11">III_E_1!$A$1:$M$120</definedName>
    <definedName name="Excel_BuiltIn_Print_Area_12_1_6" localSheetId="23">#REF!</definedName>
    <definedName name="Excel_BuiltIn_Print_Area_12_1_6">#REF!</definedName>
    <definedName name="Excel_BuiltIn_Print_Area_12_1_7" localSheetId="8">#REF!</definedName>
    <definedName name="Excel_BuiltIn_Print_Area_12_1_7" localSheetId="9">#REF!</definedName>
    <definedName name="Excel_BuiltIn_Print_Area_12_1_7" localSheetId="11">#REF!</definedName>
    <definedName name="Excel_BuiltIn_Print_Area_12_1_7" localSheetId="12">#REF!</definedName>
    <definedName name="Excel_BuiltIn_Print_Area_12_1_7" localSheetId="13">#REF!</definedName>
    <definedName name="Excel_BuiltIn_Print_Area_12_1_7" localSheetId="22">#REF!</definedName>
    <definedName name="Excel_BuiltIn_Print_Area_12_1_7" localSheetId="23">#REF!</definedName>
    <definedName name="Excel_BuiltIn_Print_Area_12_1_7">#REF!</definedName>
    <definedName name="Excel_BuiltIn_Print_Area_12_1_8" localSheetId="8">#REF!</definedName>
    <definedName name="Excel_BuiltIn_Print_Area_12_1_8" localSheetId="9">#REF!</definedName>
    <definedName name="Excel_BuiltIn_Print_Area_12_1_8" localSheetId="11">#REF!</definedName>
    <definedName name="Excel_BuiltIn_Print_Area_12_1_8" localSheetId="12">#REF!</definedName>
    <definedName name="Excel_BuiltIn_Print_Area_12_1_8" localSheetId="13">#REF!</definedName>
    <definedName name="Excel_BuiltIn_Print_Area_12_1_8" localSheetId="22">#REF!</definedName>
    <definedName name="Excel_BuiltIn_Print_Area_12_1_8">#REF!</definedName>
    <definedName name="Excel_Builtin_Print_Area_12_2">#REF!</definedName>
    <definedName name="Excel_Builtin_Print_Area_12_3">#REF!</definedName>
    <definedName name="Excel_BuiltIn_Print_Area_14_1" localSheetId="2">#REF!</definedName>
    <definedName name="Excel_BuiltIn_Print_Area_14_1" localSheetId="3">#REF!</definedName>
    <definedName name="Excel_BuiltIn_Print_Area_14_1" localSheetId="4">#REF!</definedName>
    <definedName name="Excel_BuiltIn_Print_Area_14_1" localSheetId="5">#REF!</definedName>
    <definedName name="Excel_BuiltIn_Print_Area_14_1" localSheetId="6">#REF!</definedName>
    <definedName name="Excel_BuiltIn_Print_Area_14_1" localSheetId="7">#REF!</definedName>
    <definedName name="Excel_BuiltIn_Print_Area_14_1" localSheetId="8">#REF!</definedName>
    <definedName name="Excel_BuiltIn_Print_Area_14_1" localSheetId="9">#REF!</definedName>
    <definedName name="Excel_BuiltIn_Print_Area_14_1" localSheetId="11">#REF!</definedName>
    <definedName name="Excel_BuiltIn_Print_Area_14_1" localSheetId="12">#REF!</definedName>
    <definedName name="Excel_BuiltIn_Print_Area_14_1" localSheetId="13">#REF!</definedName>
    <definedName name="Excel_BuiltIn_Print_Area_14_1" localSheetId="14">#REF!</definedName>
    <definedName name="Excel_BuiltIn_Print_Area_14_1" localSheetId="15">#REF!</definedName>
    <definedName name="Excel_BuiltIn_Print_Area_14_1" localSheetId="17">#REF!</definedName>
    <definedName name="Excel_BuiltIn_Print_Area_14_1" localSheetId="18">#REF!</definedName>
    <definedName name="Excel_BuiltIn_Print_Area_14_1" localSheetId="19">#REF!</definedName>
    <definedName name="Excel_BuiltIn_Print_Area_14_1" localSheetId="20">#REF!</definedName>
    <definedName name="Excel_BuiltIn_Print_Area_14_1" localSheetId="21">#REF!</definedName>
    <definedName name="Excel_BuiltIn_Print_Area_14_1" localSheetId="22">#REF!</definedName>
    <definedName name="Excel_BuiltIn_Print_Area_14_1">#REF!</definedName>
    <definedName name="Excel_BuiltIn_Print_Area_14_1_8" localSheetId="7">#REF!</definedName>
    <definedName name="Excel_BuiltIn_Print_Area_14_1_8" localSheetId="8">#REF!</definedName>
    <definedName name="Excel_BuiltIn_Print_Area_14_1_8" localSheetId="19">#REF!</definedName>
    <definedName name="Excel_BuiltIn_Print_Area_14_1_8" localSheetId="22">#REF!</definedName>
    <definedName name="Excel_BuiltIn_Print_Area_14_1_8" localSheetId="23">#REF!</definedName>
    <definedName name="Excel_BuiltIn_Print_Area_14_1_8">'III_E_3 '!$A$1:$S$12</definedName>
    <definedName name="Excel_BuiltIn_Print_Area_15_1" localSheetId="2">#REF!</definedName>
    <definedName name="Excel_BuiltIn_Print_Area_15_1" localSheetId="3">#REF!</definedName>
    <definedName name="Excel_BuiltIn_Print_Area_15_1" localSheetId="4">#REF!</definedName>
    <definedName name="Excel_BuiltIn_Print_Area_15_1" localSheetId="5">#REF!</definedName>
    <definedName name="Excel_BuiltIn_Print_Area_15_1" localSheetId="6">#REF!</definedName>
    <definedName name="Excel_BuiltIn_Print_Area_15_1" localSheetId="7">#REF!</definedName>
    <definedName name="Excel_BuiltIn_Print_Area_15_1" localSheetId="8">#REF!</definedName>
    <definedName name="Excel_BuiltIn_Print_Area_15_1" localSheetId="9">#REF!</definedName>
    <definedName name="Excel_BuiltIn_Print_Area_15_1" localSheetId="10">#REF!</definedName>
    <definedName name="Excel_BuiltIn_Print_Area_15_1" localSheetId="11">#REF!</definedName>
    <definedName name="Excel_BuiltIn_Print_Area_15_1" localSheetId="12">#REF!</definedName>
    <definedName name="Excel_BuiltIn_Print_Area_15_1" localSheetId="13">#REF!</definedName>
    <definedName name="Excel_BuiltIn_Print_Area_15_1" localSheetId="14">'III_F_1 '!$A$1:$K$494</definedName>
    <definedName name="Excel_BuiltIn_Print_Area_15_1" localSheetId="15">#REF!</definedName>
    <definedName name="Excel_BuiltIn_Print_Area_15_1" localSheetId="17">#REF!</definedName>
    <definedName name="Excel_BuiltIn_Print_Area_15_1" localSheetId="18">#REF!</definedName>
    <definedName name="Excel_BuiltIn_Print_Area_15_1" localSheetId="19">#REF!</definedName>
    <definedName name="Excel_BuiltIn_Print_Area_15_1" localSheetId="20">#REF!</definedName>
    <definedName name="Excel_BuiltIn_Print_Area_15_1" localSheetId="21">#REF!</definedName>
    <definedName name="Excel_BuiltIn_Print_Area_15_1" localSheetId="22">#REF!</definedName>
    <definedName name="Excel_BuiltIn_Print_Area_15_1">#REF!</definedName>
    <definedName name="Excel_BuiltIn_Print_Area_24_1" localSheetId="1">#REF!</definedName>
    <definedName name="Excel_BuiltIn_Print_Area_24_1" localSheetId="2">#REF!</definedName>
    <definedName name="Excel_BuiltIn_Print_Area_24_1" localSheetId="3">#REF!</definedName>
    <definedName name="Excel_BuiltIn_Print_Area_24_1" localSheetId="4">#REF!</definedName>
    <definedName name="Excel_BuiltIn_Print_Area_24_1" localSheetId="5">#REF!</definedName>
    <definedName name="Excel_BuiltIn_Print_Area_24_1" localSheetId="6">#REF!</definedName>
    <definedName name="Excel_BuiltIn_Print_Area_24_1" localSheetId="7">#REF!</definedName>
    <definedName name="Excel_BuiltIn_Print_Area_24_1" localSheetId="8">#REF!</definedName>
    <definedName name="Excel_BuiltIn_Print_Area_24_1" localSheetId="9">#REF!</definedName>
    <definedName name="Excel_BuiltIn_Print_Area_24_1" localSheetId="10">#REF!</definedName>
    <definedName name="Excel_BuiltIn_Print_Area_24_1" localSheetId="11">#REF!</definedName>
    <definedName name="Excel_BuiltIn_Print_Area_24_1" localSheetId="12">#REF!</definedName>
    <definedName name="Excel_BuiltIn_Print_Area_24_1" localSheetId="13">#REF!</definedName>
    <definedName name="Excel_BuiltIn_Print_Area_24_1" localSheetId="14">#REF!</definedName>
    <definedName name="Excel_BuiltIn_Print_Area_24_1" localSheetId="15">#REF!</definedName>
    <definedName name="Excel_BuiltIn_Print_Area_24_1" localSheetId="17">#REF!</definedName>
    <definedName name="Excel_BuiltIn_Print_Area_24_1" localSheetId="18">#REF!</definedName>
    <definedName name="Excel_BuiltIn_Print_Area_24_1" localSheetId="19">#REF!</definedName>
    <definedName name="Excel_BuiltIn_Print_Area_24_1" localSheetId="20">#REF!</definedName>
    <definedName name="Excel_BuiltIn_Print_Area_24_1" localSheetId="21">#REF!</definedName>
    <definedName name="Excel_BuiltIn_Print_Area_24_1" localSheetId="22">#REF!</definedName>
    <definedName name="Excel_BuiltIn_Print_Area_24_1" localSheetId="23">#REF!</definedName>
    <definedName name="Excel_BuiltIn_Print_Area_24_1">#REF!</definedName>
    <definedName name="Excel_BuiltIn_Print_Area_24_1_1" localSheetId="8">#REF!</definedName>
    <definedName name="Excel_BuiltIn_Print_Area_24_1_1" localSheetId="9">#REF!</definedName>
    <definedName name="Excel_BuiltIn_Print_Area_24_1_1" localSheetId="11">#REF!</definedName>
    <definedName name="Excel_BuiltIn_Print_Area_24_1_1" localSheetId="12">#REF!</definedName>
    <definedName name="Excel_BuiltIn_Print_Area_24_1_1" localSheetId="13">#REF!</definedName>
    <definedName name="Excel_BuiltIn_Print_Area_24_1_1" localSheetId="22">#REF!</definedName>
    <definedName name="Excel_BuiltIn_Print_Area_24_1_1">#REF!</definedName>
    <definedName name="Excel_BuiltIn_Print_Area_24_1_4" localSheetId="8">#REF!</definedName>
    <definedName name="Excel_BuiltIn_Print_Area_24_1_4" localSheetId="9">#REF!</definedName>
    <definedName name="Excel_BuiltIn_Print_Area_24_1_4" localSheetId="11">#REF!</definedName>
    <definedName name="Excel_BuiltIn_Print_Area_24_1_4" localSheetId="12">#REF!</definedName>
    <definedName name="Excel_BuiltIn_Print_Area_24_1_4" localSheetId="13">#REF!</definedName>
    <definedName name="Excel_BuiltIn_Print_Area_24_1_4" localSheetId="22">#REF!</definedName>
    <definedName name="Excel_BuiltIn_Print_Area_24_1_4">#REF!</definedName>
    <definedName name="Excel_BuiltIn_Print_Area_24_1_5" localSheetId="8">#REF!</definedName>
    <definedName name="Excel_BuiltIn_Print_Area_24_1_5" localSheetId="9">#REF!</definedName>
    <definedName name="Excel_BuiltIn_Print_Area_24_1_5" localSheetId="11">#REF!</definedName>
    <definedName name="Excel_BuiltIn_Print_Area_24_1_5" localSheetId="12">#REF!</definedName>
    <definedName name="Excel_BuiltIn_Print_Area_24_1_5" localSheetId="13">#REF!</definedName>
    <definedName name="Excel_BuiltIn_Print_Area_24_1_5" localSheetId="22">#REF!</definedName>
    <definedName name="Excel_BuiltIn_Print_Area_24_1_5">#REF!</definedName>
    <definedName name="Excel_BuiltIn_Print_Area_24_1_6" localSheetId="8">#REF!</definedName>
    <definedName name="Excel_BuiltIn_Print_Area_24_1_6" localSheetId="9">#REF!</definedName>
    <definedName name="Excel_BuiltIn_Print_Area_24_1_6" localSheetId="11">#REF!</definedName>
    <definedName name="Excel_BuiltIn_Print_Area_24_1_6" localSheetId="12">#REF!</definedName>
    <definedName name="Excel_BuiltIn_Print_Area_24_1_6" localSheetId="13">#REF!</definedName>
    <definedName name="Excel_BuiltIn_Print_Area_24_1_6" localSheetId="22">#REF!</definedName>
    <definedName name="Excel_BuiltIn_Print_Area_24_1_6">#REF!</definedName>
    <definedName name="Excel_BuiltIn_Print_Area_24_1_7" localSheetId="8">#REF!</definedName>
    <definedName name="Excel_BuiltIn_Print_Area_24_1_7" localSheetId="9">#REF!</definedName>
    <definedName name="Excel_BuiltIn_Print_Area_24_1_7" localSheetId="11">#REF!</definedName>
    <definedName name="Excel_BuiltIn_Print_Area_24_1_7" localSheetId="12">#REF!</definedName>
    <definedName name="Excel_BuiltIn_Print_Area_24_1_7" localSheetId="13">#REF!</definedName>
    <definedName name="Excel_BuiltIn_Print_Area_24_1_7" localSheetId="22">#REF!</definedName>
    <definedName name="Excel_BuiltIn_Print_Area_24_1_7">#REF!</definedName>
    <definedName name="Excel_BuiltIn_Print_Area_24_1_8" localSheetId="8">#REF!</definedName>
    <definedName name="Excel_BuiltIn_Print_Area_24_1_8" localSheetId="9">#REF!</definedName>
    <definedName name="Excel_BuiltIn_Print_Area_24_1_8" localSheetId="11">#REF!</definedName>
    <definedName name="Excel_BuiltIn_Print_Area_24_1_8" localSheetId="12">#REF!</definedName>
    <definedName name="Excel_BuiltIn_Print_Area_24_1_8" localSheetId="13">#REF!</definedName>
    <definedName name="Excel_BuiltIn_Print_Area_24_1_8" localSheetId="22">#REF!</definedName>
    <definedName name="Excel_BuiltIn_Print_Area_24_1_8">#REF!</definedName>
    <definedName name="Excel_BuiltIn_Print_Area_4_1" localSheetId="3">'III_B_2 '!$A$1:$H$32</definedName>
    <definedName name="Excel_BuiltIn_Print_Area_4_1" localSheetId="5">#REF!</definedName>
    <definedName name="Excel_BuiltIn_Print_Area_4_1" localSheetId="6">#REF!</definedName>
    <definedName name="Excel_BuiltIn_Print_Area_4_1" localSheetId="7">#REF!</definedName>
    <definedName name="Excel_BuiltIn_Print_Area_4_1" localSheetId="8">#REF!</definedName>
    <definedName name="Excel_BuiltIn_Print_Area_4_1" localSheetId="9">#REF!</definedName>
    <definedName name="Excel_BuiltIn_Print_Area_4_1" localSheetId="11">#REF!</definedName>
    <definedName name="Excel_BuiltIn_Print_Area_4_1" localSheetId="12">#REF!</definedName>
    <definedName name="Excel_BuiltIn_Print_Area_4_1" localSheetId="13">#REF!</definedName>
    <definedName name="Excel_BuiltIn_Print_Area_4_1" localSheetId="22">#REF!</definedName>
    <definedName name="Excel_BuiltIn_Print_Area_4_1" localSheetId="23">#REF!</definedName>
    <definedName name="Excel_BuiltIn_Print_Area_4_1">#REF!</definedName>
    <definedName name="Excel_BuiltIn_Print_Area_5_1" localSheetId="2">#REF!</definedName>
    <definedName name="Excel_BuiltIn_Print_Area_5_1" localSheetId="3">#REF!</definedName>
    <definedName name="Excel_BuiltIn_Print_Area_5_1" localSheetId="4">'III_B_3 '!$A$1:$I$768</definedName>
    <definedName name="Excel_BuiltIn_Print_Area_5_1" localSheetId="5">#REF!</definedName>
    <definedName name="Excel_BuiltIn_Print_Area_5_1" localSheetId="6">#REF!</definedName>
    <definedName name="Excel_BuiltIn_Print_Area_5_1" localSheetId="7">#REF!</definedName>
    <definedName name="Excel_BuiltIn_Print_Area_5_1" localSheetId="8">#REF!</definedName>
    <definedName name="Excel_BuiltIn_Print_Area_5_1" localSheetId="9">#REF!</definedName>
    <definedName name="Excel_BuiltIn_Print_Area_5_1" localSheetId="10">#REF!</definedName>
    <definedName name="Excel_BuiltIn_Print_Area_5_1" localSheetId="11">#REF!</definedName>
    <definedName name="Excel_BuiltIn_Print_Area_5_1" localSheetId="12">#REF!</definedName>
    <definedName name="Excel_BuiltIn_Print_Area_5_1" localSheetId="13">#REF!</definedName>
    <definedName name="Excel_BuiltIn_Print_Area_5_1" localSheetId="14">#REF!</definedName>
    <definedName name="Excel_BuiltIn_Print_Area_5_1" localSheetId="15">#REF!</definedName>
    <definedName name="Excel_BuiltIn_Print_Area_5_1" localSheetId="17">#REF!</definedName>
    <definedName name="Excel_BuiltIn_Print_Area_5_1" localSheetId="18">#REF!</definedName>
    <definedName name="Excel_BuiltIn_Print_Area_5_1" localSheetId="19">#REF!</definedName>
    <definedName name="Excel_BuiltIn_Print_Area_5_1" localSheetId="20">#REF!</definedName>
    <definedName name="Excel_BuiltIn_Print_Area_5_1" localSheetId="21">#REF!</definedName>
    <definedName name="Excel_BuiltIn_Print_Area_5_1" localSheetId="22">#REF!</definedName>
    <definedName name="Excel_BuiltIn_Print_Area_5_1" localSheetId="23">#REF!</definedName>
    <definedName name="Excel_BuiltIn_Print_Area_5_1">#REF!</definedName>
    <definedName name="Excel_BuiltIn_Print_Area_7_1" localSheetId="2">#REF!</definedName>
    <definedName name="Excel_BuiltIn_Print_Area_7_1" localSheetId="3">#REF!</definedName>
    <definedName name="Excel_BuiltIn_Print_Area_7_1" localSheetId="4">#REF!</definedName>
    <definedName name="Excel_BuiltIn_Print_Area_7_1" localSheetId="5">#REF!</definedName>
    <definedName name="Excel_BuiltIn_Print_Area_7_1" localSheetId="6">#REF!</definedName>
    <definedName name="Excel_BuiltIn_Print_Area_7_1" localSheetId="7">#REF!</definedName>
    <definedName name="Excel_BuiltIn_Print_Area_7_1" localSheetId="8">#REF!</definedName>
    <definedName name="Excel_BuiltIn_Print_Area_7_1" localSheetId="9">#REF!</definedName>
    <definedName name="Excel_BuiltIn_Print_Area_7_1" localSheetId="11">#REF!</definedName>
    <definedName name="Excel_BuiltIn_Print_Area_7_1" localSheetId="12">#REF!</definedName>
    <definedName name="Excel_BuiltIn_Print_Area_7_1" localSheetId="13">#REF!</definedName>
    <definedName name="Excel_BuiltIn_Print_Area_7_1" localSheetId="14">#REF!</definedName>
    <definedName name="Excel_BuiltIn_Print_Area_7_1" localSheetId="15">#REF!</definedName>
    <definedName name="Excel_BuiltIn_Print_Area_7_1" localSheetId="17">#REF!</definedName>
    <definedName name="Excel_BuiltIn_Print_Area_7_1" localSheetId="18">#REF!</definedName>
    <definedName name="Excel_BuiltIn_Print_Area_7_1" localSheetId="19">#REF!</definedName>
    <definedName name="Excel_BuiltIn_Print_Area_7_1" localSheetId="20">#REF!</definedName>
    <definedName name="Excel_BuiltIn_Print_Area_7_1" localSheetId="21">#REF!</definedName>
    <definedName name="Excel_BuiltIn_Print_Area_7_1" localSheetId="22">#REF!</definedName>
    <definedName name="Excel_BuiltIn_Print_Area_7_1" localSheetId="23">#REF!</definedName>
    <definedName name="Excel_BuiltIn_Print_Area_7_1">#REF!</definedName>
    <definedName name="Excel_BuiltIn_Print_Area_7_1_4" localSheetId="8">#REF!</definedName>
    <definedName name="Excel_BuiltIn_Print_Area_7_1_4" localSheetId="9">#REF!</definedName>
    <definedName name="Excel_BuiltIn_Print_Area_7_1_4" localSheetId="11">#REF!</definedName>
    <definedName name="Excel_BuiltIn_Print_Area_7_1_4" localSheetId="12">#REF!</definedName>
    <definedName name="Excel_BuiltIn_Print_Area_7_1_4" localSheetId="13">#REF!</definedName>
    <definedName name="Excel_BuiltIn_Print_Area_7_1_4" localSheetId="22">#REF!</definedName>
    <definedName name="Excel_BuiltIn_Print_Area_7_1_4">#REF!</definedName>
    <definedName name="Excel_BuiltIn_Print_Area_7_1_5" localSheetId="8">#REF!</definedName>
    <definedName name="Excel_BuiltIn_Print_Area_7_1_5" localSheetId="9">#REF!</definedName>
    <definedName name="Excel_BuiltIn_Print_Area_7_1_5" localSheetId="11">#REF!</definedName>
    <definedName name="Excel_BuiltIn_Print_Area_7_1_5" localSheetId="12">#REF!</definedName>
    <definedName name="Excel_BuiltIn_Print_Area_7_1_5" localSheetId="13">#REF!</definedName>
    <definedName name="Excel_BuiltIn_Print_Area_7_1_5" localSheetId="22">#REF!</definedName>
    <definedName name="Excel_BuiltIn_Print_Area_7_1_5">#REF!</definedName>
    <definedName name="Excel_BuiltIn_Print_Area_7_1_7" localSheetId="8">#REF!</definedName>
    <definedName name="Excel_BuiltIn_Print_Area_7_1_7" localSheetId="9">#REF!</definedName>
    <definedName name="Excel_BuiltIn_Print_Area_7_1_7" localSheetId="11">#REF!</definedName>
    <definedName name="Excel_BuiltIn_Print_Area_7_1_7" localSheetId="12">#REF!</definedName>
    <definedName name="Excel_BuiltIn_Print_Area_7_1_7" localSheetId="13">#REF!</definedName>
    <definedName name="Excel_BuiltIn_Print_Area_7_1_7" localSheetId="22">#REF!</definedName>
    <definedName name="Excel_BuiltIn_Print_Area_7_1_7">#REF!</definedName>
    <definedName name="Excel_BuiltIn_Print_Area_7_1_8" localSheetId="8">#REF!</definedName>
    <definedName name="Excel_BuiltIn_Print_Area_7_1_8" localSheetId="9">#REF!</definedName>
    <definedName name="Excel_BuiltIn_Print_Area_7_1_8" localSheetId="11">#REF!</definedName>
    <definedName name="Excel_BuiltIn_Print_Area_7_1_8" localSheetId="12">#REF!</definedName>
    <definedName name="Excel_BuiltIn_Print_Area_7_1_8" localSheetId="13">#REF!</definedName>
    <definedName name="Excel_BuiltIn_Print_Area_7_1_8" localSheetId="22">#REF!</definedName>
    <definedName name="Excel_BuiltIn_Print_Area_7_1_8">#REF!</definedName>
    <definedName name="Excel_Builtin_Print_Area_7_2">#REF!</definedName>
    <definedName name="Excel_Builtin_Print_Area_7_3">#REF!</definedName>
    <definedName name="Excel_BuiltIn_Print_Area_8_1" localSheetId="2">#REF!</definedName>
    <definedName name="Excel_BuiltIn_Print_Area_8_1" localSheetId="3">#REF!</definedName>
    <definedName name="Excel_BuiltIn_Print_Area_8_1" localSheetId="4">#REF!</definedName>
    <definedName name="Excel_BuiltIn_Print_Area_8_1" localSheetId="7">'III_C_3 '!$A$1:$V$52</definedName>
    <definedName name="Excel_BuiltIn_Print_Area_8_1" localSheetId="14">#REF!</definedName>
    <definedName name="Excel_BuiltIn_Print_Area_8_1" localSheetId="15">#REF!</definedName>
    <definedName name="Excel_BuiltIn_Print_Area_8_1" localSheetId="17">#REF!</definedName>
    <definedName name="Excel_BuiltIn_Print_Area_8_1" localSheetId="18">#REF!</definedName>
    <definedName name="Excel_BuiltIn_Print_Area_8_1" localSheetId="19">#REF!</definedName>
    <definedName name="Excel_BuiltIn_Print_Area_8_1" localSheetId="20">#REF!</definedName>
    <definedName name="Excel_BuiltIn_Print_Area_8_1" localSheetId="21">#REF!</definedName>
    <definedName name="Excel_BuiltIn_Print_Area_8_1">#REF!</definedName>
    <definedName name="Excel_BuiltIn_Print_Area_9_1" localSheetId="2">#REF!</definedName>
    <definedName name="Excel_BuiltIn_Print_Area_9_1" localSheetId="3">#REF!</definedName>
    <definedName name="Excel_BuiltIn_Print_Area_9_1" localSheetId="4">#REF!</definedName>
    <definedName name="Excel_BuiltIn_Print_Area_9_1" localSheetId="5">#REF!</definedName>
    <definedName name="Excel_BuiltIn_Print_Area_9_1" localSheetId="6">#REF!</definedName>
    <definedName name="Excel_BuiltIn_Print_Area_9_1" localSheetId="7">#REF!</definedName>
    <definedName name="Excel_BuiltIn_Print_Area_9_1" localSheetId="8">#REF!</definedName>
    <definedName name="Excel_BuiltIn_Print_Area_9_1" localSheetId="9">#REF!</definedName>
    <definedName name="Excel_BuiltIn_Print_Area_9_1" localSheetId="11">#REF!</definedName>
    <definedName name="Excel_BuiltIn_Print_Area_9_1" localSheetId="12">#REF!</definedName>
    <definedName name="Excel_BuiltIn_Print_Area_9_1" localSheetId="13">#REF!</definedName>
    <definedName name="Excel_BuiltIn_Print_Area_9_1" localSheetId="14">#REF!</definedName>
    <definedName name="Excel_BuiltIn_Print_Area_9_1" localSheetId="15">#REF!</definedName>
    <definedName name="Excel_BuiltIn_Print_Area_9_1" localSheetId="17">#REF!</definedName>
    <definedName name="Excel_BuiltIn_Print_Area_9_1" localSheetId="18">#REF!</definedName>
    <definedName name="Excel_BuiltIn_Print_Area_9_1" localSheetId="19">#REF!</definedName>
    <definedName name="Excel_BuiltIn_Print_Area_9_1" localSheetId="20">#REF!</definedName>
    <definedName name="Excel_BuiltIn_Print_Area_9_1" localSheetId="21">#REF!</definedName>
    <definedName name="Excel_BuiltIn_Print_Area_9_1" localSheetId="22">#REF!</definedName>
    <definedName name="Excel_BuiltIn_Print_Area_9_1" localSheetId="23">#REF!</definedName>
    <definedName name="Excel_BuiltIn_Print_Area_9_1">#REF!</definedName>
    <definedName name="Excel_BuiltIn_Print_Area_9_1_4" localSheetId="8">III_C_4!$A$1:$W$33</definedName>
    <definedName name="Excel_BuiltIn_Print_Area_9_1_4" localSheetId="23">#REF!</definedName>
    <definedName name="Excel_BuiltIn_Print_Area_9_1_4">#REF!</definedName>
    <definedName name="Fleet_segments_vessels">'[1]drop down'!$B$4:$B$16</definedName>
    <definedName name="Fleet_segments_vessels_lenght_classes">'[1]drop down'!$G$4:$G$11</definedName>
    <definedName name="_xlnm.Print_Titles" localSheetId="0">II_B_1!$3:$3</definedName>
    <definedName name="_xlnm.Print_Titles" localSheetId="2">III_B_1!$3:$3</definedName>
    <definedName name="_xlnm.Print_Titles" localSheetId="4">'III_B_3 '!$3:$3</definedName>
    <definedName name="_xlnm.Print_Titles" localSheetId="7">'III_C_3 '!$1:$3</definedName>
    <definedName name="_xlnm.Print_Titles" localSheetId="9">'III_C_5 '!$1:$4</definedName>
    <definedName name="_xlnm.Print_Titles" localSheetId="10">III_C_6!$3:$4</definedName>
    <definedName name="_xlnm.Print_Titles" localSheetId="11">III_E_1!$3:$3</definedName>
    <definedName name="_xlnm.Print_Titles" localSheetId="12">'III_E_2 '!$1:$4</definedName>
    <definedName name="_xlnm.Print_Titles" localSheetId="13">'III_E_3 '!$3:$3</definedName>
    <definedName name="_xlnm.Print_Titles" localSheetId="14">'III_F_1 '!$3:$3</definedName>
    <definedName name="_xlnm.Print_Titles" localSheetId="15">'III_F_2 '!$3:$3</definedName>
    <definedName name="_xlnm.Print_Titles" localSheetId="19">'IV_A_3  '!$3:$3</definedName>
    <definedName name="_xlnm.Print_Titles" localSheetId="23">'VI_1 '!$1:$4</definedName>
    <definedName name="VI">#REF!</definedName>
    <definedName name="Z_0353ABD5_8139_4683_807D_57BA3E79B537_.wvu.PrintArea" localSheetId="0" hidden="1">II_B_1!$B$1:$B$110</definedName>
    <definedName name="Z_BB555049_2B37_408E_83B7_783BF2ADF0DE_.wvu.PrintArea" localSheetId="0" hidden="1">II_B_1!$B$1:$B$110</definedName>
    <definedName name="Z_F03DEE94_DC7B_40C2_B963_D898A86AEC00_.wvu.PrintArea" localSheetId="0" hidden="1">II_B_1!$B$1:$B$110</definedName>
  </definedNames>
  <calcPr calcId="145621"/>
</workbook>
</file>

<file path=xl/calcChain.xml><?xml version="1.0" encoding="utf-8"?>
<calcChain xmlns="http://schemas.openxmlformats.org/spreadsheetml/2006/main">
  <c r="W30" i="69" l="1"/>
  <c r="P30" i="69"/>
  <c r="U30" i="69"/>
  <c r="W29" i="69"/>
  <c r="P29" i="69"/>
  <c r="U29" i="69" s="1"/>
  <c r="W28" i="69"/>
  <c r="P28" i="69"/>
  <c r="U28" i="69" s="1"/>
  <c r="W27" i="69"/>
  <c r="P27" i="69"/>
  <c r="U27" i="69" s="1"/>
  <c r="W26" i="69"/>
  <c r="V26" i="69"/>
  <c r="P26" i="69"/>
  <c r="U26" i="69" s="1"/>
  <c r="W25" i="69"/>
  <c r="V25" i="69"/>
  <c r="P25" i="69"/>
  <c r="U25" i="69" s="1"/>
  <c r="W24" i="69"/>
  <c r="V24" i="69"/>
  <c r="P24" i="69"/>
  <c r="U24" i="69" s="1"/>
  <c r="W23" i="69"/>
  <c r="R23" i="69"/>
  <c r="U23" i="69" s="1"/>
  <c r="W22" i="69"/>
  <c r="V22" i="69"/>
  <c r="R22" i="69"/>
  <c r="U22" i="69"/>
  <c r="W21" i="69"/>
  <c r="R21" i="69"/>
  <c r="U21" i="69" s="1"/>
  <c r="W20" i="69"/>
  <c r="V20" i="69"/>
  <c r="R20" i="69"/>
  <c r="U20" i="69" s="1"/>
  <c r="W19" i="69"/>
  <c r="R19" i="69"/>
  <c r="U19" i="69" s="1"/>
  <c r="W18" i="69"/>
  <c r="R18" i="69"/>
  <c r="U18" i="69" s="1"/>
  <c r="W17" i="69"/>
  <c r="P17" i="69"/>
  <c r="U17" i="69" s="1"/>
  <c r="W16" i="69"/>
  <c r="V16" i="69"/>
  <c r="P16" i="69"/>
  <c r="U16" i="69" s="1"/>
  <c r="W15" i="69"/>
  <c r="V15" i="69"/>
  <c r="P15" i="69"/>
  <c r="U15" i="69"/>
  <c r="W14" i="69"/>
  <c r="V14" i="69"/>
  <c r="R14" i="69"/>
  <c r="P14" i="69"/>
  <c r="U14" i="69" s="1"/>
  <c r="W13" i="69"/>
  <c r="V13" i="69"/>
  <c r="R13" i="69"/>
  <c r="P13" i="69"/>
  <c r="W12" i="69"/>
  <c r="V12" i="69"/>
  <c r="R12" i="69"/>
  <c r="U12" i="69" s="1"/>
  <c r="P12" i="69"/>
  <c r="W11" i="69"/>
  <c r="V11" i="69"/>
  <c r="R11" i="69"/>
  <c r="P11" i="69"/>
  <c r="W10" i="69"/>
  <c r="V10" i="69"/>
  <c r="R10" i="69"/>
  <c r="P10" i="69"/>
  <c r="W9" i="69"/>
  <c r="R9" i="69"/>
  <c r="P9" i="69"/>
  <c r="U9" i="69"/>
  <c r="W8" i="69"/>
  <c r="V8" i="69"/>
  <c r="R8" i="69"/>
  <c r="P8" i="69"/>
  <c r="W7" i="69"/>
  <c r="R7" i="69"/>
  <c r="U7" i="69" s="1"/>
  <c r="P7" i="69"/>
  <c r="W6" i="69"/>
  <c r="R6" i="69"/>
  <c r="U6" i="69" s="1"/>
  <c r="V5" i="69"/>
  <c r="R5" i="69"/>
  <c r="P5" i="69"/>
  <c r="U5" i="69" s="1"/>
  <c r="V4" i="69"/>
  <c r="R4" i="69"/>
  <c r="P4" i="69"/>
  <c r="U4" i="69" s="1"/>
  <c r="Q29" i="68"/>
  <c r="Q28" i="68"/>
  <c r="Q27" i="68"/>
  <c r="Q26" i="68"/>
  <c r="Q25" i="68"/>
  <c r="Q24" i="68"/>
  <c r="Q23" i="68"/>
  <c r="Q22" i="68"/>
  <c r="Q21" i="68"/>
  <c r="Q20" i="68"/>
  <c r="P20" i="68"/>
  <c r="Q19" i="68"/>
  <c r="P19" i="68"/>
  <c r="Q18" i="68"/>
  <c r="P18" i="68"/>
  <c r="Q17" i="68"/>
  <c r="P17" i="68"/>
  <c r="Q16" i="68"/>
  <c r="P16" i="68"/>
  <c r="Q15" i="68"/>
  <c r="P15" i="68"/>
  <c r="Q14" i="68"/>
  <c r="Q13" i="68"/>
  <c r="Q12" i="68"/>
  <c r="Q11" i="68"/>
  <c r="Q10" i="68"/>
  <c r="Q9" i="68"/>
  <c r="P9" i="68"/>
  <c r="Q8" i="68"/>
  <c r="Q7" i="68"/>
  <c r="Q6" i="68"/>
  <c r="Q5" i="68"/>
  <c r="Q4" i="68"/>
  <c r="J4" i="64"/>
  <c r="K4" i="64" s="1"/>
  <c r="K11" i="62"/>
  <c r="J11" i="62"/>
  <c r="K10" i="62"/>
  <c r="J10" i="62"/>
  <c r="K9" i="62"/>
  <c r="J9" i="62"/>
  <c r="K8" i="62"/>
  <c r="J8" i="62"/>
  <c r="K7" i="62"/>
  <c r="J7" i="62"/>
  <c r="K6" i="62"/>
  <c r="J6" i="62"/>
  <c r="K5" i="62"/>
  <c r="J5" i="62"/>
  <c r="K4" i="62"/>
  <c r="J4" i="62"/>
  <c r="M48" i="55"/>
  <c r="L48" i="55"/>
  <c r="I48" i="55"/>
  <c r="M47" i="55"/>
  <c r="L47" i="55"/>
  <c r="I47" i="55"/>
  <c r="M46" i="55"/>
  <c r="L46" i="55"/>
  <c r="I46" i="55"/>
  <c r="M45" i="55"/>
  <c r="L45" i="55"/>
  <c r="I45" i="55"/>
  <c r="M44" i="55"/>
  <c r="L44" i="55"/>
  <c r="I44" i="55"/>
  <c r="M43" i="55"/>
  <c r="L43" i="55"/>
  <c r="I43" i="55"/>
  <c r="M42" i="55"/>
  <c r="L42" i="55"/>
  <c r="I42" i="55"/>
  <c r="M41" i="55"/>
  <c r="L41" i="55"/>
  <c r="I41" i="55"/>
  <c r="M40" i="55"/>
  <c r="L40" i="55"/>
  <c r="I40" i="55"/>
  <c r="M39" i="55"/>
  <c r="L39" i="55"/>
  <c r="I39" i="55"/>
  <c r="M38" i="55"/>
  <c r="L38" i="55"/>
  <c r="I38" i="55"/>
  <c r="M37" i="55"/>
  <c r="L37" i="55"/>
  <c r="I37" i="55"/>
  <c r="M36" i="55"/>
  <c r="L36" i="55"/>
  <c r="I36" i="55"/>
  <c r="M35" i="55"/>
  <c r="L35" i="55"/>
  <c r="I35" i="55"/>
  <c r="M34" i="55"/>
  <c r="L34" i="55"/>
  <c r="I34" i="55"/>
  <c r="M33" i="55"/>
  <c r="L33" i="55"/>
  <c r="I33" i="55"/>
  <c r="M32" i="55"/>
  <c r="L32" i="55"/>
  <c r="I32" i="55"/>
  <c r="M31" i="55"/>
  <c r="L31" i="55"/>
  <c r="I31" i="55"/>
  <c r="M30" i="55"/>
  <c r="L30" i="55"/>
  <c r="I30" i="55"/>
  <c r="M29" i="55"/>
  <c r="L29" i="55"/>
  <c r="I29" i="55"/>
  <c r="M28" i="55"/>
  <c r="L28" i="55"/>
  <c r="I28" i="55"/>
  <c r="M27" i="55"/>
  <c r="L27" i="55"/>
  <c r="I27" i="55"/>
  <c r="M26" i="55"/>
  <c r="L26" i="55"/>
  <c r="I26" i="55"/>
  <c r="M25" i="55"/>
  <c r="L25" i="55"/>
  <c r="I25" i="55"/>
  <c r="M24" i="55"/>
  <c r="L24" i="55"/>
  <c r="I24" i="55"/>
  <c r="M23" i="55"/>
  <c r="L23" i="55"/>
  <c r="I23" i="55"/>
  <c r="M22" i="55"/>
  <c r="L22" i="55"/>
  <c r="I22" i="55"/>
  <c r="M21" i="55"/>
  <c r="L21" i="55"/>
  <c r="I21" i="55"/>
  <c r="M20" i="55"/>
  <c r="L20" i="55"/>
  <c r="I20" i="55"/>
  <c r="M19" i="55"/>
  <c r="L19" i="55"/>
  <c r="I19" i="55"/>
  <c r="M18" i="55"/>
  <c r="L18" i="55"/>
  <c r="I18" i="55"/>
  <c r="M17" i="55"/>
  <c r="L17" i="55"/>
  <c r="I17" i="55"/>
  <c r="M16" i="55"/>
  <c r="L16" i="55"/>
  <c r="I16" i="55"/>
  <c r="M15" i="55"/>
  <c r="L15" i="55"/>
  <c r="I15" i="55"/>
  <c r="M14" i="55"/>
  <c r="L14" i="55"/>
  <c r="I14" i="55"/>
  <c r="M13" i="55"/>
  <c r="L13" i="55"/>
  <c r="I13" i="55"/>
  <c r="M12" i="55"/>
  <c r="L12" i="55"/>
  <c r="I12" i="55"/>
  <c r="M11" i="55"/>
  <c r="L11" i="55"/>
  <c r="I11" i="55"/>
  <c r="M10" i="55"/>
  <c r="L10" i="55"/>
  <c r="I10" i="55"/>
  <c r="M9" i="55"/>
  <c r="L9" i="55"/>
  <c r="I9" i="55"/>
  <c r="M8" i="55"/>
  <c r="L8" i="55"/>
  <c r="I8" i="55"/>
  <c r="M7" i="55"/>
  <c r="L7" i="55"/>
  <c r="I7" i="55"/>
  <c r="M6" i="55"/>
  <c r="L6" i="55"/>
  <c r="I6" i="55"/>
  <c r="M5" i="55"/>
  <c r="L5" i="55"/>
  <c r="I5" i="55"/>
  <c r="M4" i="55"/>
  <c r="L4" i="55"/>
  <c r="I4" i="55"/>
  <c r="S138" i="35"/>
  <c r="S139" i="35"/>
  <c r="S140" i="35"/>
  <c r="S141" i="35"/>
  <c r="S142" i="35"/>
  <c r="S143" i="35"/>
  <c r="S144" i="35"/>
  <c r="S145" i="35"/>
  <c r="S146" i="35"/>
  <c r="S147" i="35"/>
  <c r="S148" i="35"/>
  <c r="S149" i="35"/>
  <c r="S150" i="35"/>
  <c r="S151" i="35"/>
  <c r="S152" i="35"/>
  <c r="S153" i="35"/>
  <c r="S154" i="35"/>
  <c r="S155" i="35"/>
  <c r="S156" i="35"/>
  <c r="S157" i="35"/>
  <c r="S158" i="35"/>
  <c r="S159" i="35"/>
  <c r="S160" i="35"/>
  <c r="S161" i="35"/>
  <c r="S162" i="35"/>
  <c r="S163" i="35"/>
  <c r="S130" i="35"/>
  <c r="S131" i="35"/>
  <c r="S132" i="35"/>
  <c r="S133" i="35"/>
  <c r="S134" i="35"/>
  <c r="S135" i="35"/>
  <c r="S136" i="35"/>
  <c r="S137" i="35"/>
  <c r="S187" i="35"/>
  <c r="M996" i="51"/>
  <c r="M6" i="51"/>
  <c r="M7" i="51"/>
  <c r="M8" i="51"/>
  <c r="M9" i="51"/>
  <c r="M10" i="51"/>
  <c r="M11" i="51"/>
  <c r="M12" i="51"/>
  <c r="M13" i="51"/>
  <c r="M14" i="51"/>
  <c r="M15" i="51"/>
  <c r="M16" i="51"/>
  <c r="M17" i="51"/>
  <c r="M18" i="51"/>
  <c r="M19" i="51"/>
  <c r="M20" i="51"/>
  <c r="M21" i="51"/>
  <c r="M22" i="51"/>
  <c r="M23" i="51"/>
  <c r="M24" i="51"/>
  <c r="M25" i="51"/>
  <c r="M26" i="51"/>
  <c r="M27" i="51"/>
  <c r="M28" i="51"/>
  <c r="M29" i="51"/>
  <c r="M30" i="51"/>
  <c r="M31" i="51"/>
  <c r="M32" i="51"/>
  <c r="M33" i="51"/>
  <c r="M34" i="51"/>
  <c r="M35" i="51"/>
  <c r="M36" i="51"/>
  <c r="M37" i="51"/>
  <c r="M38" i="51"/>
  <c r="M39" i="51"/>
  <c r="M40" i="51"/>
  <c r="M41" i="51"/>
  <c r="M42" i="51"/>
  <c r="M43" i="51"/>
  <c r="M44" i="51"/>
  <c r="M45" i="51"/>
  <c r="M46" i="51"/>
  <c r="M47" i="51"/>
  <c r="M48" i="51"/>
  <c r="M49" i="51"/>
  <c r="M50" i="51"/>
  <c r="M51" i="51"/>
  <c r="M52" i="51"/>
  <c r="M53" i="51"/>
  <c r="M54" i="51"/>
  <c r="M55" i="51"/>
  <c r="M56" i="51"/>
  <c r="M57" i="51"/>
  <c r="M58" i="51"/>
  <c r="M59" i="51"/>
  <c r="M60" i="51"/>
  <c r="M61" i="51"/>
  <c r="M62" i="51"/>
  <c r="M63" i="51"/>
  <c r="M64" i="51"/>
  <c r="M65" i="51"/>
  <c r="M66" i="51"/>
  <c r="M67" i="51"/>
  <c r="M68" i="51"/>
  <c r="M69" i="51"/>
  <c r="M70" i="51"/>
  <c r="M71" i="51"/>
  <c r="M72" i="51"/>
  <c r="M73" i="51"/>
  <c r="M74" i="51"/>
  <c r="M75" i="51"/>
  <c r="M76" i="51"/>
  <c r="M77" i="51"/>
  <c r="M78" i="51"/>
  <c r="M79" i="51"/>
  <c r="M80" i="51"/>
  <c r="M81" i="51"/>
  <c r="M82" i="51"/>
  <c r="M83" i="51"/>
  <c r="M84" i="51"/>
  <c r="M85" i="51"/>
  <c r="M86" i="51"/>
  <c r="M87" i="51"/>
  <c r="M88" i="51"/>
  <c r="M89" i="51"/>
  <c r="M90" i="51"/>
  <c r="M91" i="51"/>
  <c r="M92" i="51"/>
  <c r="M93" i="51"/>
  <c r="M94" i="51"/>
  <c r="M95" i="51"/>
  <c r="M96" i="51"/>
  <c r="M97" i="51"/>
  <c r="M98" i="51"/>
  <c r="M99" i="51"/>
  <c r="M100" i="51"/>
  <c r="M101" i="51"/>
  <c r="M102" i="51"/>
  <c r="M103" i="51"/>
  <c r="M104" i="51"/>
  <c r="M105" i="51"/>
  <c r="M106" i="51"/>
  <c r="M107" i="51"/>
  <c r="M108" i="51"/>
  <c r="M109" i="51"/>
  <c r="M110" i="51"/>
  <c r="M111" i="51"/>
  <c r="M112" i="51"/>
  <c r="M113" i="51"/>
  <c r="M114" i="51"/>
  <c r="M115" i="51"/>
  <c r="M116" i="51"/>
  <c r="M117" i="51"/>
  <c r="M118" i="51"/>
  <c r="M119" i="51"/>
  <c r="M120" i="51"/>
  <c r="M121" i="51"/>
  <c r="M122" i="51"/>
  <c r="M123" i="51"/>
  <c r="M124" i="51"/>
  <c r="M125" i="51"/>
  <c r="M126" i="51"/>
  <c r="M127" i="51"/>
  <c r="M128" i="51"/>
  <c r="M129" i="51"/>
  <c r="M130" i="51"/>
  <c r="M131" i="51"/>
  <c r="M132" i="51"/>
  <c r="M133" i="51"/>
  <c r="M134" i="51"/>
  <c r="M135" i="51"/>
  <c r="M136" i="51"/>
  <c r="M137" i="51"/>
  <c r="M138" i="51"/>
  <c r="M139" i="51"/>
  <c r="M140" i="51"/>
  <c r="M141" i="51"/>
  <c r="M142" i="51"/>
  <c r="M143" i="51"/>
  <c r="M144" i="51"/>
  <c r="M145" i="51"/>
  <c r="M146" i="51"/>
  <c r="M147" i="51"/>
  <c r="M148" i="51"/>
  <c r="M149" i="51"/>
  <c r="M150" i="51"/>
  <c r="M151" i="51"/>
  <c r="M152" i="51"/>
  <c r="M153" i="51"/>
  <c r="M154" i="51"/>
  <c r="M155" i="51"/>
  <c r="M156" i="51"/>
  <c r="M157" i="51"/>
  <c r="M158" i="51"/>
  <c r="M159" i="51"/>
  <c r="M160" i="51"/>
  <c r="M161" i="51"/>
  <c r="M162" i="51"/>
  <c r="M163" i="51"/>
  <c r="M164" i="51"/>
  <c r="M165" i="51"/>
  <c r="M166" i="51"/>
  <c r="M167" i="51"/>
  <c r="M168" i="51"/>
  <c r="M169" i="51"/>
  <c r="M170" i="51"/>
  <c r="M171" i="51"/>
  <c r="M172" i="51"/>
  <c r="M173" i="51"/>
  <c r="M174" i="51"/>
  <c r="M175" i="51"/>
  <c r="M176" i="51"/>
  <c r="M177" i="51"/>
  <c r="M178" i="51"/>
  <c r="M179" i="51"/>
  <c r="M180" i="51"/>
  <c r="M181" i="51"/>
  <c r="M182" i="51"/>
  <c r="M183" i="51"/>
  <c r="M184" i="51"/>
  <c r="M185" i="51"/>
  <c r="M186" i="51"/>
  <c r="M187" i="51"/>
  <c r="M188" i="51"/>
  <c r="M189" i="51"/>
  <c r="M190" i="51"/>
  <c r="M191" i="51"/>
  <c r="M192" i="51"/>
  <c r="M193" i="51"/>
  <c r="M194" i="51"/>
  <c r="M195" i="51"/>
  <c r="M196" i="51"/>
  <c r="M197" i="51"/>
  <c r="M198" i="51"/>
  <c r="M199" i="51"/>
  <c r="M200" i="51"/>
  <c r="M201" i="51"/>
  <c r="M202" i="51"/>
  <c r="M203" i="51"/>
  <c r="M204" i="51"/>
  <c r="M205" i="51"/>
  <c r="M206" i="51"/>
  <c r="M207" i="51"/>
  <c r="M208" i="51"/>
  <c r="M209" i="51"/>
  <c r="M210" i="51"/>
  <c r="M211" i="51"/>
  <c r="M212" i="51"/>
  <c r="M213" i="51"/>
  <c r="M214" i="51"/>
  <c r="M215" i="51"/>
  <c r="M216" i="51"/>
  <c r="M217" i="51"/>
  <c r="M218" i="51"/>
  <c r="M219" i="51"/>
  <c r="M220" i="51"/>
  <c r="M221" i="51"/>
  <c r="M222" i="51"/>
  <c r="M223" i="51"/>
  <c r="M224" i="51"/>
  <c r="M225" i="51"/>
  <c r="M226" i="51"/>
  <c r="M227" i="51"/>
  <c r="M228" i="51"/>
  <c r="M229" i="51"/>
  <c r="M230" i="51"/>
  <c r="M231" i="51"/>
  <c r="M232" i="51"/>
  <c r="M233" i="51"/>
  <c r="M234" i="51"/>
  <c r="M235" i="51"/>
  <c r="M236" i="51"/>
  <c r="M237" i="51"/>
  <c r="M238" i="51"/>
  <c r="M239" i="51"/>
  <c r="M240" i="51"/>
  <c r="M241" i="51"/>
  <c r="M242" i="51"/>
  <c r="M243" i="51"/>
  <c r="M244" i="51"/>
  <c r="M245" i="51"/>
  <c r="M246" i="51"/>
  <c r="M247" i="51"/>
  <c r="M248" i="51"/>
  <c r="M249" i="51"/>
  <c r="M250" i="51"/>
  <c r="M251" i="51"/>
  <c r="M252" i="51"/>
  <c r="M253" i="51"/>
  <c r="M254" i="51"/>
  <c r="M255" i="51"/>
  <c r="M256" i="51"/>
  <c r="M257" i="51"/>
  <c r="M258" i="51"/>
  <c r="M259" i="51"/>
  <c r="M260" i="51"/>
  <c r="M261" i="51"/>
  <c r="M262" i="51"/>
  <c r="M263" i="51"/>
  <c r="M264" i="51"/>
  <c r="M265" i="51"/>
  <c r="M266" i="51"/>
  <c r="M267" i="51"/>
  <c r="M268" i="51"/>
  <c r="M269" i="51"/>
  <c r="M270" i="51"/>
  <c r="M271" i="51"/>
  <c r="M272" i="51"/>
  <c r="M273" i="51"/>
  <c r="M274" i="51"/>
  <c r="M275" i="51"/>
  <c r="M276" i="51"/>
  <c r="M277" i="51"/>
  <c r="M278" i="51"/>
  <c r="M279" i="51"/>
  <c r="M280" i="51"/>
  <c r="M281" i="51"/>
  <c r="M282" i="51"/>
  <c r="M283" i="51"/>
  <c r="M284" i="51"/>
  <c r="M285" i="51"/>
  <c r="M286" i="51"/>
  <c r="M287" i="51"/>
  <c r="M288" i="51"/>
  <c r="M289" i="51"/>
  <c r="M290" i="51"/>
  <c r="M291" i="51"/>
  <c r="M292" i="51"/>
  <c r="M293" i="51"/>
  <c r="M294" i="51"/>
  <c r="M295" i="51"/>
  <c r="M296" i="51"/>
  <c r="M297" i="51"/>
  <c r="M298" i="51"/>
  <c r="M299" i="51"/>
  <c r="M300" i="51"/>
  <c r="M301" i="51"/>
  <c r="M302" i="51"/>
  <c r="M303" i="51"/>
  <c r="M304" i="51"/>
  <c r="M305" i="51"/>
  <c r="M306" i="51"/>
  <c r="M307" i="51"/>
  <c r="M308" i="51"/>
  <c r="M309" i="51"/>
  <c r="M310" i="51"/>
  <c r="M311" i="51"/>
  <c r="M312" i="51"/>
  <c r="M313" i="51"/>
  <c r="M314" i="51"/>
  <c r="M315" i="51"/>
  <c r="M316" i="51"/>
  <c r="M317" i="51"/>
  <c r="M318" i="51"/>
  <c r="M319" i="51"/>
  <c r="M320" i="51"/>
  <c r="M321" i="51"/>
  <c r="M322" i="51"/>
  <c r="M323" i="51"/>
  <c r="M324" i="51"/>
  <c r="M325" i="51"/>
  <c r="M326" i="51"/>
  <c r="M327" i="51"/>
  <c r="M328" i="51"/>
  <c r="M329" i="51"/>
  <c r="M330" i="51"/>
  <c r="M331" i="51"/>
  <c r="M332" i="51"/>
  <c r="M333" i="51"/>
  <c r="M334" i="51"/>
  <c r="M335" i="51"/>
  <c r="M336" i="51"/>
  <c r="M337" i="51"/>
  <c r="M338" i="51"/>
  <c r="M339" i="51"/>
  <c r="M340" i="51"/>
  <c r="M341" i="51"/>
  <c r="M342" i="51"/>
  <c r="M343" i="51"/>
  <c r="M344" i="51"/>
  <c r="M345" i="51"/>
  <c r="M346" i="51"/>
  <c r="M347" i="51"/>
  <c r="M348" i="51"/>
  <c r="M349" i="51"/>
  <c r="M350" i="51"/>
  <c r="M351" i="51"/>
  <c r="M352" i="51"/>
  <c r="M353" i="51"/>
  <c r="M354" i="51"/>
  <c r="M355" i="51"/>
  <c r="M356" i="51"/>
  <c r="M357" i="51"/>
  <c r="M358" i="51"/>
  <c r="M359" i="51"/>
  <c r="M360" i="51"/>
  <c r="M361" i="51"/>
  <c r="M362" i="51"/>
  <c r="M363" i="51"/>
  <c r="M364" i="51"/>
  <c r="M365" i="51"/>
  <c r="M366" i="51"/>
  <c r="M367" i="51"/>
  <c r="M368" i="51"/>
  <c r="M369" i="51"/>
  <c r="M370" i="51"/>
  <c r="M371" i="51"/>
  <c r="M372" i="51"/>
  <c r="M373" i="51"/>
  <c r="M374" i="51"/>
  <c r="M375" i="51"/>
  <c r="M376" i="51"/>
  <c r="M377" i="51"/>
  <c r="M378" i="51"/>
  <c r="M379" i="51"/>
  <c r="M380" i="51"/>
  <c r="M381" i="51"/>
  <c r="M382" i="51"/>
  <c r="M383" i="51"/>
  <c r="M384" i="51"/>
  <c r="M385" i="51"/>
  <c r="M386" i="51"/>
  <c r="M387" i="51"/>
  <c r="M388" i="51"/>
  <c r="M389" i="51"/>
  <c r="M390" i="51"/>
  <c r="M391" i="51"/>
  <c r="M392" i="51"/>
  <c r="M393" i="51"/>
  <c r="M394" i="51"/>
  <c r="M395" i="51"/>
  <c r="M396" i="51"/>
  <c r="M397" i="51"/>
  <c r="M398" i="51"/>
  <c r="M399" i="51"/>
  <c r="M400" i="51"/>
  <c r="M401" i="51"/>
  <c r="M402" i="51"/>
  <c r="M403" i="51"/>
  <c r="M404" i="51"/>
  <c r="M405" i="51"/>
  <c r="M406" i="51"/>
  <c r="M407" i="51"/>
  <c r="M408" i="51"/>
  <c r="M409" i="51"/>
  <c r="M410" i="51"/>
  <c r="M411" i="51"/>
  <c r="M412" i="51"/>
  <c r="M413" i="51"/>
  <c r="M414" i="51"/>
  <c r="M415" i="51"/>
  <c r="M416" i="51"/>
  <c r="M417" i="51"/>
  <c r="M418" i="51"/>
  <c r="M419" i="51"/>
  <c r="M420" i="51"/>
  <c r="M421" i="51"/>
  <c r="M422" i="51"/>
  <c r="M423" i="51"/>
  <c r="M424" i="51"/>
  <c r="M425" i="51"/>
  <c r="M426" i="51"/>
  <c r="M427" i="51"/>
  <c r="M428" i="51"/>
  <c r="M429" i="51"/>
  <c r="M430" i="51"/>
  <c r="M431" i="51"/>
  <c r="M432" i="51"/>
  <c r="M433" i="51"/>
  <c r="M434" i="51"/>
  <c r="M435" i="51"/>
  <c r="M436" i="51"/>
  <c r="M437" i="51"/>
  <c r="M438" i="51"/>
  <c r="M439" i="51"/>
  <c r="M440" i="51"/>
  <c r="M441" i="51"/>
  <c r="M442" i="51"/>
  <c r="M443" i="51"/>
  <c r="M444" i="51"/>
  <c r="M445" i="51"/>
  <c r="M446" i="51"/>
  <c r="M447" i="51"/>
  <c r="M448" i="51"/>
  <c r="M449" i="51"/>
  <c r="M450" i="51"/>
  <c r="M451" i="51"/>
  <c r="M452" i="51"/>
  <c r="M453" i="51"/>
  <c r="M454" i="51"/>
  <c r="M455" i="51"/>
  <c r="M456" i="51"/>
  <c r="M457" i="51"/>
  <c r="M458" i="51"/>
  <c r="M459" i="51"/>
  <c r="M460" i="51"/>
  <c r="M461" i="51"/>
  <c r="M462" i="51"/>
  <c r="M463" i="51"/>
  <c r="M464" i="51"/>
  <c r="M465" i="51"/>
  <c r="M466" i="51"/>
  <c r="M467" i="51"/>
  <c r="M468" i="51"/>
  <c r="M469" i="51"/>
  <c r="M470" i="51"/>
  <c r="M471" i="51"/>
  <c r="M472" i="51"/>
  <c r="M473" i="51"/>
  <c r="M474" i="51"/>
  <c r="M475" i="51"/>
  <c r="M476" i="51"/>
  <c r="M477" i="51"/>
  <c r="M478" i="51"/>
  <c r="M479" i="51"/>
  <c r="M480" i="51"/>
  <c r="M481" i="51"/>
  <c r="M482" i="51"/>
  <c r="M483" i="51"/>
  <c r="M484" i="51"/>
  <c r="M485" i="51"/>
  <c r="M486" i="51"/>
  <c r="M487" i="51"/>
  <c r="M488" i="51"/>
  <c r="M489" i="51"/>
  <c r="M490" i="51"/>
  <c r="M491" i="51"/>
  <c r="M492" i="51"/>
  <c r="M493" i="51"/>
  <c r="M494" i="51"/>
  <c r="M495" i="51"/>
  <c r="M496" i="51"/>
  <c r="M497" i="51"/>
  <c r="M498" i="51"/>
  <c r="M499" i="51"/>
  <c r="M500" i="51"/>
  <c r="M501" i="51"/>
  <c r="M502" i="51"/>
  <c r="M503" i="51"/>
  <c r="M504" i="51"/>
  <c r="M505" i="51"/>
  <c r="M506" i="51"/>
  <c r="M507" i="51"/>
  <c r="M508" i="51"/>
  <c r="M509" i="51"/>
  <c r="M510" i="51"/>
  <c r="M511" i="51"/>
  <c r="M512" i="51"/>
  <c r="M513" i="51"/>
  <c r="M514" i="51"/>
  <c r="M515" i="51"/>
  <c r="M516" i="51"/>
  <c r="M517" i="51"/>
  <c r="M518" i="51"/>
  <c r="M519" i="51"/>
  <c r="M520" i="51"/>
  <c r="M521" i="51"/>
  <c r="M522" i="51"/>
  <c r="M523" i="51"/>
  <c r="M524" i="51"/>
  <c r="M525" i="51"/>
  <c r="M526" i="51"/>
  <c r="M527" i="51"/>
  <c r="M528" i="51"/>
  <c r="M529" i="51"/>
  <c r="M530" i="51"/>
  <c r="M531" i="51"/>
  <c r="M532" i="51"/>
  <c r="M533" i="51"/>
  <c r="M534" i="51"/>
  <c r="M535" i="51"/>
  <c r="M536" i="51"/>
  <c r="M537" i="51"/>
  <c r="M538" i="51"/>
  <c r="M539" i="51"/>
  <c r="M540" i="51"/>
  <c r="M541" i="51"/>
  <c r="M542" i="51"/>
  <c r="M543" i="51"/>
  <c r="M544" i="51"/>
  <c r="M545" i="51"/>
  <c r="M546" i="51"/>
  <c r="M547" i="51"/>
  <c r="M548" i="51"/>
  <c r="M549" i="51"/>
  <c r="M550" i="51"/>
  <c r="M551" i="51"/>
  <c r="M552" i="51"/>
  <c r="M553" i="51"/>
  <c r="M554" i="51"/>
  <c r="M555" i="51"/>
  <c r="M556" i="51"/>
  <c r="M557" i="51"/>
  <c r="M558" i="51"/>
  <c r="M559" i="51"/>
  <c r="M560" i="51"/>
  <c r="M561" i="51"/>
  <c r="M562" i="51"/>
  <c r="M563" i="51"/>
  <c r="M564" i="51"/>
  <c r="M565" i="51"/>
  <c r="M566" i="51"/>
  <c r="M567" i="51"/>
  <c r="M568" i="51"/>
  <c r="M569" i="51"/>
  <c r="M570" i="51"/>
  <c r="M571" i="51"/>
  <c r="M572" i="51"/>
  <c r="M573" i="51"/>
  <c r="M574" i="51"/>
  <c r="M575" i="51"/>
  <c r="M576" i="51"/>
  <c r="M577" i="51"/>
  <c r="M578" i="51"/>
  <c r="M579" i="51"/>
  <c r="M580" i="51"/>
  <c r="M581" i="51"/>
  <c r="M582" i="51"/>
  <c r="M583" i="51"/>
  <c r="M584" i="51"/>
  <c r="M585" i="51"/>
  <c r="M586" i="51"/>
  <c r="M587" i="51"/>
  <c r="M588" i="51"/>
  <c r="M589" i="51"/>
  <c r="M590" i="51"/>
  <c r="M591" i="51"/>
  <c r="M592" i="51"/>
  <c r="M593" i="51"/>
  <c r="M594" i="51"/>
  <c r="M595" i="51"/>
  <c r="M596" i="51"/>
  <c r="M597" i="51"/>
  <c r="M598" i="51"/>
  <c r="M599" i="51"/>
  <c r="M600" i="51"/>
  <c r="M601" i="51"/>
  <c r="M602" i="51"/>
  <c r="M603" i="51"/>
  <c r="M604" i="51"/>
  <c r="M605" i="51"/>
  <c r="M606" i="51"/>
  <c r="M607" i="51"/>
  <c r="M608" i="51"/>
  <c r="M609" i="51"/>
  <c r="M610" i="51"/>
  <c r="M611" i="51"/>
  <c r="M612" i="51"/>
  <c r="M613" i="51"/>
  <c r="M614" i="51"/>
  <c r="M615" i="51"/>
  <c r="M616" i="51"/>
  <c r="M617" i="51"/>
  <c r="M618" i="51"/>
  <c r="M619" i="51"/>
  <c r="M620" i="51"/>
  <c r="M621" i="51"/>
  <c r="M622" i="51"/>
  <c r="M623" i="51"/>
  <c r="M624" i="51"/>
  <c r="M625" i="51"/>
  <c r="M626" i="51"/>
  <c r="M627" i="51"/>
  <c r="M628" i="51"/>
  <c r="M629" i="51"/>
  <c r="M630" i="51"/>
  <c r="M631" i="51"/>
  <c r="M632" i="51"/>
  <c r="M633" i="51"/>
  <c r="M634" i="51"/>
  <c r="M635" i="51"/>
  <c r="M636" i="51"/>
  <c r="M637" i="51"/>
  <c r="M638" i="51"/>
  <c r="M639" i="51"/>
  <c r="M640" i="51"/>
  <c r="M641" i="51"/>
  <c r="M642" i="51"/>
  <c r="M643" i="51"/>
  <c r="M644" i="51"/>
  <c r="M645" i="51"/>
  <c r="M646" i="51"/>
  <c r="M647" i="51"/>
  <c r="M648" i="51"/>
  <c r="M649" i="51"/>
  <c r="M650" i="51"/>
  <c r="M651" i="51"/>
  <c r="M652" i="51"/>
  <c r="M653" i="51"/>
  <c r="M654" i="51"/>
  <c r="M655" i="51"/>
  <c r="M656" i="51"/>
  <c r="M657" i="51"/>
  <c r="M658" i="51"/>
  <c r="M659" i="51"/>
  <c r="M660" i="51"/>
  <c r="M661" i="51"/>
  <c r="M662" i="51"/>
  <c r="M663" i="51"/>
  <c r="M664" i="51"/>
  <c r="M665" i="51"/>
  <c r="M666" i="51"/>
  <c r="M667" i="51"/>
  <c r="M668" i="51"/>
  <c r="M669" i="51"/>
  <c r="M670" i="51"/>
  <c r="M671" i="51"/>
  <c r="M672" i="51"/>
  <c r="M673" i="51"/>
  <c r="M674" i="51"/>
  <c r="M675" i="51"/>
  <c r="M676" i="51"/>
  <c r="M677" i="51"/>
  <c r="M678" i="51"/>
  <c r="M679" i="51"/>
  <c r="M680" i="51"/>
  <c r="M681" i="51"/>
  <c r="M682" i="51"/>
  <c r="M683" i="51"/>
  <c r="M684" i="51"/>
  <c r="M685" i="51"/>
  <c r="M686" i="51"/>
  <c r="M687" i="51"/>
  <c r="M688" i="51"/>
  <c r="M689" i="51"/>
  <c r="M690" i="51"/>
  <c r="M691" i="51"/>
  <c r="M692" i="51"/>
  <c r="M693" i="51"/>
  <c r="M694" i="51"/>
  <c r="M695" i="51"/>
  <c r="M696" i="51"/>
  <c r="M697" i="51"/>
  <c r="M698" i="51"/>
  <c r="M699" i="51"/>
  <c r="M700" i="51"/>
  <c r="M701" i="51"/>
  <c r="M702" i="51"/>
  <c r="M703" i="51"/>
  <c r="M704" i="51"/>
  <c r="M705" i="51"/>
  <c r="M706" i="51"/>
  <c r="M707" i="51"/>
  <c r="M708" i="51"/>
  <c r="M709" i="51"/>
  <c r="M710" i="51"/>
  <c r="M711" i="51"/>
  <c r="M712" i="51"/>
  <c r="M713" i="51"/>
  <c r="M714" i="51"/>
  <c r="M715" i="51"/>
  <c r="M716" i="51"/>
  <c r="M717" i="51"/>
  <c r="M718" i="51"/>
  <c r="M719" i="51"/>
  <c r="M720" i="51"/>
  <c r="M721" i="51"/>
  <c r="M722" i="51"/>
  <c r="M723" i="51"/>
  <c r="M724" i="51"/>
  <c r="M725" i="51"/>
  <c r="M726" i="51"/>
  <c r="M727" i="51"/>
  <c r="M728" i="51"/>
  <c r="M729" i="51"/>
  <c r="M730" i="51"/>
  <c r="M731" i="51"/>
  <c r="M732" i="51"/>
  <c r="M733" i="51"/>
  <c r="M734" i="51"/>
  <c r="M735" i="51"/>
  <c r="M736" i="51"/>
  <c r="M737" i="51"/>
  <c r="M738" i="51"/>
  <c r="M739" i="51"/>
  <c r="M740" i="51"/>
  <c r="M741" i="51"/>
  <c r="M742" i="51"/>
  <c r="M743" i="51"/>
  <c r="M744" i="51"/>
  <c r="M745" i="51"/>
  <c r="M746" i="51"/>
  <c r="M747" i="51"/>
  <c r="M748" i="51"/>
  <c r="M749" i="51"/>
  <c r="M750" i="51"/>
  <c r="M751" i="51"/>
  <c r="M752" i="51"/>
  <c r="M753" i="51"/>
  <c r="M754" i="51"/>
  <c r="M755" i="51"/>
  <c r="M756" i="51"/>
  <c r="M757" i="51"/>
  <c r="M758" i="51"/>
  <c r="M759" i="51"/>
  <c r="M760" i="51"/>
  <c r="M761" i="51"/>
  <c r="M762" i="51"/>
  <c r="M763" i="51"/>
  <c r="M764" i="51"/>
  <c r="M765" i="51"/>
  <c r="M766" i="51"/>
  <c r="M767" i="51"/>
  <c r="M768" i="51"/>
  <c r="M769" i="51"/>
  <c r="M770" i="51"/>
  <c r="M771" i="51"/>
  <c r="M772" i="51"/>
  <c r="M773" i="51"/>
  <c r="M774" i="51"/>
  <c r="M775" i="51"/>
  <c r="M776" i="51"/>
  <c r="M777" i="51"/>
  <c r="M778" i="51"/>
  <c r="M779" i="51"/>
  <c r="M780" i="51"/>
  <c r="M781" i="51"/>
  <c r="M782" i="51"/>
  <c r="M783" i="51"/>
  <c r="M784" i="51"/>
  <c r="M785" i="51"/>
  <c r="M786" i="51"/>
  <c r="M787" i="51"/>
  <c r="M788" i="51"/>
  <c r="M789" i="51"/>
  <c r="M790" i="51"/>
  <c r="M791" i="51"/>
  <c r="M792" i="51"/>
  <c r="M793" i="51"/>
  <c r="M794" i="51"/>
  <c r="M795" i="51"/>
  <c r="M796" i="51"/>
  <c r="M797" i="51"/>
  <c r="M798" i="51"/>
  <c r="M799" i="51"/>
  <c r="M800" i="51"/>
  <c r="M801" i="51"/>
  <c r="M802" i="51"/>
  <c r="M803" i="51"/>
  <c r="M804" i="51"/>
  <c r="M805" i="51"/>
  <c r="M806" i="51"/>
  <c r="M807" i="51"/>
  <c r="M808" i="51"/>
  <c r="M809" i="51"/>
  <c r="M810" i="51"/>
  <c r="M811" i="51"/>
  <c r="M812" i="51"/>
  <c r="M813" i="51"/>
  <c r="M814" i="51"/>
  <c r="M815" i="51"/>
  <c r="M816" i="51"/>
  <c r="M817" i="51"/>
  <c r="M818" i="51"/>
  <c r="M819" i="51"/>
  <c r="M820" i="51"/>
  <c r="M821" i="51"/>
  <c r="M822" i="51"/>
  <c r="M823" i="51"/>
  <c r="M824" i="51"/>
  <c r="M825" i="51"/>
  <c r="M826" i="51"/>
  <c r="M827" i="51"/>
  <c r="M828" i="51"/>
  <c r="M829" i="51"/>
  <c r="M834" i="51"/>
  <c r="M835" i="51"/>
  <c r="M836" i="51"/>
  <c r="M837" i="51"/>
  <c r="M838" i="51"/>
  <c r="M839" i="51"/>
  <c r="M840" i="51"/>
  <c r="M841" i="51"/>
  <c r="M842" i="51"/>
  <c r="M843" i="51"/>
  <c r="M844" i="51"/>
  <c r="M845" i="51"/>
  <c r="M846" i="51"/>
  <c r="M847" i="51"/>
  <c r="M851" i="51"/>
  <c r="M852" i="51"/>
  <c r="M853" i="51"/>
  <c r="M854" i="51"/>
  <c r="M903" i="51"/>
  <c r="M904" i="51"/>
  <c r="M905" i="51"/>
  <c r="M906" i="51"/>
  <c r="M907" i="51"/>
  <c r="M908" i="51"/>
  <c r="M909" i="51"/>
  <c r="M910" i="51"/>
  <c r="M911" i="51"/>
  <c r="M912" i="51"/>
  <c r="M913" i="51"/>
  <c r="M914" i="51"/>
  <c r="M915" i="51"/>
  <c r="M916" i="51"/>
  <c r="M918" i="51"/>
  <c r="M920" i="51"/>
  <c r="M921" i="51"/>
  <c r="M922" i="51"/>
  <c r="M923" i="51"/>
  <c r="M924" i="51"/>
  <c r="M925" i="51"/>
  <c r="M927" i="51"/>
  <c r="M929" i="51"/>
  <c r="M930" i="51"/>
  <c r="M931" i="51"/>
  <c r="M932" i="51"/>
  <c r="M933" i="51"/>
  <c r="M934" i="51"/>
  <c r="M935" i="51"/>
  <c r="M938" i="51"/>
  <c r="M939" i="51"/>
  <c r="M941" i="51"/>
  <c r="M942" i="51"/>
  <c r="M943" i="51"/>
  <c r="M945" i="51"/>
  <c r="M946" i="51"/>
  <c r="M947" i="51"/>
  <c r="M948" i="51"/>
  <c r="M949" i="51"/>
  <c r="M950" i="51"/>
  <c r="M951" i="51"/>
  <c r="M952" i="51"/>
  <c r="M953" i="51"/>
  <c r="M954" i="51"/>
  <c r="M955" i="51"/>
  <c r="M956" i="51"/>
  <c r="M957" i="51"/>
  <c r="M958" i="51"/>
  <c r="M959" i="51"/>
  <c r="M960" i="51"/>
  <c r="M961" i="51"/>
  <c r="M962" i="51"/>
  <c r="M963" i="51"/>
  <c r="M964" i="51"/>
  <c r="M965" i="51"/>
  <c r="M966" i="51"/>
  <c r="M967" i="51"/>
  <c r="M968" i="51"/>
  <c r="M969" i="51"/>
  <c r="M970" i="51"/>
  <c r="M971" i="51"/>
  <c r="M972" i="51"/>
  <c r="M973" i="51"/>
  <c r="M974" i="51"/>
  <c r="M975" i="51"/>
  <c r="M976" i="51"/>
  <c r="M977" i="51"/>
  <c r="M978" i="51"/>
  <c r="M979" i="51"/>
  <c r="M980" i="51"/>
  <c r="M981" i="51"/>
  <c r="M982" i="51"/>
  <c r="M983" i="51"/>
  <c r="M984" i="51"/>
  <c r="M985" i="51"/>
  <c r="M986" i="51"/>
  <c r="M987" i="51"/>
  <c r="M988" i="51"/>
  <c r="M989" i="51"/>
  <c r="M990" i="51"/>
  <c r="M991" i="51"/>
  <c r="M992" i="51"/>
  <c r="M993" i="51"/>
  <c r="M994" i="51"/>
  <c r="M995" i="51"/>
  <c r="M5" i="51"/>
  <c r="S69" i="32"/>
  <c r="S70" i="32"/>
  <c r="S71" i="32"/>
  <c r="S72" i="32"/>
  <c r="S73" i="32"/>
  <c r="S74" i="32"/>
  <c r="S75" i="32"/>
  <c r="S76" i="32"/>
  <c r="S77" i="32"/>
  <c r="S78" i="32"/>
  <c r="S79" i="32"/>
  <c r="S80" i="32"/>
  <c r="S81" i="32"/>
  <c r="S82" i="32"/>
  <c r="S83" i="32"/>
  <c r="S84" i="32"/>
  <c r="S85" i="32"/>
  <c r="S86" i="32"/>
  <c r="S87" i="32"/>
  <c r="S49" i="32"/>
  <c r="S43" i="32"/>
  <c r="S62" i="32"/>
  <c r="S66" i="32"/>
  <c r="S68" i="32"/>
  <c r="S67" i="32"/>
  <c r="S65" i="32"/>
  <c r="S64" i="32"/>
  <c r="S63" i="32"/>
  <c r="S61" i="32"/>
  <c r="S60" i="32"/>
  <c r="T131" i="35"/>
  <c r="T130" i="35"/>
  <c r="S31" i="32"/>
  <c r="S42" i="32"/>
  <c r="S19" i="32"/>
  <c r="S41" i="32"/>
  <c r="S40" i="32"/>
  <c r="S39" i="32"/>
  <c r="S38" i="32"/>
  <c r="S37" i="32"/>
  <c r="S36" i="32"/>
  <c r="S35" i="32"/>
  <c r="S34" i="32"/>
  <c r="S33" i="32"/>
  <c r="S32" i="32"/>
  <c r="S30" i="32"/>
  <c r="S29" i="32"/>
  <c r="S28" i="32"/>
  <c r="S27" i="32"/>
  <c r="S26" i="32"/>
  <c r="S25" i="32"/>
  <c r="S24" i="32"/>
  <c r="S23" i="32"/>
  <c r="S22" i="32"/>
  <c r="S21" i="32"/>
  <c r="S20" i="32"/>
  <c r="S18" i="32"/>
  <c r="S17" i="32"/>
  <c r="S16" i="32"/>
  <c r="S15" i="32"/>
  <c r="S14" i="32"/>
  <c r="S13" i="32"/>
  <c r="S12" i="32"/>
  <c r="S11" i="32"/>
  <c r="S10" i="32"/>
  <c r="S9" i="32"/>
  <c r="S8" i="32"/>
  <c r="S7" i="32"/>
  <c r="S6" i="32"/>
  <c r="S5" i="32"/>
  <c r="Q108" i="35"/>
  <c r="S108" i="35"/>
  <c r="Q76" i="35"/>
  <c r="S76" i="35"/>
  <c r="Q70" i="35"/>
  <c r="S70" i="35"/>
  <c r="S182" i="35"/>
  <c r="S180" i="35"/>
  <c r="S179" i="35"/>
  <c r="S178" i="35"/>
  <c r="S177" i="35"/>
  <c r="S176" i="35"/>
  <c r="S174" i="35"/>
  <c r="S173" i="35"/>
  <c r="S172" i="35"/>
  <c r="S171" i="35"/>
  <c r="S170" i="35"/>
  <c r="S169" i="35"/>
  <c r="S168" i="35"/>
  <c r="S39" i="35"/>
  <c r="S38" i="35"/>
  <c r="S37" i="35"/>
  <c r="S36" i="35"/>
  <c r="S35" i="35"/>
  <c r="S34" i="35"/>
  <c r="S33" i="35"/>
  <c r="S32" i="35"/>
  <c r="S31" i="35"/>
  <c r="S30" i="35"/>
  <c r="S29" i="35"/>
  <c r="S28" i="35"/>
  <c r="S27" i="35"/>
  <c r="S26" i="35"/>
  <c r="S15" i="35"/>
  <c r="S14" i="35"/>
  <c r="S11" i="35"/>
  <c r="S10" i="35"/>
  <c r="S9" i="35"/>
  <c r="S129" i="35"/>
  <c r="S127" i="35"/>
  <c r="S126" i="35"/>
  <c r="S125" i="35"/>
  <c r="S124" i="35"/>
  <c r="S167" i="35"/>
  <c r="S166" i="35"/>
  <c r="S165" i="35"/>
  <c r="S164" i="35"/>
  <c r="S123" i="35"/>
  <c r="S122" i="35"/>
  <c r="S121" i="35"/>
  <c r="S120" i="35"/>
  <c r="S119" i="35"/>
  <c r="S118" i="35"/>
  <c r="S117" i="35"/>
  <c r="S115" i="35"/>
  <c r="S114" i="35"/>
  <c r="S113" i="35"/>
  <c r="S112" i="35"/>
  <c r="S111" i="35"/>
  <c r="S110" i="35"/>
  <c r="S109" i="35"/>
  <c r="S107" i="35"/>
  <c r="S106" i="35"/>
  <c r="S105" i="35"/>
  <c r="S104" i="35"/>
  <c r="S103" i="35"/>
  <c r="S98" i="35"/>
  <c r="S97" i="35"/>
  <c r="S96" i="35"/>
  <c r="S95" i="35"/>
  <c r="S94" i="35"/>
  <c r="S93" i="35"/>
  <c r="S92" i="35"/>
  <c r="S91" i="35"/>
  <c r="S90" i="35"/>
  <c r="S89" i="35"/>
  <c r="S88" i="35"/>
  <c r="S87" i="35"/>
  <c r="S86" i="35"/>
  <c r="S85" i="35"/>
  <c r="S84" i="35"/>
  <c r="S83" i="35"/>
  <c r="S82" i="35"/>
  <c r="S81" i="35"/>
  <c r="S80" i="35"/>
  <c r="S79" i="35"/>
  <c r="S78" i="35"/>
  <c r="S77" i="35"/>
  <c r="S75" i="35"/>
  <c r="S74" i="35"/>
  <c r="S73" i="35"/>
  <c r="S72" i="35"/>
  <c r="S71" i="35"/>
  <c r="S69" i="35"/>
  <c r="S68" i="35"/>
  <c r="S67" i="35"/>
  <c r="S66" i="35"/>
  <c r="S65" i="35"/>
  <c r="S64" i="35"/>
  <c r="S63" i="35"/>
  <c r="S62" i="35"/>
  <c r="S61" i="35"/>
  <c r="S60" i="35"/>
  <c r="S59" i="35"/>
  <c r="S58" i="35"/>
  <c r="S57" i="35"/>
  <c r="S56" i="35"/>
  <c r="S55" i="35"/>
  <c r="S54" i="35"/>
  <c r="S53" i="35"/>
  <c r="S52" i="35"/>
  <c r="S51" i="35"/>
  <c r="S50" i="35"/>
  <c r="S49" i="35"/>
  <c r="S48" i="35"/>
  <c r="S47" i="35"/>
  <c r="S46" i="35"/>
  <c r="S45" i="35"/>
  <c r="S44" i="35"/>
  <c r="S43" i="35"/>
  <c r="S8" i="35"/>
  <c r="S7" i="35"/>
  <c r="S6" i="35"/>
  <c r="S5" i="35"/>
  <c r="S56" i="32"/>
  <c r="T6" i="44"/>
  <c r="T5" i="44"/>
  <c r="S9" i="44"/>
  <c r="S8" i="44"/>
  <c r="S7" i="44"/>
  <c r="S6" i="44"/>
  <c r="S5" i="44"/>
  <c r="S4" i="35"/>
  <c r="S59" i="32"/>
  <c r="S58" i="32"/>
  <c r="S57" i="32"/>
  <c r="S55" i="32"/>
  <c r="S54" i="32"/>
  <c r="S53" i="32"/>
  <c r="S52" i="32"/>
  <c r="S51" i="32"/>
  <c r="S50" i="32"/>
  <c r="S48" i="32"/>
  <c r="S47" i="32"/>
  <c r="S46" i="32"/>
  <c r="S45" i="32"/>
  <c r="S44" i="32"/>
  <c r="T188" i="35"/>
  <c r="T189" i="35"/>
  <c r="U8" i="69"/>
  <c r="U10" i="69"/>
  <c r="U13" i="69"/>
  <c r="U11" i="69" l="1"/>
</calcChain>
</file>

<file path=xl/sharedStrings.xml><?xml version="1.0" encoding="utf-8"?>
<sst xmlns="http://schemas.openxmlformats.org/spreadsheetml/2006/main" count="29772" uniqueCount="1526">
  <si>
    <t>% achievement at national (100*Q/M)</t>
  </si>
  <si>
    <t>% achievement regional (100*R/N)</t>
  </si>
  <si>
    <t>Table III.C.5 – Sampling intensity for length compositions (all metiers combined)</t>
  </si>
  <si>
    <t>I, II</t>
  </si>
  <si>
    <t>Sebastes mentella</t>
  </si>
  <si>
    <t>Reinhardtius hippoglossoides</t>
  </si>
  <si>
    <t>Lepidorhombus whiffiagonis</t>
  </si>
  <si>
    <t>(a)</t>
  </si>
  <si>
    <t>Lepidorhombus boscii</t>
  </si>
  <si>
    <t>Loligo vulgaris</t>
  </si>
  <si>
    <t>Lophius budegassa</t>
  </si>
  <si>
    <t>Lophius piscatorious</t>
  </si>
  <si>
    <t>Micromesistius poutassou</t>
  </si>
  <si>
    <t>Octopus vulgaris</t>
  </si>
  <si>
    <t>Raja brachyura</t>
  </si>
  <si>
    <t>Raja clavata</t>
  </si>
  <si>
    <t>Raja montagui</t>
  </si>
  <si>
    <t>Raja naevus</t>
  </si>
  <si>
    <t>Sardina pilchardus</t>
  </si>
  <si>
    <t>Scomber japonicus</t>
  </si>
  <si>
    <t>Scomber scombrus</t>
  </si>
  <si>
    <t>Sepia Officinalis</t>
  </si>
  <si>
    <t>Trachurus trachurus</t>
  </si>
  <si>
    <t>Trisopterus spp</t>
  </si>
  <si>
    <t>Sebastes Mentella</t>
  </si>
  <si>
    <t>Sebastes spp.</t>
  </si>
  <si>
    <t>Hippoglossoides platessoides</t>
  </si>
  <si>
    <t>Glyptocephalus cynoglossus</t>
  </si>
  <si>
    <t>ICCAT</t>
  </si>
  <si>
    <t>Xiphias gladius</t>
  </si>
  <si>
    <t>IXa</t>
  </si>
  <si>
    <t>Aphanopus carbo</t>
  </si>
  <si>
    <t>Molva molva</t>
  </si>
  <si>
    <t>Phycis blennoides</t>
  </si>
  <si>
    <t>Centroscymnus coelolepis</t>
  </si>
  <si>
    <t>Dalatias licha</t>
  </si>
  <si>
    <t>Sepia officinalis</t>
  </si>
  <si>
    <t>Sebastes marinus</t>
  </si>
  <si>
    <t>3NO</t>
  </si>
  <si>
    <t>3M</t>
  </si>
  <si>
    <t>3LN</t>
  </si>
  <si>
    <t>3O</t>
  </si>
  <si>
    <t>3LNO</t>
  </si>
  <si>
    <t>Macrouridae</t>
  </si>
  <si>
    <t>Eastern Artic</t>
  </si>
  <si>
    <t xml:space="preserve">Octopus vulgaris </t>
  </si>
  <si>
    <t>Thunnus thynnus</t>
  </si>
  <si>
    <t>Trachurus picturatus</t>
  </si>
  <si>
    <t>Conger conger</t>
  </si>
  <si>
    <t>Thunnus obesus</t>
  </si>
  <si>
    <t>Thunnus albacares</t>
  </si>
  <si>
    <t>Thunnus alalunga</t>
  </si>
  <si>
    <t>Prionace glauca</t>
  </si>
  <si>
    <t>Isurus oxyrinchus</t>
  </si>
  <si>
    <t>Sarda sarda</t>
  </si>
  <si>
    <t>Euthynnus alleteratus</t>
  </si>
  <si>
    <t>Auxis rochei</t>
  </si>
  <si>
    <t xml:space="preserve">North Sea and Eastern Artic </t>
  </si>
  <si>
    <t>Iberian</t>
  </si>
  <si>
    <t>BF58</t>
  </si>
  <si>
    <t>Intensity agreed at the regional level                  (a)</t>
  </si>
  <si>
    <t>on-board samples</t>
  </si>
  <si>
    <t>market samples</t>
  </si>
  <si>
    <t>market,surveys,discard,on-board samples</t>
  </si>
  <si>
    <t>market+survey samples</t>
  </si>
  <si>
    <t>Lophiidae</t>
  </si>
  <si>
    <t>Pleuronectes platessa</t>
  </si>
  <si>
    <t>Pollachius pollachius</t>
  </si>
  <si>
    <t>Phycis Blennoides</t>
  </si>
  <si>
    <t>Salmo salar</t>
  </si>
  <si>
    <t>Trachurus mediterraneus</t>
  </si>
  <si>
    <t>Aphanopus spp.</t>
  </si>
  <si>
    <t>Aspitrigla cuculus</t>
  </si>
  <si>
    <t>Beryx spp.</t>
  </si>
  <si>
    <t>Centrophorus granulosos</t>
  </si>
  <si>
    <t>Centrophorus squamosus</t>
  </si>
  <si>
    <t>Deania calcea</t>
  </si>
  <si>
    <t>Euthynnus alletteratus</t>
  </si>
  <si>
    <t>Helicolenus dactylopterus</t>
  </si>
  <si>
    <t>Istiophoridae</t>
  </si>
  <si>
    <t>Katsuwonus pelamis</t>
  </si>
  <si>
    <t>Lamna nasus</t>
  </si>
  <si>
    <t>Merlangius merlangus</t>
  </si>
  <si>
    <t>Molva dypterygia</t>
  </si>
  <si>
    <t>Mullus surmuletus</t>
  </si>
  <si>
    <t>Pagellus bogaraveo</t>
  </si>
  <si>
    <t>Phycis phycis</t>
  </si>
  <si>
    <t>Polyprion americanus</t>
  </si>
  <si>
    <t>Rajidae</t>
  </si>
  <si>
    <t>Sparidae</t>
  </si>
  <si>
    <t>Squaliformes</t>
  </si>
  <si>
    <t>Zeus faber</t>
  </si>
  <si>
    <t>3LNMO</t>
  </si>
  <si>
    <t>3KLMNO</t>
  </si>
  <si>
    <t>CECAF 34.1.2</t>
  </si>
  <si>
    <t>1/2</t>
  </si>
  <si>
    <t>2007-2008</t>
  </si>
  <si>
    <t>GNS_DEF_&gt;=100_0_0</t>
  </si>
  <si>
    <t>GNS_DEF_60-79_0_0</t>
  </si>
  <si>
    <t>GNS_DEF_80-99_0_0</t>
  </si>
  <si>
    <t>GTR_DEF_&gt;=100_0_0</t>
  </si>
  <si>
    <t>LLS_DEF_0_0_0</t>
  </si>
  <si>
    <t>LLS_DWS_0_0_0</t>
  </si>
  <si>
    <t>PS_SPF_&gt;=16_0_0</t>
  </si>
  <si>
    <t>OTM</t>
  </si>
  <si>
    <t>Large Pelagic Fish</t>
  </si>
  <si>
    <t>Mixed Demersal and Deep Water species</t>
  </si>
  <si>
    <t>Molluscs</t>
  </si>
  <si>
    <t>GTR</t>
  </si>
  <si>
    <t>LLS</t>
  </si>
  <si>
    <t>TBB</t>
  </si>
  <si>
    <t>Crustacean</t>
  </si>
  <si>
    <t>Small Pelagic Fish</t>
  </si>
  <si>
    <t>All year</t>
  </si>
  <si>
    <t>Planned minimum No of individuals to be measured at the regional level  (a)</t>
  </si>
  <si>
    <t>H</t>
  </si>
  <si>
    <t>FYC</t>
  </si>
  <si>
    <t xml:space="preserve">Catadromous species </t>
  </si>
  <si>
    <t>na</t>
  </si>
  <si>
    <t>Catadromous</t>
  </si>
  <si>
    <t>Concurrent sampling at market</t>
  </si>
  <si>
    <t>Concurrent sampling at market+at sea</t>
  </si>
  <si>
    <t>Concurrent sampling at sea</t>
  </si>
  <si>
    <t>Long line targetting swordfish</t>
  </si>
  <si>
    <t>Beam trawl targetting shrimp</t>
  </si>
  <si>
    <t>IXa - Portugal</t>
  </si>
  <si>
    <t>IXa -WesternPortugal</t>
  </si>
  <si>
    <t>IXa- Southern Portugal</t>
  </si>
  <si>
    <t>IXa- North Portugal</t>
  </si>
  <si>
    <t>Midwater otter trawlers</t>
  </si>
  <si>
    <t>FPN</t>
  </si>
  <si>
    <t>FPN_LPF_0_0_0</t>
  </si>
  <si>
    <t>PT14</t>
  </si>
  <si>
    <t>(a) Trip duration of about 120 days</t>
  </si>
  <si>
    <t>Traps targeting large pelagic fish</t>
  </si>
  <si>
    <t>Trawlers targetting demersal fish</t>
  </si>
  <si>
    <t>Fyke nets targetting eel</t>
  </si>
  <si>
    <t>Long line targetting  hake</t>
  </si>
  <si>
    <t>Long line targetting black scabbardfish</t>
  </si>
  <si>
    <t>Trawler targetting crustacean</t>
  </si>
  <si>
    <t>Purse seiners targetting sardine</t>
  </si>
  <si>
    <t>ICCAT-BF58</t>
  </si>
  <si>
    <t>April-July</t>
  </si>
  <si>
    <t>(f)</t>
  </si>
  <si>
    <t>(g)</t>
  </si>
  <si>
    <t>FYC_CAT_0_0_0</t>
  </si>
  <si>
    <t>PS_SPF_0_0_0</t>
  </si>
  <si>
    <t>DRB_MOL_0_0_0</t>
  </si>
  <si>
    <t>North Sea and Eastern Artic</t>
  </si>
  <si>
    <t>Brosme brosme</t>
  </si>
  <si>
    <t>I, II, V</t>
  </si>
  <si>
    <t>Clupea harengus</t>
  </si>
  <si>
    <t>II</t>
  </si>
  <si>
    <t>Dipturus oxyrinchus</t>
  </si>
  <si>
    <t>Etmopterus spinax</t>
  </si>
  <si>
    <t xml:space="preserve">Gadus morhua </t>
  </si>
  <si>
    <t xml:space="preserve">Mallotus villosus </t>
  </si>
  <si>
    <t xml:space="preserve">Melanogrammus aeglefinus </t>
  </si>
  <si>
    <t xml:space="preserve">Pandalus borealis </t>
  </si>
  <si>
    <t xml:space="preserve">Pollachius virens </t>
  </si>
  <si>
    <t>(c1) Low frequency of occurrence precluded discard estimation in OTB métiers [see relevant WD to ICES WGs]</t>
  </si>
  <si>
    <t>22% (c2)</t>
  </si>
  <si>
    <t>27% (c2)</t>
  </si>
  <si>
    <t>15% (c2)</t>
  </si>
  <si>
    <t>(c3) OTB_CRU only [WG WIDE 2012]</t>
  </si>
  <si>
    <t>8% (c2)</t>
  </si>
  <si>
    <t>17% (c2) (c3)</t>
  </si>
  <si>
    <t>34% (c2) (c3)</t>
  </si>
  <si>
    <t>36% (c2) (c4)</t>
  </si>
  <si>
    <t>14% (c2) (c4)</t>
  </si>
  <si>
    <t>(c4) OTB_DEF only [WG HANSA 2012]</t>
  </si>
  <si>
    <t>Raja radiata</t>
  </si>
  <si>
    <t xml:space="preserve">Reinhardtius hippoglossoides </t>
  </si>
  <si>
    <t xml:space="preserve">Salmo salar </t>
  </si>
  <si>
    <t>Sebastes marinus.</t>
  </si>
  <si>
    <t>Sebastes mentella.</t>
  </si>
  <si>
    <t xml:space="preserve">Trachurus trachurus </t>
  </si>
  <si>
    <t>IIa, IVa, Vb, VIa, VIIa-c, e-k, VIIIabde</t>
  </si>
  <si>
    <t>all areas</t>
  </si>
  <si>
    <t>V, VI, VII, IX, X, XII</t>
  </si>
  <si>
    <t>all areas excluding X</t>
  </si>
  <si>
    <t>all areas excluding IX</t>
  </si>
  <si>
    <t>IX</t>
  </si>
  <si>
    <t>Dicologoglosa cuneata</t>
  </si>
  <si>
    <t>VIIIc, IX</t>
  </si>
  <si>
    <t>IXa (only Cadiz)</t>
  </si>
  <si>
    <t>Engraulis encrasicolus</t>
  </si>
  <si>
    <t>VI, VII, VIII, IX, X</t>
  </si>
  <si>
    <t>Lepidopus caudatus</t>
  </si>
  <si>
    <r>
      <t xml:space="preserve">(b) Only few catches for </t>
    </r>
    <r>
      <rPr>
        <i/>
        <sz val="10"/>
        <rFont val="Arial"/>
        <family val="2"/>
      </rPr>
      <t xml:space="preserve">Lepidorombus whiffiagonis </t>
    </r>
    <r>
      <rPr>
        <sz val="10"/>
        <rFont val="Arial"/>
        <family val="2"/>
      </rPr>
      <t xml:space="preserve"> in Div IX a, but this species is not asked for derrogation (explanation in text) </t>
    </r>
  </si>
  <si>
    <r>
      <t xml:space="preserve">Lepidorhombus spp. </t>
    </r>
    <r>
      <rPr>
        <sz val="10"/>
        <rFont val="Arial"/>
        <family val="2"/>
      </rPr>
      <t>(b)</t>
    </r>
  </si>
  <si>
    <t>all areas excluding VIIIc, IXa</t>
  </si>
  <si>
    <t>Mustelus asterias</t>
  </si>
  <si>
    <t>VI, VII, VIII, IX</t>
  </si>
  <si>
    <t>Mustelus mustelus</t>
  </si>
  <si>
    <t>Mustelus punctulatus</t>
  </si>
  <si>
    <t>all area</t>
  </si>
  <si>
    <t>Limanda ferruginea</t>
  </si>
  <si>
    <t>3L</t>
  </si>
  <si>
    <t>2</t>
  </si>
  <si>
    <t>Selachii</t>
  </si>
  <si>
    <t>Thunnus thynnnus</t>
  </si>
  <si>
    <t xml:space="preserve">IOTC </t>
  </si>
  <si>
    <t>TAC not defined</t>
  </si>
  <si>
    <t>26</t>
  </si>
  <si>
    <t>30</t>
  </si>
  <si>
    <t>75</t>
  </si>
  <si>
    <t>CECAF 34.1.3</t>
  </si>
  <si>
    <t>3</t>
  </si>
  <si>
    <t>market,surveys,on-board samples</t>
  </si>
  <si>
    <t>Surveys + discard, on-board samples</t>
  </si>
  <si>
    <t>Table II.B.1 - Planned International co-ordination</t>
  </si>
  <si>
    <t>NP years</t>
  </si>
  <si>
    <t>Year</t>
  </si>
  <si>
    <t>Number of stock co-ordinator provided by MS</t>
  </si>
  <si>
    <t>Years for which a chairperson is provided by MS</t>
  </si>
  <si>
    <t>MS Participation</t>
  </si>
  <si>
    <t>Eligible under DCF</t>
  </si>
  <si>
    <t>Attendance</t>
  </si>
  <si>
    <t>Yes</t>
  </si>
  <si>
    <t>AFWG</t>
  </si>
  <si>
    <t>NWWG</t>
  </si>
  <si>
    <t>WGHMM</t>
  </si>
  <si>
    <t>WGEEL</t>
  </si>
  <si>
    <t>WGCEPH</t>
  </si>
  <si>
    <t>OTB_DEF_&gt;=120_0_0 (a)</t>
  </si>
  <si>
    <t>OTM_DEF_100-119_0_0 (a)</t>
  </si>
  <si>
    <t>FPO_MOL_0_0_0 (b)</t>
  </si>
  <si>
    <t>Table III.A.1 – General description of the fishing sector</t>
  </si>
  <si>
    <t>TR year</t>
  </si>
  <si>
    <t>Sub-area</t>
  </si>
  <si>
    <t>Target assemblages or species assemblages</t>
  </si>
  <si>
    <t>Demersal (a)</t>
  </si>
  <si>
    <t>Pelagic
(a)</t>
  </si>
  <si>
    <t>Industrial 
(b)</t>
  </si>
  <si>
    <t>Deep-water 
(a)</t>
  </si>
  <si>
    <t>Tuna and 
tuna-like</t>
  </si>
  <si>
    <t>Other highly
migratory</t>
  </si>
  <si>
    <t>Baltic Sea</t>
  </si>
  <si>
    <t>ICES areas III b-d</t>
  </si>
  <si>
    <t>ICES Sub-areas I, II, IIIa, IV and VIId</t>
  </si>
  <si>
    <t>ICES Sub-areas V, XIV (excl. VIId), and NAFO area</t>
  </si>
  <si>
    <t>Mediterranean Sea and Black Sea</t>
  </si>
  <si>
    <t>All geographical sub-areas</t>
  </si>
  <si>
    <t>Other regions where fisheries are operated by EU vessels and managed by RFMOs</t>
  </si>
  <si>
    <t>Central East Atlantic</t>
  </si>
  <si>
    <t>Antarctic</t>
  </si>
  <si>
    <t>Central West Atlantic</t>
  </si>
  <si>
    <t>Indian Ocean</t>
  </si>
  <si>
    <t>Pacific Ocean</t>
  </si>
  <si>
    <t xml:space="preserve">  (a) Including fish, crustaceans and molluscs</t>
  </si>
  <si>
    <t xml:space="preserve">  (b) Fisheries targeting species for the production of fish meal, fish oil, etc. </t>
  </si>
  <si>
    <t>Table III.B.1 - Population segments for collection of economic data</t>
  </si>
  <si>
    <t>Supra region</t>
  </si>
  <si>
    <t>Reference year</t>
  </si>
  <si>
    <t>Target 
population no. (b)
-----
N</t>
  </si>
  <si>
    <t>Achieved Sample  no.</t>
  </si>
  <si>
    <t>Achieved Sample rate</t>
  </si>
  <si>
    <t>Achieved Sample no. / Planned sampled no.</t>
  </si>
  <si>
    <t>Baltic Sea, North Sea and Eastern Arctic, and North Atlantic</t>
  </si>
  <si>
    <t>LHP_FIN_0_0_0</t>
  </si>
  <si>
    <t>ICCAT-Atlantic</t>
  </si>
  <si>
    <t>GNS_FIF_&gt;=100_0_0</t>
  </si>
  <si>
    <t>Purchase of fish + Market samples</t>
  </si>
  <si>
    <t>Purchase of fish + Survey (only in ICES area X)</t>
  </si>
  <si>
    <t>Purchase of fish + Discard samples + Survey (only in ICES area X)</t>
  </si>
  <si>
    <t>Purchase of fish</t>
  </si>
  <si>
    <t>Surveys</t>
  </si>
  <si>
    <t>Market samples + Survey samples</t>
  </si>
  <si>
    <t>Deep water</t>
  </si>
  <si>
    <t>(a) Meeting canceled</t>
  </si>
  <si>
    <t>4 (a)</t>
  </si>
  <si>
    <t>Concurrent sampling at sea + other</t>
  </si>
  <si>
    <t>2.1% (e)</t>
  </si>
  <si>
    <t>1.3% (e)</t>
  </si>
  <si>
    <t>21.2% (e)</t>
  </si>
  <si>
    <t>12.8% (e)</t>
  </si>
  <si>
    <t>11.2% (e)</t>
  </si>
  <si>
    <t>0% (e)</t>
  </si>
  <si>
    <t>6.3% (e)</t>
  </si>
  <si>
    <t>21.5% (e)</t>
  </si>
  <si>
    <t>23.4% (e)</t>
  </si>
  <si>
    <t>(g) No readings of otoliths were performed in 2011. However otoliths were collected and stored following the practices recommended by the expert groups.</t>
  </si>
  <si>
    <t>(h) No readings of ilicia were performed in 2011. However otoliths were collected and stored following the practices recommended by the expert groups.</t>
  </si>
  <si>
    <t>(h)</t>
  </si>
  <si>
    <t>Vessels using Polyvalent “passive” gears only : 18-24 m</t>
  </si>
  <si>
    <t>Vessels using Polyvalent “passive” gears only : 24-40 m</t>
  </si>
  <si>
    <t>A</t>
  </si>
  <si>
    <t>(b) planned sample can be modified based on updated information on the total population (fleet register)</t>
  </si>
  <si>
    <t>Table III.B.2 - Economic Clustering of fleet segments</t>
  </si>
  <si>
    <t>Name of the clustered fleet segments</t>
  </si>
  <si>
    <t>Total number of vessels in the cluster from the most recent information</t>
  </si>
  <si>
    <t>Fleet segments which have been clustered</t>
  </si>
  <si>
    <t>Number of vessels in the segment from the most recent information</t>
  </si>
  <si>
    <t>Alosa alosa</t>
  </si>
  <si>
    <t>FPO_MOL_0_0_0/GTR_DEF_&gt;=100_0_0</t>
  </si>
  <si>
    <t>GNS_DEF_60-79_0_0/GNS_DEF_80-99_0_0</t>
  </si>
  <si>
    <t>GNS_DEF_60-79_0_0/GTR_DEF_&gt;=100_0_0</t>
  </si>
  <si>
    <t>Alosa fallax</t>
  </si>
  <si>
    <t>FPO_MOL_0_0_0/GNS_DEF_60-79_0_0/GTR_DEF_&gt;=100_0_0</t>
  </si>
  <si>
    <t>FPO_MOL_0_0_0/GNS_DEF_80-99_0_0</t>
  </si>
  <si>
    <t>GNS_DEF_80-99_0_0/GTR_DEF_&gt;=100_0_0</t>
  </si>
  <si>
    <t>Aristaeomorpha foliacea</t>
  </si>
  <si>
    <t>Aristeus antennatus</t>
  </si>
  <si>
    <t>FPO_MOL_0_0_0/GNS_DEF_60-79_0_0</t>
  </si>
  <si>
    <t>Balistes spp</t>
  </si>
  <si>
    <t>Batrachoides spp</t>
  </si>
  <si>
    <t>Belone belone</t>
  </si>
  <si>
    <t>Bothidae</t>
  </si>
  <si>
    <t>Brama brama</t>
  </si>
  <si>
    <t>Caranx spp</t>
  </si>
  <si>
    <t>Coryphaena hippurus</t>
  </si>
  <si>
    <t>Dentex spp</t>
  </si>
  <si>
    <t>Dicentrarchus punctatus</t>
  </si>
  <si>
    <t>Eledone cirrosa</t>
  </si>
  <si>
    <t>Epinephelus spp</t>
  </si>
  <si>
    <t>Eutrigla gurnardus</t>
  </si>
  <si>
    <t>Isurus oxyrhinchus</t>
  </si>
  <si>
    <t>Labridae</t>
  </si>
  <si>
    <t>Loligo spp</t>
  </si>
  <si>
    <t>Lophius piscatorius</t>
  </si>
  <si>
    <t>Maja squinado</t>
  </si>
  <si>
    <t>Microchirus spp</t>
  </si>
  <si>
    <t>Mugilidae</t>
  </si>
  <si>
    <t>Mustelus spp</t>
  </si>
  <si>
    <t>Myliobatidae</t>
  </si>
  <si>
    <t>Ommastrephidae</t>
  </si>
  <si>
    <t>Orcynopsis unicolor</t>
  </si>
  <si>
    <t>Oxynotus centrina</t>
  </si>
  <si>
    <t>Plattichthys flesus</t>
  </si>
  <si>
    <t>Plesiopenaeus edwardsianus</t>
  </si>
  <si>
    <t>Ruvettus pretiosus</t>
  </si>
  <si>
    <t>TR YEAR</t>
  </si>
  <si>
    <t>Fleet segment ( a)</t>
  </si>
  <si>
    <t>Length class</t>
  </si>
  <si>
    <t>Frame population no. 
----
F</t>
  </si>
  <si>
    <t>Planned
sample no. (b)
-----
P</t>
  </si>
  <si>
    <t xml:space="preserve"> Planned 
sample rate (b)
-----
(P/F)*100 (%)</t>
  </si>
  <si>
    <t>Type of data collection scheme (c)</t>
  </si>
  <si>
    <t>National name of the survey (d)</t>
  </si>
  <si>
    <t xml:space="preserve">Active gears : Demersal trawlers and/or demersal seiners </t>
  </si>
  <si>
    <t>0-&lt; 10 m</t>
  </si>
  <si>
    <t xml:space="preserve"> 10-&lt;12 m</t>
  </si>
  <si>
    <t>12-&lt; 18 m</t>
  </si>
  <si>
    <t>18-&lt; 24 m</t>
  </si>
  <si>
    <t>24&lt;-40 m</t>
  </si>
  <si>
    <t>40 m or larger</t>
  </si>
  <si>
    <t xml:space="preserve">Active gears : Purse seiners </t>
  </si>
  <si>
    <t>Vessel using polyvalent active gears only</t>
  </si>
  <si>
    <t>Active gears : Dredgers</t>
  </si>
  <si>
    <t>Passive gears : Vessels using hooks</t>
  </si>
  <si>
    <t xml:space="preserve">Passive gears : Drift and/or fixed netters </t>
  </si>
  <si>
    <t>Passive gears : Vessels using Pots and/or traps</t>
  </si>
  <si>
    <t xml:space="preserve">Vessels using Polyvalent “passive” gears only </t>
  </si>
  <si>
    <t>Vessels using active and passive gears</t>
  </si>
  <si>
    <t xml:space="preserve">Passive gears : Vessels using hooks </t>
  </si>
  <si>
    <t>Inactive</t>
  </si>
  <si>
    <t>(a) put an asterisk in the case the segment has been clustered with other segment(s)</t>
  </si>
  <si>
    <t>(d) name of the survey as reported in the NP if applicable. Not mandatory</t>
  </si>
  <si>
    <t>Demersal trawler and/or demersal seiners: 24-40m</t>
  </si>
  <si>
    <t>Demersal trawler and/or demersal seiners: 18-24 m</t>
  </si>
  <si>
    <t>Demersal trawler and/or demersal seiners: 24-40 m</t>
  </si>
  <si>
    <t>Vessels using Polyvalent
 passive gears :24-40m</t>
  </si>
  <si>
    <t>Vessels using active and passive gears : 12-18m</t>
  </si>
  <si>
    <t>Vessel using polyvalent active gears only: 18-24m</t>
  </si>
  <si>
    <t>Vessel using polyvalent active gears only: 12-18 m</t>
  </si>
  <si>
    <t>Vessel using polyvalent active gears only: 18-24 m</t>
  </si>
  <si>
    <t>Vessels using Hooks :0-10m</t>
  </si>
  <si>
    <t>Vessels using Hooks : 0-10 m</t>
  </si>
  <si>
    <t>Vessels using Hooks :10-12 m</t>
  </si>
  <si>
    <t>Vessels using active and passive gears : 0-10m</t>
  </si>
  <si>
    <t>SUPRA REGION CLUSTERING</t>
  </si>
  <si>
    <t>Purse seiners :18-24 m</t>
  </si>
  <si>
    <t>Baltic Sea, North Sea and Eastern Arctic, and North Atlantic 18-24 m</t>
  </si>
  <si>
    <t>52</t>
  </si>
  <si>
    <t>Other regions 18-24 m</t>
  </si>
  <si>
    <t>Purse seiners :24-40 m</t>
  </si>
  <si>
    <t>Baltic Sea, North Sea and Eastern Arctic, and North Atlantic 24-40 m</t>
  </si>
  <si>
    <t>Other regions 24-40 m</t>
  </si>
  <si>
    <t>INFO dropdown list</t>
  </si>
  <si>
    <t>Table III.B.3</t>
  </si>
  <si>
    <t>Variable group (a)</t>
  </si>
  <si>
    <t>Fleet segments vessels (b)</t>
  </si>
  <si>
    <t>Fleet segments vessels lenght classes (b)</t>
  </si>
  <si>
    <t xml:space="preserve">Achieved sample rate </t>
  </si>
  <si>
    <t xml:space="preserve">Response rate </t>
  </si>
  <si>
    <t xml:space="preserve">CV </t>
  </si>
  <si>
    <t>Other variability indicators (d)</t>
  </si>
  <si>
    <t>Fleet segments vessels</t>
  </si>
  <si>
    <t>Fleet segments vessels lenght classes</t>
  </si>
  <si>
    <t>Demersal trawlers and/or demersal seiners</t>
  </si>
  <si>
    <t>Beam trawlers</t>
  </si>
  <si>
    <t>0-&lt; 6 m</t>
  </si>
  <si>
    <t>Pelagic trawlers</t>
  </si>
  <si>
    <t>10-&lt; 12 m</t>
  </si>
  <si>
    <t xml:space="preserve">Purse seiners </t>
  </si>
  <si>
    <t>Dredgers</t>
  </si>
  <si>
    <t>Vessels using hooks</t>
  </si>
  <si>
    <t>Drift and/or fixed netters</t>
  </si>
  <si>
    <t>Vessels using Pots and/or traps</t>
  </si>
  <si>
    <t>administrative information</t>
  </si>
  <si>
    <t xml:space="preserve">Demersal trawlers and/or demersal seiners </t>
  </si>
  <si>
    <t>Capital  and investments</t>
  </si>
  <si>
    <t>Purse seiners</t>
  </si>
  <si>
    <t>6-&lt; 12 m</t>
  </si>
  <si>
    <t>Vessel using other active gears</t>
  </si>
  <si>
    <t>Vessels using Polyvalent ‘active’ gears only</t>
  </si>
  <si>
    <t>24-&lt; 40 m</t>
  </si>
  <si>
    <t>Fishing enterprises/units</t>
  </si>
  <si>
    <t>Value of unpaid labour</t>
  </si>
  <si>
    <t>Vessels using other Passive gears</t>
  </si>
  <si>
    <t>Vessels using Polyvalent ‘passive’ gears only</t>
  </si>
  <si>
    <t>(a) capital value, capital costs and transversal variables should not be reported in this table.  Transversal variables have to be reported only in table III_F_1</t>
  </si>
  <si>
    <t>(b) MS should specify the segments for which a specific sampling strategy has been used. CV, achieved sample rate and response rate have to be reported for each segment and each variable</t>
  </si>
  <si>
    <t>(d) only in case of Non Probability Sampling, measures of variability other than CV could be provided and explained in the text</t>
  </si>
  <si>
    <t>(c ) DCF data quality requirements have not to be addressed for data which is mandatory to be collected under a different EU legislation. This applies in particular to all capacity data, which are regulated under Commission Regulation No 26/2004, and to the data that are derived from logbooks and sales notes, which are regulated under Council Regulation (EC) No 1224/2009.</t>
  </si>
  <si>
    <t>(b) A - Census; B - Probability Sample Survey; C - Non-Probability Sample Survey</t>
  </si>
  <si>
    <t>(a) MS should specify the segments for which a specific sampling strategy has been used. CV, achieved sample rate and response rate have to be reported for each segment and each variable</t>
  </si>
  <si>
    <t>Demersal trawlers and/or demersal seiners _24&lt;-40 m</t>
  </si>
  <si>
    <t>landings</t>
  </si>
  <si>
    <t>Vessels using active and passive gears_0-&lt; 10 m</t>
  </si>
  <si>
    <t>Vessel using polyvalent active gears only_18-&lt; 24 m</t>
  </si>
  <si>
    <t>Vessel using polyvalent active gears only_0-&lt; 10 m</t>
  </si>
  <si>
    <t>Vessels using hooks_40 m or larger</t>
  </si>
  <si>
    <t>Vessels using hooks_24&lt;-40 m</t>
  </si>
  <si>
    <t>Vessels using hooks_18-&lt; 24 m</t>
  </si>
  <si>
    <t>Vessels using hooks_12-&lt; 18 m</t>
  </si>
  <si>
    <t>Vessels using hooks_0-&lt; 10 m</t>
  </si>
  <si>
    <t>Vessels using active and passive gears_24&lt;-40 m</t>
  </si>
  <si>
    <t>Vessels using active and passive gears_12-&lt; 18 m</t>
  </si>
  <si>
    <t>Vessels using active and passive gears_ 10-&lt;12 m</t>
  </si>
  <si>
    <t>Vessels using Polyvalent “passive” gears only _18-&lt; 24 m</t>
  </si>
  <si>
    <t>Vessels using Polyvalent “passive” gears only _12-&lt; 18 m</t>
  </si>
  <si>
    <t>Vessels using Polyvalent “passive” gears only _ 10-&lt;12 m</t>
  </si>
  <si>
    <t>Vessels using Polyvalent “passive” gears only _0-&lt; 10 m</t>
  </si>
  <si>
    <t>Vessels using Pots and/or traps_18-&lt; 24 m</t>
  </si>
  <si>
    <t>Vessels using Pots and/or traps_12-&lt; 18 m</t>
  </si>
  <si>
    <t>Vessels using Pots and/or traps_ 10-&lt;12 m</t>
  </si>
  <si>
    <t>Vessels using Pots and/or traps_0-&lt; 10 m</t>
  </si>
  <si>
    <t>Drift and/or fixed netters_18-&lt; 24 m</t>
  </si>
  <si>
    <t>Drift and/or fixed netters_12-&lt; 18 m</t>
  </si>
  <si>
    <t>Drift and/or fixed netters_ 10-&lt;12 m</t>
  </si>
  <si>
    <t>Drift and/or fixed netters_0-&lt; 10 m</t>
  </si>
  <si>
    <t>Vessels using hooks_ 10-&lt;12 m</t>
  </si>
  <si>
    <t>Dredgers_12-&lt; 18 m</t>
  </si>
  <si>
    <t>Dredgers_ 10-&lt;12 m</t>
  </si>
  <si>
    <t>Dredgers_0-&lt; 10 m</t>
  </si>
  <si>
    <t>Purse seiners _24&lt;-40 m</t>
  </si>
  <si>
    <t>Purse seiners _18-&lt; 24 m</t>
  </si>
  <si>
    <t>Purse seiners _12-&lt; 18 m</t>
  </si>
  <si>
    <t>Purse seiners _ 10-&lt;12 m</t>
  </si>
  <si>
    <t>Purse seiners _0-&lt; 10 m</t>
  </si>
  <si>
    <t>Demersal trawlers and/or demersal seiners_40 m or larger</t>
  </si>
  <si>
    <t>Demersal trawlers and/or demersal seiners_24&lt;-40 m</t>
  </si>
  <si>
    <t>Demersal trawlers and/or demersal seiners_18-&lt; 24 m</t>
  </si>
  <si>
    <t>Demersal trawlers and/or demersal seiners_12-&lt; 18 m</t>
  </si>
  <si>
    <t>Demersal trawlers and/or demersal seiners_ 10-&lt;12 m</t>
  </si>
  <si>
    <t>Demersal trawlers and/or demersal seiners_0-&lt; 10 m</t>
  </si>
  <si>
    <t>Soaking Time</t>
  </si>
  <si>
    <t>Energy consumption</t>
  </si>
  <si>
    <t>Number of pots, traps</t>
  </si>
  <si>
    <t>Number of nets, length of nets</t>
  </si>
  <si>
    <t>kW* fishing days, GT* fishing days</t>
  </si>
  <si>
    <t>Days at sea, Fishing days, Number of trips</t>
  </si>
  <si>
    <t>CV (c )</t>
  </si>
  <si>
    <t>Response rate (c )</t>
  </si>
  <si>
    <t>Achieved sample rate (c )</t>
  </si>
  <si>
    <t>Type of data collection scheme (b)</t>
  </si>
  <si>
    <t>Fleet segments (a)</t>
  </si>
  <si>
    <t>FRO-GUT</t>
  </si>
  <si>
    <t>FRO-WHL</t>
  </si>
  <si>
    <t>FRE-GUT</t>
  </si>
  <si>
    <t>FRE-WHL</t>
  </si>
  <si>
    <t>FRE-GUH</t>
  </si>
  <si>
    <t>FRO-GUH</t>
  </si>
  <si>
    <t>Lophius spp</t>
  </si>
  <si>
    <t>FRO-FIS</t>
  </si>
  <si>
    <t>FRO-TAL</t>
  </si>
  <si>
    <t>FRE-GUG</t>
  </si>
  <si>
    <t>FRE-HEA</t>
  </si>
  <si>
    <t>FRE-TAL</t>
  </si>
  <si>
    <t>Istiophorus albicans</t>
  </si>
  <si>
    <t>FRO-HEA</t>
  </si>
  <si>
    <t>FRO-OTH</t>
  </si>
  <si>
    <t>FRO-FIL</t>
  </si>
  <si>
    <t>FRO-SUR</t>
  </si>
  <si>
    <t>Pecten maximus</t>
  </si>
  <si>
    <t>FRO-FSP</t>
  </si>
  <si>
    <t>FRO-JAT</t>
  </si>
  <si>
    <t>FRO-GHT</t>
  </si>
  <si>
    <t>Hippoglossus hippoglossus</t>
  </si>
  <si>
    <t>Cyclopterus lumpus</t>
  </si>
  <si>
    <t>FRO-FSB</t>
  </si>
  <si>
    <t>FRO-JAP</t>
  </si>
  <si>
    <t>Melanogrammus aeglefinus</t>
  </si>
  <si>
    <t>FRE-FIS</t>
  </si>
  <si>
    <t>FRE-FIL</t>
  </si>
  <si>
    <t>FRO-CBF</t>
  </si>
  <si>
    <t>Centrophorus granulosus</t>
  </si>
  <si>
    <t>Pagellus erythrinus</t>
  </si>
  <si>
    <t xml:space="preserve">Bothidae </t>
  </si>
  <si>
    <t>Dentex maroccanus</t>
  </si>
  <si>
    <t>Mallotus villosus</t>
  </si>
  <si>
    <t>Portunus spp</t>
  </si>
  <si>
    <t>Crangon crangon</t>
  </si>
  <si>
    <t>Balistidae</t>
  </si>
  <si>
    <t>Pollachius virens</t>
  </si>
  <si>
    <t>Ammodytes spp</t>
  </si>
  <si>
    <t>FRO-GUG</t>
  </si>
  <si>
    <t>Sprattus sprattus</t>
  </si>
  <si>
    <t>Etmopterus spp</t>
  </si>
  <si>
    <t>Pegusa lascaris</t>
  </si>
  <si>
    <t>FRE-SGT</t>
  </si>
  <si>
    <t>Ostrea spp</t>
  </si>
  <si>
    <t>Merluccius bilinearis</t>
  </si>
  <si>
    <t>Anarhichas spp</t>
  </si>
  <si>
    <t>Anarhichas minor</t>
  </si>
  <si>
    <t>Merluccius spp</t>
  </si>
  <si>
    <t>Pseudotolithus spp</t>
  </si>
  <si>
    <t>Diplodus spp</t>
  </si>
  <si>
    <t>Platichthys flesus</t>
  </si>
  <si>
    <t>FRE-GUS</t>
  </si>
  <si>
    <t>Limanda limanda</t>
  </si>
  <si>
    <t>Mugil spp</t>
  </si>
  <si>
    <t>Somniosus microcephalus</t>
  </si>
  <si>
    <t>Raja bigelowi</t>
  </si>
  <si>
    <t>FRO-WNG</t>
  </si>
  <si>
    <t>FRE-WNG</t>
  </si>
  <si>
    <t>Centrophorus lusitanicus</t>
  </si>
  <si>
    <t>Euselachii</t>
  </si>
  <si>
    <t>Salmo trutta fario</t>
  </si>
  <si>
    <t>Thunnus spp</t>
  </si>
  <si>
    <t>FRO-GUS</t>
  </si>
  <si>
    <t>Anarhichas lupus</t>
  </si>
  <si>
    <t>Raja spp</t>
  </si>
  <si>
    <t>Beryx decadactylus</t>
  </si>
  <si>
    <t>Centroselachus crepidater</t>
  </si>
  <si>
    <t>FRE-GHT</t>
  </si>
  <si>
    <t>Trachurus trecae</t>
  </si>
  <si>
    <t>Penaeus monodon</t>
  </si>
  <si>
    <t>Penaeus semisulcatus</t>
  </si>
  <si>
    <t>Amblyraja radiata</t>
  </si>
  <si>
    <t>Raja oxyrinchus</t>
  </si>
  <si>
    <t>Scymnodon ringens</t>
  </si>
  <si>
    <t>Lophius vaillanti</t>
  </si>
  <si>
    <t>Centrophorus moluccensis</t>
  </si>
  <si>
    <t>Centroscymnus cryptacanthus</t>
  </si>
  <si>
    <t xml:space="preserve">Other marine fish (a) </t>
  </si>
  <si>
    <t>Sea bass and Sea Bream (b)</t>
  </si>
  <si>
    <t>Oyster (c)</t>
  </si>
  <si>
    <t xml:space="preserve">Other marine fish (d) </t>
  </si>
  <si>
    <t xml:space="preserve">Other shellfish (e) </t>
  </si>
  <si>
    <t>Sea bass and Sea Bream (f)</t>
  </si>
  <si>
    <t xml:space="preserve">Sea bass and Sea Bream (g) </t>
  </si>
  <si>
    <t xml:space="preserve">Sea bass and Sea Bream (h) </t>
  </si>
  <si>
    <t xml:space="preserve">Sea bass and Sea Bream (i) </t>
  </si>
  <si>
    <t>Mussels(j)</t>
  </si>
  <si>
    <t xml:space="preserve">Sea bass and Sea Bream (k) </t>
  </si>
  <si>
    <t>Oyster (l)</t>
  </si>
  <si>
    <t>Oyster (m)</t>
  </si>
  <si>
    <t xml:space="preserve">Sea bass and Sea Bream (o) </t>
  </si>
  <si>
    <t>Other marine fish (p)</t>
  </si>
  <si>
    <t xml:space="preserve">Sea bass and Sea Bream (q) </t>
  </si>
  <si>
    <t>Trout (r)</t>
  </si>
  <si>
    <t>Trout (s)</t>
  </si>
  <si>
    <t>Other marine fish (t)</t>
  </si>
  <si>
    <t>(a) Thunnus thynnus</t>
  </si>
  <si>
    <t>(b) European seabass</t>
  </si>
  <si>
    <t>(c) Cerastoderma edule</t>
  </si>
  <si>
    <t>(d) Sepia officinalis</t>
  </si>
  <si>
    <t>(e) Ruditapes decussatus</t>
  </si>
  <si>
    <t>(f) Venerupis pullastra</t>
  </si>
  <si>
    <t>(g)  Anguilla anguilla</t>
  </si>
  <si>
    <t>(h) Argyrosomus regius</t>
  </si>
  <si>
    <t>(i) Mugil spp</t>
  </si>
  <si>
    <t>(j) Mytilus spp</t>
  </si>
  <si>
    <t>(k)  This row contains all other not listed marine species</t>
  </si>
  <si>
    <t>(l) Crassostrea angulata</t>
  </si>
  <si>
    <t>(m) Ostrea edulis</t>
  </si>
  <si>
    <t>(n) Crassostrea gigas</t>
  </si>
  <si>
    <t>(o) Sparus aurata</t>
  </si>
  <si>
    <t>(p) Solea solea</t>
  </si>
  <si>
    <t>(q) Diplodus sargus</t>
  </si>
  <si>
    <t>(r) Oncorhynchus mykiss</t>
  </si>
  <si>
    <t>(s) Salmo trutta fario</t>
  </si>
  <si>
    <t>(t) Psetta maxima</t>
  </si>
  <si>
    <t>Total 
population no. (a)
----
N</t>
  </si>
  <si>
    <t xml:space="preserve"> Planned 
sample rate
-----
P/F*100 (%)</t>
  </si>
  <si>
    <t>Type of data collection scheme  (b)</t>
  </si>
  <si>
    <t>National name of the survey (c)</t>
  </si>
  <si>
    <t xml:space="preserve">Land based farms - On growing -Trout </t>
  </si>
  <si>
    <t>Land based farms - On growing - sea bass &amp; sea bream</t>
  </si>
  <si>
    <t>Cages - sea bass &amp; sea bream</t>
  </si>
  <si>
    <t>Land based farms - On growing- other marine fish</t>
  </si>
  <si>
    <t xml:space="preserve">(c2) This CV is unweighed by strata size and may be an underestimate since it assumes independence among fleets and/or among size classes. </t>
  </si>
  <si>
    <t>Rafts-Mussel</t>
  </si>
  <si>
    <t xml:space="preserve"> Bottom -Oyster</t>
  </si>
  <si>
    <t xml:space="preserve"> Bottom -Clam</t>
  </si>
  <si>
    <t xml:space="preserve"> Bottom -Other shellfish</t>
  </si>
  <si>
    <t xml:space="preserve">(a) planned sample can be modified based on updated information on the total population </t>
  </si>
  <si>
    <t>(c) name of the survey as reported in the NP if applicable. Not mandatory</t>
  </si>
  <si>
    <t>Achieved sample rate</t>
  </si>
  <si>
    <t>Other variability indicators (c )</t>
  </si>
  <si>
    <t>Segments (b)</t>
  </si>
  <si>
    <t>Extraordinary costs, net</t>
  </si>
  <si>
    <t>Female Employees</t>
  </si>
  <si>
    <t>Female FTE</t>
  </si>
  <si>
    <t>Male Employees</t>
  </si>
  <si>
    <t>Male FTE</t>
  </si>
  <si>
    <t>Total Employees</t>
  </si>
  <si>
    <t>FTE</t>
  </si>
  <si>
    <t>(b)  segments can be reported as "all segments" in the case the sampling strategy is the same for all segments, otherwise MS should specify the segments for which a specific sampling strategy has been used</t>
  </si>
  <si>
    <t>(c) only in case of Non Probability Sampling, measures of variability other than CV could be provided and explained in the text</t>
  </si>
  <si>
    <t>Segment (a)</t>
  </si>
  <si>
    <t>Planned
sample no. 
-----
P</t>
  </si>
  <si>
    <t xml:space="preserve"> Planned 
sample rate 
-----
P/F*100 (%)</t>
  </si>
  <si>
    <t>173</t>
  </si>
  <si>
    <t>100%</t>
  </si>
  <si>
    <t>(a) in case of no stratification, put all the population</t>
  </si>
  <si>
    <t>Other variability indicators (b)</t>
  </si>
  <si>
    <t>Segments (c)</t>
  </si>
  <si>
    <t>SBS</t>
  </si>
  <si>
    <t>(b) only in case of Non Probability Sampling, measures of variability other than CV could be provided and explained in the text</t>
  </si>
  <si>
    <t>(c ) segments can be reported as "all segments" in the case the sampling strategy is the same for all segments, otherwise MS should specify the segments for which a specific sampling strategy has been used</t>
  </si>
  <si>
    <t>CECAF 34.1.2.</t>
  </si>
  <si>
    <t>Highy migratory species</t>
  </si>
  <si>
    <t>Meetings and Workshops*</t>
  </si>
  <si>
    <t>1/Data collection</t>
  </si>
  <si>
    <t>National co-ordination</t>
  </si>
  <si>
    <t>2/ Data collection: Regional co-ordination</t>
  </si>
  <si>
    <t>RCM for  the Baltic (Copenhage, Denmark)</t>
  </si>
  <si>
    <t>RCM for the Mediterranean and Black Sea (Slovenia May 2011)</t>
  </si>
  <si>
    <t>3/Planning Groups or Workshops related to the Data Collection Framework</t>
  </si>
  <si>
    <t xml:space="preserve">Workshop on National Age Reading Coordinators [WKNARC] (Boulogne-sur-Mer, 5-9 September) </t>
  </si>
  <si>
    <t>GFCM</t>
  </si>
  <si>
    <t>GFCM Meeting of SAC Subcommittee on Economic and Social Sciences (SCESS) to be decided</t>
  </si>
  <si>
    <t>GFCM Meeting of SAC Subcommittee on  Statistics
and Information (SCSI) to be decided</t>
  </si>
  <si>
    <t>GFCM Meeting of SAC Subcommittee on Stock Assessment (SCSA) to be decided</t>
  </si>
  <si>
    <t>GFCM Meeting of SAC Subcommittee on Marine Environment
and Ecosystems (SCMEE)</t>
  </si>
  <si>
    <t>Workshop on biological parameters and stock assessment methods</t>
  </si>
  <si>
    <t>Workshop on fisheries data collection, data processing and monitoring tools</t>
  </si>
  <si>
    <t>ECONOMIC ISSUES</t>
  </si>
  <si>
    <t>2011 Workshop on statistical issue related to the collection of economic data within the DCF</t>
  </si>
  <si>
    <t xml:space="preserve">2011 Workshop on allocation of  Economic Data on disaggregated level (e.g. metier) </t>
  </si>
  <si>
    <t xml:space="preserve">4/ Planning Groups on surveys at sea </t>
  </si>
  <si>
    <t>ICES Working Group for International Pelagic Surveys [WGIPS] (Bergen, 17-21 January)</t>
  </si>
  <si>
    <t>ICES Baltic International Fish Survey Working Group [WGBIFS] (Kaliningrad, 21-25 March)</t>
  </si>
  <si>
    <t>ICES Study Group on Turned 90⁰ Codend Selectivity, focusing on Baltic Cod Selectivity [SGTCOD] (Reykjavik, 4-6 May)</t>
  </si>
  <si>
    <t xml:space="preserve">ICES Working Group on Fishing Technology and Fish Behaviour  [WGFTFB] (Reykjavik, 9-13 May) </t>
  </si>
  <si>
    <t>ICES Working Group on Fisheries Acoustics, Science and Technology [WGFAST] (Reykjavik,10-13 May)</t>
  </si>
  <si>
    <t xml:space="preserve">ICES Working Group on Beam Trawl Surveys [WGBEAM] (Hamburg, 7-10 June) </t>
  </si>
  <si>
    <t xml:space="preserve">ICES Working Group on Northeast Atlantic Pelagic Ecosystem Surveys [WGNAPES] (Kaliningrad, 16-19 August) </t>
  </si>
  <si>
    <t>ICES Study Group on Calibration of Acoustic  Instruments in Fisheries Science (SGCal) (Reykjavik, 7–8 May)</t>
  </si>
  <si>
    <t>ICES Study Group on Electrical Trawling (SGELECTRA) (Reykjavik, 7–8 May 2011)</t>
  </si>
  <si>
    <t>Study Group on Standards in Ichthyoplankton Surveys (SGSIPS) (venue &amp; dates tbc)</t>
  </si>
  <si>
    <t xml:space="preserve">(c) (c1) </t>
  </si>
  <si>
    <t>Working Group on North Sea Cod and Plaice Egg Surveys in the North sea (WGEGGS) (venue &amp; dates tbc)</t>
  </si>
  <si>
    <t>MEDITS (Mediterranean Demersal Trawl Surveys) Working Group (Nantes, France)</t>
  </si>
  <si>
    <t>MEDIAS (Pan Mediterranean Survey for Small Pelagics) Steering Committee (Ancona, Italia)</t>
  </si>
  <si>
    <t>5/ Support to Scientific Advice</t>
  </si>
  <si>
    <t>5.1/ ICES</t>
  </si>
  <si>
    <t>Annual Meeting of Advisory Working Group Chairs [WGCHAIRS] (ICES HQ,11-13 January)</t>
  </si>
  <si>
    <t>Baltic Salmon and Trout Assessment Working Group [WGBAST] (Riga, 23-30 March)</t>
  </si>
  <si>
    <t>Working Group on North Atlantic Salmon [WGNAS] (ICES HQ, 22-31 March)</t>
  </si>
  <si>
    <t>Baltic Fisheries Assessment Working Group [WGBFAS] (ICES HQ 12-18 April</t>
  </si>
  <si>
    <t>Working Group on the Assessment of Celtic Seas Stocks [WGCSE] (ICES HQ 11-19 May)</t>
  </si>
  <si>
    <t xml:space="preserve">Working Group on the Assessment of Demersal Stocks in the North Sea and Skagerrak [WGNSSK] (ICES HQ, 3-9 May) </t>
  </si>
  <si>
    <t>Joint NAFO/ICES Pandalus Assessment Working Groups [NIPAG] (Canada, October)</t>
  </si>
  <si>
    <t>Working Group on Widely Distributed Stocks [WGWIDE] (ICES HQ, 23-29 August)</t>
  </si>
  <si>
    <t>Working Group on Harp and Hooded Seals [WGHARP] (Russia, August)</t>
  </si>
  <si>
    <t xml:space="preserve">Working Group on Mixed Fisheries Advice for the North Sea [WGMIXFISH] (ICES HQ 30 August - 2 September) </t>
  </si>
  <si>
    <t xml:space="preserve">Working Group on Marine Mammal Ecology [WGMME] (Berlin, 21-24 February) </t>
  </si>
  <si>
    <t xml:space="preserve">Working Group on Bycatch of Protected Species Fishing Behaviour [WGBYC] (ICES HQ,  dates?) </t>
  </si>
  <si>
    <t>Benchmark Workshop on Flatfish Species [WKFLAT] (ICES HQ, 1-8 February)</t>
  </si>
  <si>
    <t>5.2 Mediterranean</t>
  </si>
  <si>
    <t>Working group on stock assessment of small pelagic species (to be decided)</t>
  </si>
  <si>
    <t>Working group on stock assessment of demersal species (to be decided)</t>
  </si>
  <si>
    <t>5,3 ICCAT</t>
  </si>
  <si>
    <t>2011 Blue marlin stock assessment session and white marlin data preparatory meeting (April 2011)</t>
  </si>
  <si>
    <t>South Atlantic albacore and Mediterranean albacore assessment sessions (September 2011)</t>
  </si>
  <si>
    <r>
      <t xml:space="preserve">Workshop on Age Determination of Salmon [WKADS </t>
    </r>
    <r>
      <rPr>
        <sz val="8"/>
        <rFont val="Arial"/>
        <family val="2"/>
      </rPr>
      <t>ex SGSAD</t>
    </r>
    <r>
      <rPr>
        <sz val="10"/>
        <rFont val="Arial"/>
        <family val="2"/>
      </rPr>
      <t xml:space="preserve">] (Galway, 18–20 January) </t>
    </r>
  </si>
  <si>
    <r>
      <t xml:space="preserve">Workshop on Sexual Maturity Staging of Herring and Sprat [WKMSHS] (Charlottenlund, 20-23 June) </t>
    </r>
    <r>
      <rPr>
        <sz val="8"/>
        <rFont val="Arial"/>
        <family val="2"/>
      </rPr>
      <t>postponed from 2010</t>
    </r>
  </si>
  <si>
    <r>
      <t>2011 Workshop on calculation of capital value in accordance to PIM methodology and definition of variables not clearly defined in the DCF</t>
    </r>
    <r>
      <rPr>
        <b/>
        <i/>
        <u/>
        <sz val="10"/>
        <color indexed="8"/>
        <rFont val="Calibri"/>
        <family val="2"/>
      </rPr>
      <t xml:space="preserve"> </t>
    </r>
  </si>
  <si>
    <r>
      <t>Herring Assessment Working Group for the Area South of 62</t>
    </r>
    <r>
      <rPr>
        <sz val="10"/>
        <rFont val="Calibri"/>
        <family val="2"/>
      </rPr>
      <t>⁰</t>
    </r>
    <r>
      <rPr>
        <sz val="10"/>
        <rFont val="Arial"/>
        <family val="2"/>
      </rPr>
      <t xml:space="preserve">N [HAWG] (ICES HQ,17-25 March) </t>
    </r>
  </si>
  <si>
    <t>5,4 IOTC</t>
  </si>
  <si>
    <t>Scorpaena scrofa</t>
  </si>
  <si>
    <t>Scorpaena spp</t>
  </si>
  <si>
    <t>Seriola lalandi</t>
  </si>
  <si>
    <t>Serranus cabrilla</t>
  </si>
  <si>
    <t>Serranus spp</t>
  </si>
  <si>
    <t>Solea lascaris</t>
  </si>
  <si>
    <t>Solea senegalensis</t>
  </si>
  <si>
    <t>Spicara spp</t>
  </si>
  <si>
    <t>Todaropsis eblanae</t>
  </si>
  <si>
    <t>Torpedo spp</t>
  </si>
  <si>
    <t>Trachinus draco</t>
  </si>
  <si>
    <t>Trigla lucerna</t>
  </si>
  <si>
    <t>Trigla lyra</t>
  </si>
  <si>
    <t>Trigla spp</t>
  </si>
  <si>
    <t>Trisopterus luscus</t>
  </si>
  <si>
    <t>Trisopterus minutus</t>
  </si>
  <si>
    <t>Zenopsis conchifer</t>
  </si>
  <si>
    <t>6 (b)</t>
  </si>
  <si>
    <t>(b) Trip duration ranges from 20 to 120 days.</t>
  </si>
  <si>
    <t>1 year</t>
  </si>
  <si>
    <t>Annualy</t>
  </si>
  <si>
    <t>OTB_MDD_130-219_0_0 (a)</t>
  </si>
  <si>
    <t>Eastern Artic(I, II)+XII, XIV+NAFO Subarea 3 (a)</t>
  </si>
  <si>
    <t>(c) Explanation in the Portugal_Technical_Report-2011_Text, section III.C.2 DATA QUALITY: RESULTS AND DEVIATION FROM NP PROPOSAL: Iberian Fishing Ground (ICES sub-area IXa) and NAFO Areas</t>
  </si>
  <si>
    <t>Raja microocelata</t>
  </si>
  <si>
    <t>GNS_DEF_60_0_0/GNS_80-99_0_</t>
  </si>
  <si>
    <t>TBB_CRU_&gt;=20_0_0</t>
  </si>
  <si>
    <t>Required precision target (CV)</t>
  </si>
  <si>
    <t>Table III.B.3 - Economic Data collection strategy</t>
  </si>
  <si>
    <t>Variable group</t>
  </si>
  <si>
    <t>Variables</t>
  </si>
  <si>
    <t>Income</t>
  </si>
  <si>
    <t>Gross value of landings</t>
  </si>
  <si>
    <t>2010</t>
  </si>
  <si>
    <t>Bias</t>
  </si>
  <si>
    <t>Sales Notes</t>
  </si>
  <si>
    <t>Direct Subsidies</t>
  </si>
  <si>
    <t>Questionnaires</t>
  </si>
  <si>
    <t>Other Income</t>
  </si>
  <si>
    <t>wages and salaries of crew</t>
  </si>
  <si>
    <t>Imputed value of unpaid labour</t>
  </si>
  <si>
    <t>Energy costs</t>
  </si>
  <si>
    <t>Repair and maintenance costs</t>
  </si>
  <si>
    <t>Variable costs</t>
  </si>
  <si>
    <t>Annual depreciation</t>
  </si>
  <si>
    <t>Value of physical capital: depreciated replacement value</t>
  </si>
  <si>
    <t>Investments in physical capital</t>
  </si>
  <si>
    <t>Employment</t>
  </si>
  <si>
    <t>Engaged crew</t>
  </si>
  <si>
    <t>FTE National</t>
  </si>
  <si>
    <t>FTE harmonised</t>
  </si>
  <si>
    <t>Fleet register</t>
  </si>
  <si>
    <t>Effort</t>
  </si>
  <si>
    <t>questionnaires</t>
  </si>
  <si>
    <t>Number of fishing enterprises/units</t>
  </si>
  <si>
    <t>2011</t>
  </si>
  <si>
    <t>Sales notes</t>
  </si>
  <si>
    <t>all segments</t>
  </si>
  <si>
    <t>Response rate</t>
  </si>
  <si>
    <t>Other income</t>
  </si>
  <si>
    <t>Expenditure</t>
  </si>
  <si>
    <t>Non-variable costs</t>
  </si>
  <si>
    <t>Capacity</t>
  </si>
  <si>
    <t>(a) A - Census; B - Probability Sample Survey; C - Non-Probability Sample Survey</t>
  </si>
  <si>
    <r>
      <t>Total number of vessels in the cluster by the 1</t>
    </r>
    <r>
      <rPr>
        <b/>
        <vertAlign val="superscript"/>
        <sz val="10"/>
        <rFont val="Arial"/>
        <family val="2"/>
      </rPr>
      <t>st</t>
    </r>
    <r>
      <rPr>
        <b/>
        <sz val="10"/>
        <rFont val="Arial"/>
        <family val="2"/>
      </rPr>
      <t xml:space="preserve"> of January of the sampling year</t>
    </r>
  </si>
  <si>
    <r>
      <t>Number of vessels in the segment by the 1</t>
    </r>
    <r>
      <rPr>
        <b/>
        <vertAlign val="superscript"/>
        <sz val="10"/>
        <rFont val="Arial"/>
        <family val="2"/>
      </rPr>
      <t>st</t>
    </r>
    <r>
      <rPr>
        <b/>
        <sz val="10"/>
        <rFont val="Arial"/>
        <family val="2"/>
      </rPr>
      <t xml:space="preserve"> of January of the sampling year</t>
    </r>
  </si>
  <si>
    <t>Table III.F.1 – Transversal Variables Data collection strategy</t>
  </si>
  <si>
    <t>Number of vessels</t>
  </si>
  <si>
    <t>GT, kW, vessel age,</t>
  </si>
  <si>
    <t>Hours fished</t>
  </si>
  <si>
    <t>Logbooks</t>
  </si>
  <si>
    <t>Value of landings total and per species</t>
  </si>
  <si>
    <t>Live weight of landings total and per species</t>
  </si>
  <si>
    <t>CV</t>
  </si>
  <si>
    <t>Number of fishing operations</t>
  </si>
  <si>
    <t>Number of hooks</t>
  </si>
  <si>
    <t>Table III.F.2 - Conversion factors</t>
  </si>
  <si>
    <t>Presentation</t>
  </si>
  <si>
    <t>Conversion factor</t>
  </si>
  <si>
    <t>Beryx spp</t>
  </si>
  <si>
    <t>Lophiodes kempi</t>
  </si>
  <si>
    <t>Lophius americanus</t>
  </si>
  <si>
    <t>Urophycis tenuis</t>
  </si>
  <si>
    <t>Muraena augusti</t>
  </si>
  <si>
    <t>Muraenidae</t>
  </si>
  <si>
    <t>Mytilus spp</t>
  </si>
  <si>
    <t>Osteichthyes</t>
  </si>
  <si>
    <t>Trisopterus esmarkii</t>
  </si>
  <si>
    <t>Octopodidae</t>
  </si>
  <si>
    <t>Penaeus spp</t>
  </si>
  <si>
    <t>Pandalus borealis</t>
  </si>
  <si>
    <t>Polymixia nobilis</t>
  </si>
  <si>
    <t>Macrourus berglax</t>
  </si>
  <si>
    <t>Scorpaenidae</t>
  </si>
  <si>
    <t>Deania histricosa</t>
  </si>
  <si>
    <t>Deania profundorum</t>
  </si>
  <si>
    <t>Solea spp</t>
  </si>
  <si>
    <t>Illex illecebrosus</t>
  </si>
  <si>
    <t>Dissostichus eleginoides</t>
  </si>
  <si>
    <t>Tetrapturus albidus</t>
  </si>
  <si>
    <t>Table III.G.1-  List of surveys</t>
  </si>
  <si>
    <t>Year of the survey</t>
  </si>
  <si>
    <t>Name of survey</t>
  </si>
  <si>
    <t>Aim of survey</t>
  </si>
  <si>
    <t>Area(s)
covered</t>
  </si>
  <si>
    <t>Period (Month)</t>
  </si>
  <si>
    <t>Days at sea planned</t>
  </si>
  <si>
    <t>Max. days eligible</t>
  </si>
  <si>
    <t>Type of Sampling activities</t>
  </si>
  <si>
    <t>Planned target</t>
  </si>
  <si>
    <t>Ecosystem indicators collected</t>
  </si>
  <si>
    <t>Map</t>
  </si>
  <si>
    <t>Relevant international planning group</t>
  </si>
  <si>
    <t>Upload in international database</t>
  </si>
  <si>
    <t>Achieved Days at sea</t>
  </si>
  <si>
    <t>Achieved Target</t>
  </si>
  <si>
    <t>% achievement no days ----- A/P %</t>
  </si>
  <si>
    <t>% achievement target ----- A/P %</t>
  </si>
  <si>
    <t>Flemish Cap Groundfish survey</t>
  </si>
  <si>
    <t>Demersal Fish abundance indices(cod, redfish,american Place,etc)</t>
  </si>
  <si>
    <t>NAFO-3 M</t>
  </si>
  <si>
    <t>July</t>
  </si>
  <si>
    <t>Fishing Hauls (simple random)</t>
  </si>
  <si>
    <t>1,2,3,4</t>
  </si>
  <si>
    <t>NAFO-Scientific Council</t>
  </si>
  <si>
    <t xml:space="preserve">Western IBTS 4th quarter </t>
  </si>
  <si>
    <t>Indices of abundance for
Cod, American Plaice,
Redfish, Greenland
Halibut, Roughhead
Grenadier</t>
  </si>
  <si>
    <t>IX a</t>
  </si>
  <si>
    <t>4th Quarter</t>
  </si>
  <si>
    <t>Fishing Hauls (fixed stations)</t>
  </si>
  <si>
    <t>96 fish. hauls (fixed stations)</t>
  </si>
  <si>
    <t>Map 1</t>
  </si>
  <si>
    <t>IBTSWG</t>
  </si>
  <si>
    <t>Sardine, Anchovy Horse Mackerel Acoustic Survey</t>
  </si>
  <si>
    <t>Sardine, Anchovy, Mackerel, Horse Mackerel abundance indices</t>
  </si>
  <si>
    <t>IX a(Portuguese coast and Gulf of Cadiz</t>
  </si>
  <si>
    <t>Mar-Apr</t>
  </si>
  <si>
    <t>Echo sounding radials+pelagic and demersal fishing hauls</t>
  </si>
  <si>
    <t>69 acoustic tracks/no. Hauls depending of fish event</t>
  </si>
  <si>
    <t>Map 2</t>
  </si>
  <si>
    <t xml:space="preserve"> WGCEGG</t>
  </si>
  <si>
    <t>N                       Available in National DB</t>
  </si>
  <si>
    <t>Nephrops TV Survey - Offshore Portugal</t>
  </si>
  <si>
    <t>Nephrops TV Survey - offshore Portugal</t>
  </si>
  <si>
    <t>UWTV (FU 28-29)</t>
  </si>
  <si>
    <t>June</t>
  </si>
  <si>
    <t>RCM for the North sea (Hamburg, Germany)</t>
  </si>
  <si>
    <t>RCM for the North East Atlantic (La Rochelle, France)</t>
  </si>
  <si>
    <t>RCM for the Long Distance Fisheries ( Slovenia May 2011)</t>
  </si>
  <si>
    <t>PGCCDBS/PG MED Plenary meeting (Viena, 7-11 February)</t>
  </si>
  <si>
    <r>
      <t xml:space="preserve">Workshop on Age Reading of Greenland halibut [WKARGH] (Vigo, 14-17 February) </t>
    </r>
    <r>
      <rPr>
        <sz val="8"/>
        <rFont val="Arial"/>
        <family val="2"/>
      </rPr>
      <t>Postponed from 2010</t>
    </r>
  </si>
  <si>
    <t>Workshop on Age Reading of European Atlantic Sardine [WKARAS] (Lisbon,14-18 February)</t>
  </si>
  <si>
    <t>Workshop on Age Reading of European and American Eel 2 [WKAREA-2] (22-24 March, Bordeaux)</t>
  </si>
  <si>
    <r>
      <t xml:space="preserve">Workshop on Sexual Maturity Staging of Redfish and Greenland Halibut [WKMSREGH] (Vigo, 12-16 December) </t>
    </r>
    <r>
      <rPr>
        <sz val="8"/>
        <rFont val="Arial"/>
        <family val="2"/>
      </rPr>
      <t>postponed from 2010</t>
    </r>
  </si>
  <si>
    <t>Workshop on Practical Implementation of Statistical Sound Catch Sampling Programmes [WKPICS] (Bilbao, 8-10 November)</t>
  </si>
  <si>
    <t>Workshop on the utility of Commercial CPUE and VMS data in assessment [WKCUPEFFORT] (Copenhagen, ICES HQ, 5-7 April)</t>
  </si>
  <si>
    <t>Study Group on Practical Implementation of Discard Sampling plans [SGPIDS]</t>
  </si>
  <si>
    <t>ICES Working Group on Redfish Surveys [WGRS]  (ICES HQ, 1-3 February)</t>
  </si>
  <si>
    <t>ICES International Bottom Trawl Survey Working Group  [IBTSWG] (ICES HQ, 28 March - 1 April)</t>
  </si>
  <si>
    <t>Acantholabrus palloni</t>
  </si>
  <si>
    <t>Alepocephalus bairdii</t>
  </si>
  <si>
    <t>Alloteuthis spp.</t>
  </si>
  <si>
    <t>Ammodytes tobianus</t>
  </si>
  <si>
    <t>Anthias anthias</t>
  </si>
  <si>
    <t>Argentina sphyraena</t>
  </si>
  <si>
    <t>Arnoglossus imperialis</t>
  </si>
  <si>
    <t>Arnoglossus laterna</t>
  </si>
  <si>
    <t xml:space="preserve">Arnoglossus laterna </t>
  </si>
  <si>
    <t>Arnoglossus thori</t>
  </si>
  <si>
    <t>Balistes carolinensis</t>
  </si>
  <si>
    <t>Beryx splendens</t>
  </si>
  <si>
    <t>Blennius ocellaris</t>
  </si>
  <si>
    <t>Boops boops</t>
  </si>
  <si>
    <t>Callionymus lyra</t>
  </si>
  <si>
    <t>Callionymus nei</t>
  </si>
  <si>
    <t>Capros aper</t>
  </si>
  <si>
    <t>Centracanthus cirrus</t>
  </si>
  <si>
    <t>Cepola macrophthalma</t>
  </si>
  <si>
    <t>Chelidonichthys lastoviza</t>
  </si>
  <si>
    <t>Chelidonichthys lucerna</t>
  </si>
  <si>
    <t>Chelidonichthys obscurus</t>
  </si>
  <si>
    <t>Chlorophthalmus agassizi</t>
  </si>
  <si>
    <t>Cichlasoma bimaculatum</t>
  </si>
  <si>
    <t>Citharus linguatula</t>
  </si>
  <si>
    <t>Dicologlossa cuneata</t>
  </si>
  <si>
    <t>Diplodus vulgaris</t>
  </si>
  <si>
    <t>Echiichthys vipera</t>
  </si>
  <si>
    <t>Ephippion guttifer</t>
  </si>
  <si>
    <t>Epigonus telescopus</t>
  </si>
  <si>
    <t>Etmopterus nei</t>
  </si>
  <si>
    <t>Etmopterus pusillus</t>
  </si>
  <si>
    <t>Gadiculus argenteus</t>
  </si>
  <si>
    <t>Gadomus longifilis</t>
  </si>
  <si>
    <t>Gobiidae nei</t>
  </si>
  <si>
    <t>Halosaurus ovenii</t>
  </si>
  <si>
    <t>Hoplostethus mediterraneus</t>
  </si>
  <si>
    <t>Hymenocephalus italicus</t>
  </si>
  <si>
    <t>Lepidotrigla cavillone</t>
  </si>
  <si>
    <t>Lobianchia dofleini</t>
  </si>
  <si>
    <t>Loligo spp.</t>
  </si>
  <si>
    <t>Macroramphosus scolopax</t>
  </si>
  <si>
    <t>Macroramphosus spp</t>
  </si>
  <si>
    <t>Macrouridae nei</t>
  </si>
  <si>
    <t>Malacocephalus laevis</t>
  </si>
  <si>
    <t>Mola mola</t>
  </si>
  <si>
    <t>Mullus spp</t>
  </si>
  <si>
    <t>Myctophidae nei</t>
  </si>
  <si>
    <t>Nettastoma melanurum</t>
  </si>
  <si>
    <t>Nezumia bairdii</t>
  </si>
  <si>
    <t>Nezumia sclerorhynchus</t>
  </si>
  <si>
    <t>Notacanthus chemnitzii</t>
  </si>
  <si>
    <t>Octopodidae nei</t>
  </si>
  <si>
    <t>Octopus defilippi</t>
  </si>
  <si>
    <t>Ommastrephidae nei</t>
  </si>
  <si>
    <t>Pagellus acarne</t>
  </si>
  <si>
    <t>Pagellus spp</t>
  </si>
  <si>
    <t>Pagrus pagrus</t>
  </si>
  <si>
    <t>Palinurus elephas</t>
  </si>
  <si>
    <t>Peristedion cataphractum</t>
  </si>
  <si>
    <t>Polymetme corythaeola</t>
  </si>
  <si>
    <t>Pomatoschistus minutus</t>
  </si>
  <si>
    <t>Working Group on the Organization of the SCRS (Madrid, 2-4 March)</t>
  </si>
  <si>
    <t>Symposium on Trap Fishery for Bluefin Tuna (Tanger, 23-25 May)</t>
  </si>
  <si>
    <t>Tropical tuna species group intersessional meeting on the Ghanaian statistics analysis (Phase II) (Madrid, 30 May-3 June)</t>
  </si>
  <si>
    <t>Yellowfin stock assessment session (San Sebastián, 5-12 September)</t>
  </si>
  <si>
    <t>Meeting of the Standing Committee on Research and statistics (October 2011)</t>
  </si>
  <si>
    <t>Compliance Committee Meeting</t>
  </si>
  <si>
    <t>22nd Regular Meeting of the Commission</t>
  </si>
  <si>
    <t>Intersessional meeting of the bluefin tuna species group to analyze assessment methods developed under the GBYP and electronic tagging (June, 2011)</t>
  </si>
  <si>
    <t>(b) Participation of member state with pending approval from EC</t>
  </si>
  <si>
    <t>(e) Due to problems in processing primary data into data sets, the submitted CV refer to sampling performed by IPIMAR (and DOP, separately). Portugal is trying to solve this problem through the improvement of its computerised databases.</t>
  </si>
  <si>
    <t>(i) Due to problems in processing primary data into data sets, the submitted CV refer to sampling performed by IPIMAR (and DOP, separately). Portugal is trying to solve this problem through the improvement of its computerised databases.</t>
  </si>
  <si>
    <t>Surveys + Discard samples + on-board samples + Market samples</t>
  </si>
  <si>
    <t>18,2% (i)</t>
  </si>
  <si>
    <t>21,5% (i)</t>
  </si>
  <si>
    <t>14,6% (i)</t>
  </si>
  <si>
    <t>12,7% (i)</t>
  </si>
  <si>
    <r>
      <t xml:space="preserve">Purchase of fish + </t>
    </r>
    <r>
      <rPr>
        <u/>
        <sz val="10"/>
        <rFont val="Arial"/>
        <family val="2"/>
      </rPr>
      <t>Industry samples</t>
    </r>
    <r>
      <rPr>
        <sz val="10"/>
        <rFont val="Arial"/>
        <family val="2"/>
      </rPr>
      <t xml:space="preserve"> + discard + on-board samples + Market samples</t>
    </r>
  </si>
  <si>
    <t>4,8% (i)</t>
  </si>
  <si>
    <t>25,5% (i)</t>
  </si>
  <si>
    <t>discard, on-board samples + Market samples</t>
  </si>
  <si>
    <t>14,4% (i)</t>
  </si>
  <si>
    <t>18,8% (i)</t>
  </si>
  <si>
    <r>
      <t xml:space="preserve">Raja </t>
    </r>
    <r>
      <rPr>
        <sz val="10"/>
        <rFont val="Arial"/>
        <family val="2"/>
      </rPr>
      <t>spp.</t>
    </r>
  </si>
  <si>
    <t>Rossia macrosoma</t>
  </si>
  <si>
    <t>Scorpaena notata</t>
  </si>
  <si>
    <t>Scyliorhinus canicula</t>
  </si>
  <si>
    <t>Sepia elegans</t>
  </si>
  <si>
    <t>Sepia orbignyana</t>
  </si>
  <si>
    <t>Sepia spp</t>
  </si>
  <si>
    <t>Serranus hepatus</t>
  </si>
  <si>
    <t>Sparus aurata</t>
  </si>
  <si>
    <t>Sphoeroides pachygaster</t>
  </si>
  <si>
    <t>Sphoeroides spp</t>
  </si>
  <si>
    <t>Spondyliosoma cantharus</t>
  </si>
  <si>
    <t>Symphodus bailloni</t>
  </si>
  <si>
    <t>Symphurus nigrescens</t>
  </si>
  <si>
    <t>Synaphobranchus kaupii</t>
  </si>
  <si>
    <t>Synchiropus phaeton</t>
  </si>
  <si>
    <t>Thalassoma pavo</t>
  </si>
  <si>
    <t>Trachyrincus scabrus</t>
  </si>
  <si>
    <t>Trachyrincus trachyrincus</t>
  </si>
  <si>
    <t>Triglidae nep</t>
  </si>
  <si>
    <t>Xenodermichthys copei</t>
  </si>
  <si>
    <t>a)</t>
  </si>
  <si>
    <t>(a) Age analysis and other biological information for European eel (Anguilla anguilla) shall be set at a minimum of 5 individuals per cm length intervals. A minimum of 100 individuals shall be analysed per management unit as specified in Regulation (EC) No 1100/2007 for yellow and silver eels separately.</t>
  </si>
  <si>
    <r>
      <t xml:space="preserve">Beryx spp. </t>
    </r>
    <r>
      <rPr>
        <sz val="10"/>
        <rFont val="Arial"/>
        <family val="2"/>
      </rPr>
      <t>(b)</t>
    </r>
  </si>
  <si>
    <r>
      <t xml:space="preserve">(b) </t>
    </r>
    <r>
      <rPr>
        <i/>
        <sz val="10"/>
        <rFont val="Arial"/>
        <family val="2"/>
      </rPr>
      <t>Beryx spp.</t>
    </r>
    <r>
      <rPr>
        <sz val="10"/>
        <rFont val="Arial"/>
        <family val="2"/>
      </rPr>
      <t xml:space="preserve"> in Div. IX asked for derrogation. Number of individuals planned only for X</t>
    </r>
  </si>
  <si>
    <t>(c) Species with TAC 0. Planned minimum No of individuals to be measured at a national level can not be planned in advance.</t>
  </si>
  <si>
    <t>(e) Difficult to plan the number of individuals to be weighed on board. Given the available data sources, the use of scales depend on vessels facilities and weather conditions.</t>
  </si>
  <si>
    <t>(f) CV not determined due to lack of data.</t>
  </si>
  <si>
    <t>ICES Working Group on Mackerel and Horse Mackerel Egg Survey [WGMEGS] (San Sebastian, 11-15 April)</t>
  </si>
  <si>
    <t xml:space="preserve">ICES Working Group on North-east Atlantic continental slope surveys [WGNEACS] (Copenhagen, 14-16 June) </t>
  </si>
  <si>
    <t>ICES Workshop on the identification of clupeoid, flatfish, gadoids and other fish larvae [WKIDFL] ( Ijmuiden, 5-9 September)</t>
  </si>
  <si>
    <t>ICES Study Group on Nephrops Surveys (SGNEPS) (venue &amp; dates tbc)</t>
  </si>
  <si>
    <t>ICES Working Group on Accoustic and Egg Survey for Sardine and Anchovy in ICES Areas VIII and IX (WGACEGG) (venue &amp; dates tbc)</t>
  </si>
  <si>
    <t>Working Group on Integrating Surveys for the Ecosystem Approach (WGISUR)(Dublin, 26-28 January)</t>
  </si>
  <si>
    <t>Arctic Fisheries Working Group [AFWG] (Hamburg, 28 April - 4 May or 5-11 May)</t>
  </si>
  <si>
    <t>North-Western Working Group [NWWG] (ICES HQ, 26 April - 2 May)</t>
  </si>
  <si>
    <t>Working Group on the Assessment of Bay of Hake Monk and Megrim [WGHMM] (ICES HQ, 5-11 May)</t>
  </si>
  <si>
    <t xml:space="preserve">Working Group on Anchovy and Sardine [WGANSA] (venue &amp; June? dates tbd) </t>
  </si>
  <si>
    <t>Working Group on the Biology and Assessment of Deep-Sea Fisheries Resources [WGDEEP] (ICES HQ, 2-8 March) + Intercatch Workshop (28 February - 1 March)</t>
  </si>
  <si>
    <t>Joint EIFAC/ICES Working Group on Eels [WGEEL] (Lisbon,12-16 September 2011  tbd)</t>
  </si>
  <si>
    <t>Working Group on Elasmobranch Fishes [WGEF] (ICES HQ, 22-28 June)</t>
  </si>
  <si>
    <t>Working Group on Assessment of New MoU Species [WGNEW] (ICES HQ, dates?)</t>
  </si>
  <si>
    <t>Working Group on the Ecosystem Effects of Fishing Activities [WGECO] (Copenhagen, ICES, 13-20 April)</t>
  </si>
  <si>
    <t xml:space="preserve">ICES/NAFO Joint Working Group on Deep-water Ecology [WGDEC] (ICES HQ, dates?) </t>
  </si>
  <si>
    <t>Second Workshop on Implementing the ICES FMSY Framework (WKFRAME2)(Copenhagen, ICES HQ, 10–14 January)</t>
  </si>
  <si>
    <t>Workshop to consider reference points for all stocks based on WKFRAME2 (WKMSYREF) (14– 18 February 2011 )</t>
  </si>
  <si>
    <t>Benchmark Workshop on Saithe, Haddock, Herring and Horse Mackerel Stocks [WKBENCH] (ICES HQ, 18-25 January)</t>
  </si>
  <si>
    <t>2011 Meeting of the ICCAT Working Group on Stock Assessment Methods  (March, 2011)</t>
  </si>
  <si>
    <t>Sharks data preparatory meeting to apply Ecological Risk Analysis (July 2011)</t>
  </si>
  <si>
    <t>Species Group Meeting (September 2011)</t>
  </si>
  <si>
    <t>Scientific Committee (to be decided)</t>
  </si>
  <si>
    <t>Working parties on Tropical Tuna+ fishing capacity + ecosystem and by-catch</t>
  </si>
  <si>
    <t xml:space="preserve"> Fishing Hauls and video footage (fixed stations)</t>
  </si>
  <si>
    <t>76 fixed fish. hauls; 60 UWTV tracks</t>
  </si>
  <si>
    <t>Map 3</t>
  </si>
  <si>
    <t>Sardine DEPM (triennial)</t>
  </si>
  <si>
    <t>Sardine SSB and use of CUFES</t>
  </si>
  <si>
    <t>VIII c, IXa</t>
  </si>
  <si>
    <t>Jan-Feb</t>
  </si>
  <si>
    <t>sampling grid-CUFES,Calvet nets, Pelagic trawl</t>
  </si>
  <si>
    <t>400-500-Calvet net; 500-600 CUFES; no. of hauls depending of fish event</t>
  </si>
  <si>
    <t>Map 4</t>
  </si>
  <si>
    <t xml:space="preserve"> WGCEGGS</t>
  </si>
  <si>
    <t>N                        Available in National DB</t>
  </si>
  <si>
    <t>International Mackerel and Horse Mackerel Egg survey -MEGS (triennial)</t>
  </si>
  <si>
    <t>Mackerel, Horse Mackerel egg production</t>
  </si>
  <si>
    <t xml:space="preserve"> IXa</t>
  </si>
  <si>
    <t>January-July</t>
  </si>
  <si>
    <t>35</t>
  </si>
  <si>
    <t>310</t>
  </si>
  <si>
    <t>Fixed plankton hauls (CALVET and BONGO)+fishing hauls</t>
  </si>
  <si>
    <t>562 Plankton hauls+48 radials; no. of hauls depending of fish event</t>
  </si>
  <si>
    <t xml:space="preserve"> WGMEGS</t>
  </si>
  <si>
    <t>Table IV.A.1 - General overview of aquaculture activities</t>
  </si>
  <si>
    <t xml:space="preserve">Fish farming techniques </t>
  </si>
  <si>
    <t>Shellfish farming techniques</t>
  </si>
  <si>
    <t>Land based farms</t>
  </si>
  <si>
    <t>Cages</t>
  </si>
  <si>
    <t>Hatcheries and Nurseries</t>
  </si>
  <si>
    <t>On growing</t>
  </si>
  <si>
    <t>Combined</t>
  </si>
  <si>
    <t>Rafts</t>
  </si>
  <si>
    <t>Long line</t>
  </si>
  <si>
    <t>Bottom</t>
  </si>
  <si>
    <t>Other</t>
  </si>
  <si>
    <t>Table IV.A.2 - Population segments for collection of aquaculture data</t>
  </si>
  <si>
    <t>Segment</t>
  </si>
  <si>
    <t xml:space="preserve">Frame population no. 
----
F </t>
  </si>
  <si>
    <t>Achieved no.sample</t>
  </si>
  <si>
    <t>Achieved Sampled rate
-----
A/P</t>
  </si>
  <si>
    <t>Achieved Sample rate / Planned sampled rate</t>
  </si>
  <si>
    <t>Table IV.A.3 – Sampling strategy  - Aquaculture sector</t>
  </si>
  <si>
    <t>Variables (as listed in Appendix X)</t>
  </si>
  <si>
    <t>Type of data collection scheme  (a)</t>
  </si>
  <si>
    <t>Depreciation of capital</t>
  </si>
  <si>
    <t xml:space="preserve">Extraordinary costs, net </t>
  </si>
  <si>
    <t>Financial costs, net</t>
  </si>
  <si>
    <t>Net Investments</t>
  </si>
  <si>
    <t>Number of enterprises</t>
  </si>
  <si>
    <t>Other operational costs</t>
  </si>
  <si>
    <t>Repair and maintenance</t>
  </si>
  <si>
    <t>Subsidies</t>
  </si>
  <si>
    <t>Total value of assets</t>
  </si>
  <si>
    <t>Turnover</t>
  </si>
  <si>
    <t>Wages and salaries</t>
  </si>
  <si>
    <t>Table IV.B.1 - Processing industry: Population segments for collection of economic data</t>
  </si>
  <si>
    <t>Total 
population no.
-----
N</t>
  </si>
  <si>
    <t xml:space="preserve">Frame population no. F </t>
  </si>
  <si>
    <t>Planned
sample no. (a)
-----
P</t>
  </si>
  <si>
    <t>Achieved no. sample</t>
  </si>
  <si>
    <t xml:space="preserve">All companies </t>
  </si>
  <si>
    <t>(c) A - Census; B - Probability Sample Survey; C - Non-Probability Sample Survey</t>
  </si>
  <si>
    <t>Table IV.B.2 – Sampling strategy - Processing industry</t>
  </si>
  <si>
    <t>(d) Explanation in the Portugal_Technical_Report-2011_Text, section III.C.2 DATA QUALITY: RESULTS AND DEVIATION FROM NP PROPOSAL: Other Regions</t>
  </si>
  <si>
    <t>Acanthocybium solandri</t>
  </si>
  <si>
    <t>Alepisaurus ferox</t>
  </si>
  <si>
    <t>Alopias superciliosus</t>
  </si>
  <si>
    <t>Alopias vulpinus</t>
  </si>
  <si>
    <t>Carcharhinus longimanus</t>
  </si>
  <si>
    <t>Coryphaena equiselis</t>
  </si>
  <si>
    <t>Dasyatis violacea</t>
  </si>
  <si>
    <t>Gadomus arcuatus</t>
  </si>
  <si>
    <t>Grammistes sexlineatus</t>
  </si>
  <si>
    <t>Isurus paucus</t>
  </si>
  <si>
    <t>Lampris guttatus</t>
  </si>
  <si>
    <t>Lepidocybium flavobrunneum</t>
  </si>
  <si>
    <t>Makaira nigricans</t>
  </si>
  <si>
    <t>Pseudocarcharias kamoharai</t>
  </si>
  <si>
    <t>Seriola dumerili</t>
  </si>
  <si>
    <t>Sphyrna zygaena</t>
  </si>
  <si>
    <t>Taractes asper</t>
  </si>
  <si>
    <t>Tetrapturus pfluegeri</t>
  </si>
  <si>
    <t>Chelon labrosus</t>
  </si>
  <si>
    <t>Diplodus puntazzo</t>
  </si>
  <si>
    <t>Diplodus sargus</t>
  </si>
  <si>
    <t>Sarpa salpa</t>
  </si>
  <si>
    <t>Torpedo torpedo</t>
  </si>
  <si>
    <t>Makaira indica</t>
  </si>
  <si>
    <t>Masturus lanceolatus</t>
  </si>
  <si>
    <t>Tetrapturus angustirostris</t>
  </si>
  <si>
    <t>Tetrapturus audax</t>
  </si>
  <si>
    <t>(d) The species is a by-catch. Minimum No of individuals to be sampled at a national level cannot be planned in advance.</t>
  </si>
  <si>
    <t>Variables (as listed in Appendix XII)</t>
  </si>
  <si>
    <t>Wages and salaries of staff</t>
  </si>
  <si>
    <t xml:space="preserve">Purchase of fish and other raw material for production </t>
  </si>
  <si>
    <t xml:space="preserve">Other operational costs </t>
  </si>
  <si>
    <t>Debt</t>
  </si>
  <si>
    <t>Number of persons employed</t>
  </si>
  <si>
    <t xml:space="preserve">Table V.1 - Indicators to measure the effects of fisheries on the marine ecosystem </t>
  </si>
  <si>
    <t>For indicators 1-4, see table III.G.1</t>
  </si>
  <si>
    <t>Code specification</t>
  </si>
  <si>
    <t xml:space="preserve"> Indicator</t>
  </si>
  <si>
    <t>Data required</t>
  </si>
  <si>
    <t>Data collection</t>
  </si>
  <si>
    <t>Effective time lag for availability</t>
  </si>
  <si>
    <t>Time interval for position reports</t>
  </si>
  <si>
    <t>North Atlantic and NAFO</t>
  </si>
  <si>
    <t xml:space="preserve">Distribution of fishing activities </t>
  </si>
  <si>
    <t xml:space="preserve">Position and vessel registration </t>
  </si>
  <si>
    <t xml:space="preserve">Aggregation of fishing activities </t>
  </si>
  <si>
    <t>Areas not impacted by mobile</t>
  </si>
  <si>
    <t>Fuel efficiency of fish capture</t>
  </si>
  <si>
    <t>Value of landings and cost of fuel.</t>
  </si>
  <si>
    <t>Discarding rates of commercially exploited species</t>
  </si>
  <si>
    <t>Species of catches and discards,  length composition and abundance of catches and discards</t>
  </si>
  <si>
    <t>Other Regions/Central East Atlantic</t>
  </si>
  <si>
    <t>Species of catches and discards, length of catches and discards, abundance of catches and discards</t>
  </si>
  <si>
    <t>Table III.C.6 - Achieved Length sampling of catches, landings and discards by metier and species</t>
  </si>
  <si>
    <t>Bilateral agreement</t>
  </si>
  <si>
    <t>Metier level 6</t>
  </si>
  <si>
    <t>Achieved length sampling</t>
  </si>
  <si>
    <t>Achieved no of fish measured at a national level by metier 
(= J + K + L)</t>
  </si>
  <si>
    <t>VI.1 – Achieved Data transmission</t>
  </si>
  <si>
    <t>Types of data transmitted</t>
  </si>
  <si>
    <t>Expert group
or
Project</t>
  </si>
  <si>
    <t>Species
or
Fleet segment</t>
  </si>
  <si>
    <t>Species specific effort</t>
  </si>
  <si>
    <t>Quantities landed</t>
  </si>
  <si>
    <t>Quantities discarded</t>
  </si>
  <si>
    <t>CPUE data</t>
  </si>
  <si>
    <t>Survey data</t>
  </si>
  <si>
    <t>Length comp landings</t>
  </si>
  <si>
    <t>Age comp landings</t>
  </si>
  <si>
    <t>Length comp discards</t>
  </si>
  <si>
    <t>Age comp discards</t>
  </si>
  <si>
    <t>Growth</t>
  </si>
  <si>
    <t>Sex ratios</t>
  </si>
  <si>
    <t>Economic data fleets</t>
  </si>
  <si>
    <t>Fish processing industry</t>
  </si>
  <si>
    <t>Sebastes mentela</t>
  </si>
  <si>
    <t>I,II</t>
  </si>
  <si>
    <t>Gadus morua</t>
  </si>
  <si>
    <t>Sebastes spp</t>
  </si>
  <si>
    <t>XII,XIV</t>
  </si>
  <si>
    <t>VIIIc,IXa</t>
  </si>
  <si>
    <t>Lophius piscatoris</t>
  </si>
  <si>
    <t>Merlucius merlucius</t>
  </si>
  <si>
    <t>Lepidorhombus Whiffiagonis</t>
  </si>
  <si>
    <t>FU 28-29</t>
  </si>
  <si>
    <t>WGMEGS</t>
  </si>
  <si>
    <t>Scombrus scombrus</t>
  </si>
  <si>
    <t>WGACEGG</t>
  </si>
  <si>
    <t>WGWIDE</t>
  </si>
  <si>
    <t>Southern Stock</t>
  </si>
  <si>
    <t>I-IX</t>
  </si>
  <si>
    <t>WGGANSA</t>
  </si>
  <si>
    <t>WGDEEP</t>
  </si>
  <si>
    <t xml:space="preserve">Coryphaenoides rupestris </t>
  </si>
  <si>
    <t xml:space="preserve">Hoplostethus atlanticus </t>
  </si>
  <si>
    <t>WGEF</t>
  </si>
  <si>
    <t xml:space="preserve">Squalus acanthias </t>
  </si>
  <si>
    <t>Centrophorus squamosos</t>
  </si>
  <si>
    <t>Leucoraja naevus</t>
  </si>
  <si>
    <t>Raja circularis</t>
  </si>
  <si>
    <t>Raja microocellata</t>
  </si>
  <si>
    <t>Raja miraletus</t>
  </si>
  <si>
    <t>Raja undulata</t>
  </si>
  <si>
    <t>Rostroraja alba</t>
  </si>
  <si>
    <t>Anguila anguila (c)</t>
  </si>
  <si>
    <t>Eledone cirrhosa</t>
  </si>
  <si>
    <t>Eledone moschata</t>
  </si>
  <si>
    <t>Loligo forbesi</t>
  </si>
  <si>
    <t>Illex coindetii</t>
  </si>
  <si>
    <t>Project DEEPFISHMAN</t>
  </si>
  <si>
    <t>Suba2, 3KLMNO</t>
  </si>
  <si>
    <t>Project SELECT-PAL</t>
  </si>
  <si>
    <t>Sharks</t>
  </si>
  <si>
    <t>Atlantic South</t>
  </si>
  <si>
    <t>Xiphias Gladius</t>
  </si>
  <si>
    <t>2J3KL</t>
  </si>
  <si>
    <t>SA 2, 3KLMNO</t>
  </si>
  <si>
    <t>SA 2 +3</t>
  </si>
  <si>
    <t>Pandalus spp</t>
  </si>
  <si>
    <t>ICCAT- SWO WG</t>
  </si>
  <si>
    <t>ICCAT-N Atlant</t>
  </si>
  <si>
    <t>ICCAT-S Atlant</t>
  </si>
  <si>
    <t>ICCAT- BFT WG</t>
  </si>
  <si>
    <t>STECF/SGMOS</t>
  </si>
  <si>
    <t>Hake; DEEP Species ; Western Waters</t>
  </si>
  <si>
    <t>FU 5</t>
  </si>
  <si>
    <t>STECF/SGECA</t>
  </si>
  <si>
    <t>All Fleet Sgments</t>
  </si>
  <si>
    <t>FU 7</t>
  </si>
  <si>
    <t>Processing Industry</t>
  </si>
  <si>
    <t>FU 8</t>
  </si>
  <si>
    <t>a) Due to problems in the otolith reading criteria, no readings of hake otoliths were performed in 2010. However otoliths were collected and stored following the practices recommended by the expert groups.</t>
  </si>
  <si>
    <t>Anguilla anguilla priority species</t>
  </si>
  <si>
    <t>IXa - Southern Portugal</t>
  </si>
  <si>
    <t>1st Half+all year</t>
  </si>
  <si>
    <t>2nd Half+all year</t>
  </si>
  <si>
    <t>Concurrent sampling at sea (on shore)</t>
  </si>
  <si>
    <t>Anguilla anguilla</t>
  </si>
  <si>
    <t>Sampling frame codes (*)</t>
  </si>
  <si>
    <t>(a) - The shipowner don't make available the value</t>
  </si>
  <si>
    <t>Sampling frame code   (*)</t>
  </si>
  <si>
    <t>Planned minimum no. of fish to be measured/aged at the regional level               (a)</t>
  </si>
  <si>
    <t>long distance fishery</t>
  </si>
  <si>
    <t>Azores (ICES Division X)</t>
  </si>
  <si>
    <t>Crustaceans</t>
  </si>
  <si>
    <t>FPO_CRU_&gt;30_0_0</t>
  </si>
  <si>
    <t>Finfish</t>
  </si>
  <si>
    <t>FPO_FIF_&gt;30_0_0</t>
  </si>
  <si>
    <t>GNS_FIN_&gt;=100_0_0</t>
  </si>
  <si>
    <t>LHM</t>
  </si>
  <si>
    <t>Cephalopods</t>
  </si>
  <si>
    <t>LHM_CEP_0_0_0</t>
  </si>
  <si>
    <t>LHM_FIF_0_0_0</t>
  </si>
  <si>
    <t>LHP</t>
  </si>
  <si>
    <t>LHP_FIF_0_0_0</t>
  </si>
  <si>
    <t>Large pelagic fish</t>
  </si>
  <si>
    <t>Small pelagic fish</t>
  </si>
  <si>
    <t>AZ1</t>
  </si>
  <si>
    <t>Concurrent-at-the-market</t>
  </si>
  <si>
    <t>AZ2</t>
  </si>
  <si>
    <t>AZ3</t>
  </si>
  <si>
    <t>AZ4</t>
  </si>
  <si>
    <t>AZ5</t>
  </si>
  <si>
    <t>AZ6</t>
  </si>
  <si>
    <t>Gillnets</t>
  </si>
  <si>
    <t>Azores</t>
  </si>
  <si>
    <t>May – Aug</t>
  </si>
  <si>
    <t xml:space="preserve">B </t>
  </si>
  <si>
    <t>Handlines targeting squid</t>
  </si>
  <si>
    <t>M</t>
  </si>
  <si>
    <t>Handlines targeting Finfish</t>
  </si>
  <si>
    <t>Pole Lines targeting Tuna</t>
  </si>
  <si>
    <t>May-Oct</t>
  </si>
  <si>
    <t xml:space="preserve">Set longlines </t>
  </si>
  <si>
    <t>Purse seine for SPF</t>
  </si>
  <si>
    <t>Argentina spp.</t>
  </si>
  <si>
    <t>Argyrosomus regius</t>
  </si>
  <si>
    <t>Cancer pagurus</t>
  </si>
  <si>
    <t>Carcharhinus falciformis</t>
  </si>
  <si>
    <t>Centroscymnus crepidater</t>
  </si>
  <si>
    <t>Cetorhinus maximus</t>
  </si>
  <si>
    <t>Coryphaenoides rupestris</t>
  </si>
  <si>
    <t>Dicentrarchus labrax</t>
  </si>
  <si>
    <t>Galeus melastomus</t>
  </si>
  <si>
    <t>Homarus gammarus</t>
  </si>
  <si>
    <t>Hoplostethus atlanticus</t>
  </si>
  <si>
    <t>Microchirus variegatus</t>
  </si>
  <si>
    <t>Microstomus kitt</t>
  </si>
  <si>
    <t>Myliobatis aquila</t>
  </si>
  <si>
    <t>Pandalus spp.</t>
  </si>
  <si>
    <t>Psetta maxima</t>
  </si>
  <si>
    <t>Pteroplatytrygon violacea</t>
  </si>
  <si>
    <t>Scophthalmus rhombus</t>
  </si>
  <si>
    <t>Shark-like Selachii</t>
  </si>
  <si>
    <t>Squalus acanthias</t>
  </si>
  <si>
    <t>Squatina squatina</t>
  </si>
  <si>
    <t>Trisopterus spp.</t>
  </si>
  <si>
    <t>27</t>
  </si>
  <si>
    <t>28</t>
  </si>
  <si>
    <t>41</t>
  </si>
  <si>
    <t>17</t>
  </si>
  <si>
    <t>127 hauls</t>
  </si>
  <si>
    <t>195 hauls</t>
  </si>
  <si>
    <t>69 acoustic tracks; 19 hauls</t>
  </si>
  <si>
    <t>49 hauls; 0 UWTV tracks</t>
  </si>
  <si>
    <t>86 hauls</t>
  </si>
  <si>
    <t>489 Calvet net; 500 CUFES; 56 hauls</t>
  </si>
  <si>
    <t>64% hauls; 0% UWTV tracks</t>
  </si>
  <si>
    <t>100% Calvet net; 100% CUFES</t>
  </si>
  <si>
    <t>31</t>
  </si>
  <si>
    <t>NA</t>
  </si>
  <si>
    <t>Length@age</t>
  </si>
  <si>
    <t>Maturity@age</t>
  </si>
  <si>
    <t>Fecundity@length</t>
  </si>
  <si>
    <t>Maturity@length</t>
  </si>
  <si>
    <t>Sex-ratio@age</t>
  </si>
  <si>
    <t>Sex-ratio@length</t>
  </si>
  <si>
    <t>Weight@age</t>
  </si>
  <si>
    <t>Weight@length</t>
  </si>
  <si>
    <r>
      <t xml:space="preserve">(a) </t>
    </r>
    <r>
      <rPr>
        <i/>
        <sz val="10"/>
        <rFont val="Arial"/>
        <family val="2"/>
      </rPr>
      <t>Trachurus spp</t>
    </r>
    <r>
      <rPr>
        <sz val="10"/>
        <rFont val="Arial"/>
        <family val="2"/>
      </rPr>
      <t xml:space="preserve"> - a common TAC for all species</t>
    </r>
  </si>
  <si>
    <r>
      <t>Anguilla anguilla</t>
    </r>
    <r>
      <rPr>
        <b/>
        <i/>
        <sz val="10"/>
        <rFont val="Arial"/>
        <family val="2"/>
      </rPr>
      <t xml:space="preserve"> </t>
    </r>
    <r>
      <rPr>
        <sz val="10"/>
        <rFont val="Arial"/>
        <family val="2"/>
      </rPr>
      <t>(a)</t>
    </r>
  </si>
  <si>
    <r>
      <t xml:space="preserve">Nephrops norvegicus </t>
    </r>
    <r>
      <rPr>
        <sz val="10"/>
        <rFont val="Arial"/>
        <family val="2"/>
      </rPr>
      <t>(b)</t>
    </r>
  </si>
  <si>
    <r>
      <t>Parapenaeus longirostris</t>
    </r>
    <r>
      <rPr>
        <b/>
        <sz val="10"/>
        <rFont val="Arial"/>
        <family val="2"/>
      </rPr>
      <t xml:space="preserve"> </t>
    </r>
    <r>
      <rPr>
        <sz val="10"/>
        <rFont val="Arial"/>
        <family val="2"/>
      </rPr>
      <t>(b)</t>
    </r>
  </si>
  <si>
    <t>(a) Only a few individuals in initial stages of sexual maturity</t>
  </si>
  <si>
    <t>(b) Maturity for females only</t>
  </si>
  <si>
    <t>(c) No sexual differentiation. Inability to collect the variable on board due to fish preservation issues.</t>
  </si>
  <si>
    <t>(d) Variable not provided due to constraints on gonads collection on board.</t>
  </si>
  <si>
    <r>
      <t>Beryx spp.</t>
    </r>
    <r>
      <rPr>
        <sz val="10"/>
        <rFont val="Arial"/>
        <family val="2"/>
      </rPr>
      <t xml:space="preserve"> (e)</t>
    </r>
  </si>
  <si>
    <t>(e) Beryx spp. in Div. IX asked for derrogation. Long-term sampling plan only for X.</t>
  </si>
  <si>
    <r>
      <t xml:space="preserve">Scomber colias </t>
    </r>
    <r>
      <rPr>
        <sz val="10"/>
        <rFont val="Arial"/>
        <family val="2"/>
      </rPr>
      <t>(f)</t>
    </r>
  </si>
  <si>
    <r>
      <t xml:space="preserve">(f) Taxonomic Note: this species was recently recognized as distinct from the Indo-Pacific </t>
    </r>
    <r>
      <rPr>
        <i/>
        <sz val="10"/>
        <rFont val="Arial"/>
        <family val="2"/>
      </rPr>
      <t>Scomber japonicus.</t>
    </r>
    <r>
      <rPr>
        <sz val="10"/>
        <rFont val="Arial"/>
        <family val="2"/>
      </rPr>
      <t xml:space="preserve"> It replaces</t>
    </r>
    <r>
      <rPr>
        <i/>
        <sz val="10"/>
        <rFont val="Arial"/>
        <family val="2"/>
      </rPr>
      <t xml:space="preserve"> Scomber japonicus</t>
    </r>
    <r>
      <rPr>
        <sz val="10"/>
        <rFont val="Arial"/>
        <family val="2"/>
      </rPr>
      <t xml:space="preserve"> in the Atlantic.</t>
    </r>
  </si>
  <si>
    <t>Not planned</t>
  </si>
  <si>
    <t>NAFO Areas</t>
  </si>
  <si>
    <t>Iceland, Greenland and Irminger Sea</t>
  </si>
  <si>
    <t>(e)</t>
  </si>
  <si>
    <t>IOTC</t>
  </si>
  <si>
    <t>(a) Species with TAC 0. Planned minimum No of individuals to be measured at a national level can not be planned in advance.</t>
  </si>
  <si>
    <t>(b) The species is a by-catch. Planned minimum no. of fish to be measured/aged at national level cannot be planned in advance.</t>
  </si>
  <si>
    <t>Other regions - ICCAT</t>
  </si>
  <si>
    <t>FAO 51+57</t>
  </si>
  <si>
    <t>Other regions - IOTC</t>
  </si>
  <si>
    <t>BIL94A+B, BIL96, BIL97</t>
  </si>
  <si>
    <t>2008-2009</t>
  </si>
  <si>
    <t xml:space="preserve"> (CECAF 34.1.2)</t>
  </si>
  <si>
    <t>Deep-water species</t>
  </si>
  <si>
    <t>LLD_DWF_0_0_0</t>
  </si>
  <si>
    <t>Small pelagic Fish</t>
  </si>
  <si>
    <t>PS_SPF_16_0_0</t>
  </si>
  <si>
    <t>LLS_FIF_0_0_0</t>
  </si>
  <si>
    <t>LHP_LPF_0_0_0</t>
  </si>
  <si>
    <t>MISC</t>
  </si>
  <si>
    <t>MISC_MOL_0_0_0</t>
  </si>
  <si>
    <t>LHM_LPF_0_0_0</t>
  </si>
  <si>
    <t>FPO_FIF_30_0_0</t>
  </si>
  <si>
    <t>MISC_FIF_0_0_0</t>
  </si>
  <si>
    <t>&lt;1</t>
  </si>
  <si>
    <t>LLS_SPF_0_0_0</t>
  </si>
  <si>
    <t>LHM_SPF_0_0_0</t>
  </si>
  <si>
    <t>M1</t>
  </si>
  <si>
    <t>Concurrent sampling</t>
  </si>
  <si>
    <t>M2</t>
  </si>
  <si>
    <t>M3</t>
  </si>
  <si>
    <t>M4</t>
  </si>
  <si>
    <t>M5</t>
  </si>
  <si>
    <t>M6</t>
  </si>
  <si>
    <t>M7</t>
  </si>
  <si>
    <t xml:space="preserve">ICCAT-North Atlantic </t>
  </si>
  <si>
    <t>IOTC-Indian Ocean</t>
  </si>
  <si>
    <t>Drifting longlines deep-water</t>
  </si>
  <si>
    <t>Purse seine nets coastal</t>
  </si>
  <si>
    <t xml:space="preserve">Pole and line </t>
  </si>
  <si>
    <t>April-October</t>
  </si>
  <si>
    <t>Bottom set longline</t>
  </si>
  <si>
    <t>scuba diving</t>
  </si>
  <si>
    <t>March-November</t>
  </si>
  <si>
    <t>Hand lines</t>
  </si>
  <si>
    <t>Hand lines insular shelf</t>
  </si>
  <si>
    <t>Scomber colias</t>
  </si>
  <si>
    <t>Farfantepenaeus notialis</t>
  </si>
  <si>
    <t>Merluccius spp.</t>
  </si>
  <si>
    <t>Pristis pectinata</t>
  </si>
  <si>
    <t>Pristis pristis</t>
  </si>
  <si>
    <t>Rhinobatos cemiculus</t>
  </si>
  <si>
    <t xml:space="preserve">Rhinobatos rhinobatos </t>
  </si>
  <si>
    <t>Sardinella aurita</t>
  </si>
  <si>
    <t>Sardinella maderensis</t>
  </si>
  <si>
    <t>Sepia hierredda</t>
  </si>
  <si>
    <t>Shark - like Selachii</t>
  </si>
  <si>
    <t>Squatina aculeata</t>
  </si>
  <si>
    <t>Squatina oculata</t>
  </si>
  <si>
    <t>Trachurus spp.</t>
  </si>
  <si>
    <t>onboard sampling</t>
  </si>
  <si>
    <t>DRB</t>
  </si>
  <si>
    <t>Other regions</t>
  </si>
  <si>
    <t>FPO_MOL_0_0_0</t>
  </si>
  <si>
    <t>OTB_CRU_&gt;=55_0_0</t>
  </si>
  <si>
    <t>OTB_DEF_&gt;=55_0_0</t>
  </si>
  <si>
    <t>TBB_CRU_&lt;55_0_0</t>
  </si>
  <si>
    <t>Other Regions</t>
  </si>
  <si>
    <t>Stocks not sampled should be shaded in grey</t>
  </si>
  <si>
    <t>OTB_DEF_&gt;=120_0_0</t>
  </si>
  <si>
    <t>OTM_DEF_100-119_0_0</t>
  </si>
  <si>
    <t>GTR_DEF_80_99_0_0</t>
  </si>
  <si>
    <t>OTM_DEF_100-129_0_0</t>
  </si>
  <si>
    <t>OTB_MDD_130-219_0_0</t>
  </si>
  <si>
    <t>Table III.C.2 - Merging and disaggregation of metiers (re-arrangement)</t>
  </si>
  <si>
    <t>Metiers picked up by ranking system (Table III_C_1 column G)</t>
  </si>
  <si>
    <t>Is metier merged with other metiers for sampling purposes?</t>
  </si>
  <si>
    <t>Metiers that will be merged for sampling  purposes (Table III_C_1 column G)</t>
  </si>
  <si>
    <t>Metiers that will be further disaggregated</t>
  </si>
  <si>
    <t>Name of metier to sample (Table III_C_3 column H)</t>
  </si>
  <si>
    <t>Agreement at Regional level</t>
  </si>
  <si>
    <t>PT1</t>
  </si>
  <si>
    <t>PT2</t>
  </si>
  <si>
    <t>PT3</t>
  </si>
  <si>
    <t>PT4</t>
  </si>
  <si>
    <t>PT5</t>
  </si>
  <si>
    <t>GTR_DEF_80-99_0_0</t>
  </si>
  <si>
    <t>PT12</t>
  </si>
  <si>
    <t>PT6</t>
  </si>
  <si>
    <t>PT7</t>
  </si>
  <si>
    <t>PT9</t>
  </si>
  <si>
    <t>PT8</t>
  </si>
  <si>
    <t>PT11</t>
  </si>
  <si>
    <t>PT13</t>
  </si>
  <si>
    <t>PT10</t>
  </si>
  <si>
    <t>Raja spp.</t>
  </si>
  <si>
    <t>(d)</t>
  </si>
  <si>
    <t>IX, X</t>
  </si>
  <si>
    <t>VIIIc, IXa</t>
  </si>
  <si>
    <t>I-IX, XII, XIV</t>
  </si>
  <si>
    <t>VIII, IX Functional Unit</t>
  </si>
  <si>
    <t>VIII, IX, X</t>
  </si>
  <si>
    <t>VII, IX</t>
  </si>
  <si>
    <t>VIII, IX</t>
  </si>
  <si>
    <t>II, IIIa, IV, V, VI, VII, VIII, IX</t>
  </si>
  <si>
    <t>V, VI, XII, XIV, SA 2+ (Div. 1F+3K)</t>
  </si>
  <si>
    <t>2J 3KL</t>
  </si>
  <si>
    <t>SA 3</t>
  </si>
  <si>
    <t>All Areas</t>
  </si>
  <si>
    <t>IXa, X</t>
  </si>
  <si>
    <t>All areas</t>
  </si>
  <si>
    <t>maturity@length</t>
  </si>
  <si>
    <t xml:space="preserve"> sex-ratio@length</t>
  </si>
  <si>
    <t>SA 2+3</t>
  </si>
  <si>
    <t>CECAF</t>
  </si>
  <si>
    <t>BIL94 A+B, BIL96, BIL97</t>
  </si>
  <si>
    <t>(c)</t>
  </si>
  <si>
    <t>(b)</t>
  </si>
  <si>
    <t>ATL</t>
  </si>
  <si>
    <t>discard, on-board samples</t>
  </si>
  <si>
    <t>Iberian, Azores</t>
  </si>
  <si>
    <t xml:space="preserve">  NP years</t>
  </si>
  <si>
    <t xml:space="preserve">  TR year</t>
  </si>
  <si>
    <t>MS</t>
  </si>
  <si>
    <t>RFMO</t>
  </si>
  <si>
    <t>2011-2013</t>
  </si>
  <si>
    <t>X</t>
  </si>
  <si>
    <t>ICES</t>
  </si>
  <si>
    <t>Region</t>
  </si>
  <si>
    <r>
      <t>Pots and traps for octopus</t>
    </r>
    <r>
      <rPr>
        <b/>
        <sz val="10"/>
        <rFont val="Arial"/>
        <family val="2"/>
      </rPr>
      <t xml:space="preserve"> (b)</t>
    </r>
  </si>
  <si>
    <t>(a) Same fleet in both areas.</t>
  </si>
  <si>
    <t>(b) As described in the text report, "Achieved no. trips landings on shore" includes mixed metiers operating with traps.</t>
  </si>
  <si>
    <r>
      <t xml:space="preserve">Gillnets and trammel nets </t>
    </r>
    <r>
      <rPr>
        <b/>
        <sz val="10"/>
        <rFont val="Arial"/>
        <family val="2"/>
      </rPr>
      <t>(c)</t>
    </r>
  </si>
  <si>
    <t>(b) As described in the text report, "Achieved no. trips landings on shore" includes mixed metiers operated simultaneously with gillnets and trammel nets.</t>
  </si>
  <si>
    <t>North Sea and Eastern Arctic</t>
  </si>
  <si>
    <t>North Atlantic</t>
  </si>
  <si>
    <t>TR Year</t>
  </si>
  <si>
    <t>Type of data collection scheme</t>
  </si>
  <si>
    <t>B</t>
  </si>
  <si>
    <t>Data sources</t>
  </si>
  <si>
    <t>Table III.C.1 - List of identified metiers</t>
  </si>
  <si>
    <t>Reference years</t>
  </si>
  <si>
    <t>Fishing ground</t>
  </si>
  <si>
    <t>Gear LVL4</t>
  </si>
  <si>
    <t>Target Assemblage LVL5</t>
  </si>
  <si>
    <t>Metier LVL6</t>
  </si>
  <si>
    <t>Effort Days</t>
  </si>
  <si>
    <t>Total Landings (tonnes)</t>
  </si>
  <si>
    <t>Total Value (euros)</t>
  </si>
  <si>
    <t>Selected Effort</t>
  </si>
  <si>
    <t>Selected Landings</t>
  </si>
  <si>
    <t>Selected Value</t>
  </si>
  <si>
    <t>Selected Other (1)</t>
  </si>
  <si>
    <t>Selected Discards</t>
  </si>
  <si>
    <t>OTB</t>
  </si>
  <si>
    <t>Demersal fish</t>
  </si>
  <si>
    <t>Y</t>
  </si>
  <si>
    <t>N</t>
  </si>
  <si>
    <t>PRT</t>
  </si>
  <si>
    <t>FPO</t>
  </si>
  <si>
    <t>GNS</t>
  </si>
  <si>
    <t>LLD</t>
  </si>
  <si>
    <t>LLD_LPF_0_0_0</t>
  </si>
  <si>
    <t>(1) selected for merging with another metier (should have an entry in III_C_2) or for other reasons such as targeting sensitive species (should have an entry in III_C_3)</t>
  </si>
  <si>
    <t>Metiers not selected for sampling (through ranking, mergers, discards or other reasons) should be shaded in grey</t>
  </si>
  <si>
    <t>Sampling year</t>
  </si>
  <si>
    <t>No</t>
  </si>
  <si>
    <t>Table III.C.3 - Expected sampled trips by metier</t>
  </si>
  <si>
    <t>2011 – 2013</t>
  </si>
  <si>
    <t>MS participating in sampling</t>
  </si>
  <si>
    <t>Sampling Year</t>
  </si>
  <si>
    <t>Sampling strategy</t>
  </si>
  <si>
    <t>Sampling scheme</t>
  </si>
  <si>
    <t>Average total no. of trips in the reference years</t>
  </si>
  <si>
    <t>Total No. of trips during the Sampling year</t>
  </si>
  <si>
    <t>Expected no. trips to be sampled at sea by MS</t>
  </si>
  <si>
    <t>Expected no. trips sampled on shore by MS</t>
  </si>
  <si>
    <t>Expected total no. trips to be sampled by MS</t>
  </si>
  <si>
    <t>Achieved number of trips</t>
  </si>
  <si>
    <t>Achieved no. trips at sea</t>
  </si>
  <si>
    <t>Achieved no. trips landings on shore</t>
  </si>
  <si>
    <t>Concurrent</t>
  </si>
  <si>
    <t>PS</t>
  </si>
  <si>
    <t>Deep water species</t>
  </si>
  <si>
    <t>Table III.C.4 -  Metier sampling strategy</t>
  </si>
  <si>
    <t>Sampling frame (fishing activities)</t>
  </si>
  <si>
    <t>Sampling frame (geographical location)</t>
  </si>
  <si>
    <t>Sampling frame (seasonality)</t>
  </si>
  <si>
    <t>Planned no. trips to be sampled at sea by MS</t>
  </si>
  <si>
    <t>Planned no. trips sampled on shore by MS</t>
  </si>
  <si>
    <t>Planned total no. trips to be sampled by MS</t>
  </si>
  <si>
    <t>Time stratification</t>
  </si>
  <si>
    <t>% achieved number of trips   ----- A/P*100</t>
  </si>
  <si>
    <t>% achieved number of trips at sea             ----- A/P*100</t>
  </si>
  <si>
    <t>% achieved number of trips on shore             ----- A/P*100</t>
  </si>
  <si>
    <t>Q</t>
  </si>
  <si>
    <t>NAFO</t>
  </si>
  <si>
    <t>-</t>
  </si>
  <si>
    <t>MS partcipating in sampling</t>
  </si>
  <si>
    <t>Species</t>
  </si>
  <si>
    <t>Species Group</t>
  </si>
  <si>
    <t>Achieved length/ age sampling</t>
  </si>
  <si>
    <t>Required annual Precision target (CV)</t>
  </si>
  <si>
    <t>Planned minimum no. of fish to be measured/aged at national level</t>
  </si>
  <si>
    <t>From the unsorted
catches</t>
  </si>
  <si>
    <t>Precision (CV) achieved on unsorted catches</t>
  </si>
  <si>
    <t>From the retained
catches and/or landings</t>
  </si>
  <si>
    <t>Precision (CV) achieved on retained catches and/or landings</t>
  </si>
  <si>
    <t>From the discards</t>
  </si>
  <si>
    <t>Precision (CV) achieved on discards</t>
  </si>
  <si>
    <t>Achieved no of fish measured at a national level by metier</t>
  </si>
  <si>
    <t>Precision (CV) achieved on volume of discards</t>
  </si>
  <si>
    <t>Solea solea</t>
  </si>
  <si>
    <t>Parapenaeus longirostris</t>
  </si>
  <si>
    <t>Age</t>
  </si>
  <si>
    <t>Table III.E.1 – List of required stocks (Appendix VII)</t>
  </si>
  <si>
    <t>Area / Stock</t>
  </si>
  <si>
    <t>Average
landings
---
tons</t>
  </si>
  <si>
    <t>Share in 
EU TAC
---
%</t>
  </si>
  <si>
    <t>Share in
EU landings
---
%</t>
  </si>
  <si>
    <t>Selected for sampling</t>
  </si>
  <si>
    <t>Gadus morhua</t>
  </si>
  <si>
    <t>Nephrops norvegicus</t>
  </si>
  <si>
    <t>Merluccius merluccius</t>
  </si>
  <si>
    <t>1</t>
  </si>
  <si>
    <t>Table III.E.2 - Long-term planning of sampling for stock-based variables</t>
  </si>
  <si>
    <t>NP Years</t>
  </si>
  <si>
    <t>Weight</t>
  </si>
  <si>
    <t>Sex ratio</t>
  </si>
  <si>
    <t>Sexual maturity</t>
  </si>
  <si>
    <t>Fecundity</t>
  </si>
  <si>
    <t>Table III.E.3 - Sampling intensity for stock-based variables</t>
  </si>
  <si>
    <t>Variable (*)</t>
  </si>
  <si>
    <t>Planned minimum No of individuals to be measured at a national level</t>
  </si>
  <si>
    <t>Achieved precision target (CV)</t>
  </si>
  <si>
    <t>Is target precision achieved at a regional level?</t>
  </si>
  <si>
    <t>Achieved No of individuals at a national level</t>
  </si>
  <si>
    <t>Achieved  No of individuals at the regional level</t>
  </si>
  <si>
    <t>(f) CV not determined due to low frequency of occurrence in discards</t>
  </si>
  <si>
    <t>0.06</t>
  </si>
  <si>
    <t>0.42</t>
  </si>
  <si>
    <t>0.66</t>
  </si>
  <si>
    <t>0.5</t>
  </si>
  <si>
    <t>0</t>
  </si>
  <si>
    <t>0.19</t>
  </si>
  <si>
    <t>0.1</t>
  </si>
  <si>
    <t>0.03</t>
  </si>
  <si>
    <t>Weight @length</t>
  </si>
  <si>
    <t>Sex-ratio @length</t>
  </si>
  <si>
    <t>Purchase of fish + Industry samples</t>
  </si>
  <si>
    <t>Maturity @length</t>
  </si>
  <si>
    <t xml:space="preserve"> </t>
  </si>
  <si>
    <t>Prices by Commercial Species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</si>
</sst>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 _€_-;_-@_-"/>
    <numFmt numFmtId="165" formatCode="\ \ @"/>
    <numFmt numFmtId="166" formatCode="0.0%"/>
  </numFmts>
  <fonts count="71">
    <font>
      <sz val="10"/>
      <name val="Arial"/>
      <family val="2"/>
    </font>
    <font>
      <sz val="11"/>
      <color indexed="8"/>
      <name val="Calibri"/>
      <family val="2"/>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0"/>
      <color indexed="17"/>
      <name val="Arial"/>
      <family val="2"/>
    </font>
    <font>
      <sz val="11"/>
      <color indexed="20"/>
      <name val="Calibri"/>
      <family val="2"/>
    </font>
    <font>
      <sz val="10"/>
      <color indexed="60"/>
      <name val="Arial"/>
      <family val="2"/>
    </font>
    <font>
      <b/>
      <sz val="11"/>
      <color indexed="63"/>
      <name val="Calibri"/>
      <family val="2"/>
    </font>
    <font>
      <sz val="10"/>
      <color indexed="20"/>
      <name val="Arial"/>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8"/>
      <name val="Calibri"/>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0"/>
      <color indexed="9"/>
      <name val="Arial"/>
      <family val="2"/>
    </font>
    <font>
      <b/>
      <sz val="10"/>
      <name val="Arial"/>
      <family val="2"/>
    </font>
    <font>
      <b/>
      <sz val="12"/>
      <name val="Arial"/>
      <family val="2"/>
    </font>
    <font>
      <b/>
      <sz val="11"/>
      <name val="Arial"/>
      <family val="2"/>
    </font>
    <font>
      <sz val="8"/>
      <name val="Arial"/>
      <family val="2"/>
    </font>
    <font>
      <sz val="14"/>
      <name val="Arial"/>
      <family val="2"/>
    </font>
    <font>
      <i/>
      <sz val="10"/>
      <name val="Arial"/>
      <family val="2"/>
    </font>
    <font>
      <i/>
      <sz val="9"/>
      <name val="Arial"/>
      <family val="2"/>
    </font>
    <font>
      <b/>
      <i/>
      <sz val="10"/>
      <name val="Arial"/>
      <family val="2"/>
    </font>
    <font>
      <sz val="10"/>
      <name val="Arial"/>
      <family val="2"/>
    </font>
    <font>
      <sz val="11"/>
      <name val="Arial"/>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2"/>
      <name val="Antique Olive"/>
      <family val="2"/>
    </font>
    <font>
      <b/>
      <sz val="11"/>
      <name val="Antique Olive"/>
      <family val="2"/>
    </font>
    <font>
      <b/>
      <vertAlign val="superscript"/>
      <sz val="10"/>
      <name val="Arial"/>
      <family val="2"/>
    </font>
    <font>
      <sz val="10"/>
      <color indexed="19"/>
      <name val="Arial"/>
      <family val="2"/>
    </font>
    <font>
      <sz val="9"/>
      <name val="Arial"/>
      <family val="2"/>
    </font>
    <font>
      <sz val="10"/>
      <name val="MS Sans Serif"/>
      <family val="2"/>
    </font>
    <font>
      <b/>
      <sz val="14"/>
      <name val="Arial"/>
      <family val="2"/>
    </font>
    <font>
      <b/>
      <sz val="11"/>
      <color indexed="8"/>
      <name val="Arial"/>
      <family val="2"/>
    </font>
    <font>
      <u/>
      <sz val="10"/>
      <name val="Arial"/>
      <family val="2"/>
    </font>
    <font>
      <sz val="10"/>
      <color indexed="10"/>
      <name val="Arial"/>
      <family val="2"/>
    </font>
    <font>
      <b/>
      <sz val="8"/>
      <name val="Arial"/>
      <family val="2"/>
    </font>
    <font>
      <sz val="10"/>
      <name val="Arial"/>
      <family val="2"/>
    </font>
    <font>
      <i/>
      <sz val="10"/>
      <color indexed="19"/>
      <name val="Arial"/>
      <family val="2"/>
    </font>
    <font>
      <b/>
      <sz val="10"/>
      <name val="Arial"/>
      <family val="2"/>
      <charset val="186"/>
    </font>
    <font>
      <sz val="10"/>
      <color indexed="23"/>
      <name val="Arial"/>
      <family val="2"/>
    </font>
    <font>
      <sz val="11"/>
      <color indexed="9"/>
      <name val="Calibri"/>
      <family val="2"/>
    </font>
    <font>
      <sz val="10"/>
      <name val="Arial"/>
      <family val="2"/>
    </font>
    <font>
      <b/>
      <i/>
      <u/>
      <sz val="10"/>
      <color indexed="8"/>
      <name val="Calibri"/>
      <family val="2"/>
    </font>
    <font>
      <sz val="10"/>
      <name val="Calibri"/>
      <family val="2"/>
    </font>
    <font>
      <sz val="11"/>
      <name val="Calibri"/>
      <family val="2"/>
    </font>
    <font>
      <sz val="11"/>
      <color theme="1"/>
      <name val="Calibri"/>
      <family val="2"/>
      <scheme val="minor"/>
    </font>
  </fonts>
  <fills count="5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55"/>
      </patternFill>
    </fill>
    <fill>
      <patternFill patternType="solid">
        <fgColor indexed="10"/>
      </patternFill>
    </fill>
    <fill>
      <patternFill patternType="solid">
        <fgColor indexed="57"/>
      </patternFill>
    </fill>
    <fill>
      <patternFill patternType="solid">
        <fgColor indexed="54"/>
      </patternFill>
    </fill>
    <fill>
      <patternFill patternType="solid">
        <fgColor indexed="50"/>
      </patternFill>
    </fill>
    <fill>
      <patternFill patternType="solid">
        <fgColor indexed="62"/>
      </patternFill>
    </fill>
    <fill>
      <patternFill patternType="solid">
        <fgColor indexed="53"/>
      </patternFill>
    </fill>
    <fill>
      <patternFill patternType="solid">
        <fgColor indexed="54"/>
        <bgColor indexed="19"/>
      </patternFill>
    </fill>
    <fill>
      <patternFill patternType="solid">
        <fgColor indexed="41"/>
        <bgColor indexed="9"/>
      </patternFill>
    </fill>
    <fill>
      <patternFill patternType="solid">
        <fgColor indexed="24"/>
        <bgColor indexed="64"/>
      </patternFill>
    </fill>
    <fill>
      <patternFill patternType="solid">
        <fgColor indexed="41"/>
        <bgColor indexed="24"/>
      </patternFill>
    </fill>
    <fill>
      <patternFill patternType="solid">
        <fgColor indexed="9"/>
        <bgColor indexed="26"/>
      </patternFill>
    </fill>
    <fill>
      <patternFill patternType="solid">
        <fgColor indexed="9"/>
        <bgColor indexed="41"/>
      </patternFill>
    </fill>
    <fill>
      <patternFill patternType="solid">
        <fgColor theme="0"/>
        <bgColor indexed="9"/>
      </patternFill>
    </fill>
    <fill>
      <patternFill patternType="solid">
        <fgColor theme="0"/>
        <bgColor indexed="64"/>
      </patternFill>
    </fill>
    <fill>
      <patternFill patternType="solid">
        <fgColor theme="0" tint="-0.14999847407452621"/>
        <bgColor indexed="64"/>
      </patternFill>
    </fill>
  </fills>
  <borders count="2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hair">
        <color indexed="8"/>
      </left>
      <right style="hair">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indexed="64"/>
      </left>
      <right style="thin">
        <color indexed="8"/>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medium">
        <color indexed="64"/>
      </top>
      <bottom/>
      <diagonal/>
    </border>
    <border>
      <left style="medium">
        <color indexed="64"/>
      </left>
      <right/>
      <top/>
      <bottom/>
      <diagonal/>
    </border>
    <border>
      <left style="thin">
        <color indexed="8"/>
      </left>
      <right style="thin">
        <color indexed="8"/>
      </right>
      <top/>
      <bottom/>
      <diagonal/>
    </border>
    <border>
      <left style="thin">
        <color indexed="8"/>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8"/>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right/>
      <top style="thin">
        <color indexed="64"/>
      </top>
      <bottom style="thin">
        <color indexed="64"/>
      </bottom>
      <diagonal/>
    </border>
    <border>
      <left/>
      <right/>
      <top/>
      <bottom style="thin">
        <color indexed="8"/>
      </bottom>
      <diagonal/>
    </border>
    <border>
      <left style="medium">
        <color indexed="64"/>
      </left>
      <right style="medium">
        <color indexed="64"/>
      </right>
      <top style="thin">
        <color indexed="8"/>
      </top>
      <bottom/>
      <diagonal/>
    </border>
    <border>
      <left style="thin">
        <color indexed="8"/>
      </left>
      <right style="thin">
        <color indexed="64"/>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8"/>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diagonalUp="1" diagonalDown="1">
      <left style="thin">
        <color indexed="8"/>
      </left>
      <right style="thin">
        <color indexed="8"/>
      </right>
      <top style="thin">
        <color indexed="64"/>
      </top>
      <bottom style="thin">
        <color indexed="8"/>
      </bottom>
      <diagonal style="thin">
        <color indexed="8"/>
      </diagonal>
    </border>
    <border diagonalUp="1"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8"/>
      </left>
      <right style="thin">
        <color indexed="8"/>
      </right>
      <top/>
      <bottom style="thin">
        <color indexed="8"/>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medium">
        <color indexed="64"/>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top style="medium">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medium">
        <color indexed="64"/>
      </left>
      <right style="thin">
        <color indexed="64"/>
      </right>
      <top style="thin">
        <color indexed="64"/>
      </top>
      <bottom style="medium">
        <color indexed="64"/>
      </bottom>
      <diagonal/>
    </border>
    <border>
      <left style="thin">
        <color indexed="8"/>
      </left>
      <right style="medium">
        <color indexed="8"/>
      </right>
      <top style="thin">
        <color indexed="8"/>
      </top>
      <bottom/>
      <diagonal/>
    </border>
    <border>
      <left style="thin">
        <color indexed="64"/>
      </left>
      <right style="thin">
        <color indexed="64"/>
      </right>
      <top style="thin">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8"/>
      </right>
      <top style="medium">
        <color indexed="64"/>
      </top>
      <bottom style="thin">
        <color indexed="64"/>
      </bottom>
      <diagonal/>
    </border>
    <border>
      <left/>
      <right style="thin">
        <color indexed="8"/>
      </right>
      <top style="thin">
        <color indexed="64"/>
      </top>
      <bottom style="medium">
        <color indexed="64"/>
      </bottom>
      <diagonal/>
    </border>
    <border>
      <left/>
      <right/>
      <top style="thin">
        <color indexed="64"/>
      </top>
      <bottom style="medium">
        <color indexed="64"/>
      </bottom>
      <diagonal/>
    </border>
    <border>
      <left style="medium">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style="medium">
        <color indexed="8"/>
      </left>
      <right style="medium">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8"/>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thin">
        <color indexed="8"/>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8"/>
      </left>
      <right style="thin">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thin">
        <color indexed="64"/>
      </top>
      <bottom/>
      <diagonal/>
    </border>
    <border>
      <left style="medium">
        <color indexed="8"/>
      </left>
      <right style="medium">
        <color indexed="8"/>
      </right>
      <top style="medium">
        <color indexed="64"/>
      </top>
      <bottom style="medium">
        <color indexed="64"/>
      </bottom>
      <diagonal/>
    </border>
    <border>
      <left style="medium">
        <color indexed="8"/>
      </left>
      <right style="medium">
        <color indexed="8"/>
      </right>
      <top style="thin">
        <color indexed="8"/>
      </top>
      <bottom style="medium">
        <color indexed="8"/>
      </bottom>
      <diagonal/>
    </border>
    <border>
      <left style="thin">
        <color indexed="8"/>
      </left>
      <right style="thin">
        <color indexed="64"/>
      </right>
      <top/>
      <bottom style="medium">
        <color indexed="64"/>
      </bottom>
      <diagonal/>
    </border>
    <border>
      <left style="thin">
        <color indexed="8"/>
      </left>
      <right/>
      <top style="thin">
        <color indexed="8"/>
      </top>
      <bottom style="medium">
        <color indexed="64"/>
      </bottom>
      <diagonal/>
    </border>
    <border>
      <left style="medium">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style="medium">
        <color indexed="8"/>
      </left>
      <right style="medium">
        <color indexed="8"/>
      </right>
      <top style="medium">
        <color indexed="8"/>
      </top>
      <bottom/>
      <diagonal/>
    </border>
    <border>
      <left style="thin">
        <color indexed="8"/>
      </left>
      <right style="thin">
        <color indexed="64"/>
      </right>
      <top style="medium">
        <color indexed="8"/>
      </top>
      <bottom style="thin">
        <color indexed="8"/>
      </bottom>
      <diagonal/>
    </border>
    <border>
      <left style="medium">
        <color indexed="8"/>
      </left>
      <right style="thin">
        <color indexed="8"/>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bottom style="medium">
        <color indexed="64"/>
      </bottom>
      <diagonal/>
    </border>
    <border>
      <left style="thin">
        <color indexed="8"/>
      </left>
      <right/>
      <top style="medium">
        <color indexed="8"/>
      </top>
      <bottom/>
      <diagonal/>
    </border>
    <border>
      <left style="thin">
        <color indexed="8"/>
      </left>
      <right style="thin">
        <color indexed="64"/>
      </right>
      <top/>
      <bottom style="thin">
        <color indexed="8"/>
      </bottom>
      <diagonal/>
    </border>
    <border>
      <left/>
      <right style="medium">
        <color indexed="8"/>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medium">
        <color indexed="8"/>
      </left>
      <right style="hair">
        <color indexed="8"/>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64"/>
      </bottom>
      <diagonal/>
    </border>
    <border>
      <left style="thin">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8"/>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style="thin">
        <color indexed="64"/>
      </right>
      <top style="medium">
        <color indexed="8"/>
      </top>
      <bottom style="thin">
        <color indexed="64"/>
      </bottom>
      <diagonal/>
    </border>
    <border>
      <left style="thin">
        <color indexed="8"/>
      </left>
      <right/>
      <top style="medium">
        <color indexed="8"/>
      </top>
      <bottom style="thin">
        <color indexed="64"/>
      </bottom>
      <diagonal/>
    </border>
    <border>
      <left style="thin">
        <color indexed="8"/>
      </left>
      <right style="thin">
        <color indexed="64"/>
      </right>
      <top style="thin">
        <color indexed="8"/>
      </top>
      <bottom style="medium">
        <color indexed="64"/>
      </bottom>
      <diagonal/>
    </border>
    <border>
      <left/>
      <right style="thin">
        <color indexed="8"/>
      </right>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8"/>
      </right>
      <top style="medium">
        <color indexed="8"/>
      </top>
      <bottom style="medium">
        <color indexed="8"/>
      </bottom>
      <diagonal/>
    </border>
    <border>
      <left style="thin">
        <color indexed="64"/>
      </left>
      <right style="thin">
        <color indexed="8"/>
      </right>
      <top style="medium">
        <color indexed="8"/>
      </top>
      <bottom/>
      <diagonal/>
    </border>
    <border>
      <left style="thin">
        <color indexed="64"/>
      </left>
      <right style="thin">
        <color indexed="8"/>
      </right>
      <top/>
      <bottom style="thin">
        <color indexed="8"/>
      </bottom>
      <diagonal/>
    </border>
    <border>
      <left style="thin">
        <color indexed="64"/>
      </left>
      <right style="thin">
        <color indexed="64"/>
      </right>
      <top style="medium">
        <color indexed="8"/>
      </top>
      <bottom/>
      <diagonal/>
    </border>
    <border>
      <left style="thin">
        <color indexed="64"/>
      </left>
      <right style="thin">
        <color indexed="64"/>
      </right>
      <top/>
      <bottom style="thin">
        <color indexed="8"/>
      </bottom>
      <diagonal/>
    </border>
    <border>
      <left style="thin">
        <color indexed="8"/>
      </left>
      <right style="thin">
        <color indexed="64"/>
      </right>
      <top style="medium">
        <color indexed="8"/>
      </top>
      <bottom/>
      <diagonal/>
    </border>
    <border>
      <left style="thin">
        <color indexed="64"/>
      </left>
      <right style="thin">
        <color indexed="64"/>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medium">
        <color indexed="8"/>
      </left>
      <right style="thin">
        <color indexed="8"/>
      </right>
      <top style="medium">
        <color indexed="8"/>
      </top>
      <bottom style="thin">
        <color indexed="8"/>
      </bottom>
      <diagonal/>
    </border>
    <border>
      <left/>
      <right style="medium">
        <color indexed="8"/>
      </right>
      <top style="thin">
        <color indexed="8"/>
      </top>
      <bottom style="medium">
        <color indexed="8"/>
      </bottom>
      <diagonal/>
    </border>
    <border>
      <left style="thin">
        <color indexed="8"/>
      </left>
      <right style="medium">
        <color indexed="8"/>
      </right>
      <top style="medium">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style="thin">
        <color indexed="8"/>
      </right>
      <top style="medium">
        <color indexed="8"/>
      </top>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right style="medium">
        <color indexed="8"/>
      </right>
      <top style="thin">
        <color indexed="64"/>
      </top>
      <bottom/>
      <diagonal/>
    </border>
    <border>
      <left/>
      <right/>
      <top style="medium">
        <color indexed="64"/>
      </top>
      <bottom style="thin">
        <color indexed="64"/>
      </bottom>
      <diagonal/>
    </border>
    <border>
      <left/>
      <right style="medium">
        <color indexed="8"/>
      </right>
      <top style="thin">
        <color indexed="8"/>
      </top>
      <bottom/>
      <diagonal/>
    </border>
    <border>
      <left/>
      <right style="medium">
        <color indexed="8"/>
      </right>
      <top style="thin">
        <color indexed="64"/>
      </top>
      <bottom style="medium">
        <color indexed="64"/>
      </bottom>
      <diagonal/>
    </border>
  </borders>
  <cellStyleXfs count="1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4" fillId="16" borderId="0" applyNumberFormat="0" applyBorder="0" applyAlignment="0" applyProtection="0"/>
    <xf numFmtId="0" fontId="4" fillId="7"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5"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9" borderId="0" applyNumberFormat="0" applyBorder="0" applyAlignment="0" applyProtection="0"/>
    <xf numFmtId="0" fontId="1" fillId="25"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1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4" fillId="28" borderId="0" applyNumberFormat="0" applyBorder="0" applyAlignment="0" applyProtection="0"/>
    <xf numFmtId="0" fontId="4" fillId="19" borderId="0" applyNumberFormat="0" applyBorder="0" applyAlignment="0" applyProtection="0"/>
    <xf numFmtId="0" fontId="4" fillId="29" borderId="0" applyNumberFormat="0" applyBorder="0" applyAlignment="0" applyProtection="0"/>
    <xf numFmtId="0" fontId="4" fillId="28"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5" fillId="30"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2" borderId="0" applyNumberFormat="0" applyBorder="0" applyAlignment="0" applyProtection="0"/>
    <xf numFmtId="0" fontId="6" fillId="34" borderId="0" applyNumberFormat="0" applyBorder="0" applyAlignment="0" applyProtection="0"/>
    <xf numFmtId="0" fontId="6" fillId="9" borderId="0" applyNumberFormat="0" applyBorder="0" applyAlignment="0" applyProtection="0"/>
    <xf numFmtId="0" fontId="6" fillId="35"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36"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2" borderId="0" applyNumberFormat="0" applyBorder="0" applyAlignment="0" applyProtection="0"/>
    <xf numFmtId="0" fontId="6" fillId="19" borderId="0" applyNumberFormat="0" applyBorder="0" applyAlignment="0" applyProtection="0"/>
    <xf numFmtId="0" fontId="6" fillId="29"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41" borderId="0" applyNumberFormat="0" applyBorder="0" applyAlignment="0" applyProtection="0"/>
    <xf numFmtId="0" fontId="7" fillId="28" borderId="1" applyNumberFormat="0" applyAlignment="0" applyProtection="0"/>
    <xf numFmtId="0" fontId="8" fillId="28" borderId="2" applyNumberFormat="0" applyAlignment="0" applyProtection="0"/>
    <xf numFmtId="0" fontId="9" fillId="4" borderId="0" applyNumberFormat="0" applyBorder="0" applyAlignment="0" applyProtection="0"/>
    <xf numFmtId="0" fontId="47" fillId="0" borderId="3"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10" fillId="8" borderId="2" applyNumberFormat="0" applyAlignment="0" applyProtection="0"/>
    <xf numFmtId="0" fontId="10" fillId="22" borderId="2" applyNumberFormat="0" applyAlignment="0" applyProtection="0"/>
    <xf numFmtId="0" fontId="11" fillId="42" borderId="6" applyNumberFormat="0" applyAlignment="0" applyProtection="0"/>
    <xf numFmtId="0" fontId="12" fillId="0" borderId="7" applyNumberFormat="0" applyFill="0" applyAlignment="0" applyProtection="0"/>
    <xf numFmtId="0" fontId="12" fillId="0" borderId="7" applyNumberFormat="0" applyFill="0" applyAlignment="0" applyProtection="0"/>
    <xf numFmtId="0" fontId="11" fillId="43" borderId="6" applyNumberFormat="0" applyAlignment="0" applyProtection="0"/>
    <xf numFmtId="0" fontId="12" fillId="0" borderId="7" applyNumberFormat="0" applyFill="0" applyAlignment="0" applyProtection="0"/>
    <xf numFmtId="0" fontId="6" fillId="3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3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36" borderId="0" applyNumberFormat="0" applyBorder="0" applyAlignment="0" applyProtection="0"/>
    <xf numFmtId="0" fontId="6" fillId="34" borderId="0" applyNumberFormat="0" applyBorder="0" applyAlignment="0" applyProtection="0"/>
    <xf numFmtId="0" fontId="6" fillId="49" borderId="0" applyNumberFormat="0" applyBorder="0" applyAlignment="0" applyProtection="0"/>
    <xf numFmtId="0" fontId="9" fillId="14" borderId="0" applyNumberFormat="0" applyBorder="0" applyAlignment="0" applyProtection="0"/>
    <xf numFmtId="0" fontId="13" fillId="7" borderId="2" applyNumberFormat="0" applyAlignment="0" applyProtection="0"/>
    <xf numFmtId="0" fontId="14" fillId="0" borderId="0" applyNumberFormat="0" applyFill="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 fillId="32"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50" borderId="0" applyNumberFormat="0" applyBorder="0" applyAlignment="0" applyProtection="0"/>
    <xf numFmtId="0" fontId="6" fillId="32" borderId="0" applyNumberFormat="0" applyBorder="0" applyAlignment="0" applyProtection="0"/>
    <xf numFmtId="0" fontId="6" fillId="41" borderId="0" applyNumberFormat="0" applyBorder="0" applyAlignment="0" applyProtection="0"/>
    <xf numFmtId="0" fontId="15" fillId="9" borderId="2" applyNumberFormat="0" applyAlignment="0" applyProtection="0"/>
    <xf numFmtId="0" fontId="16" fillId="0" borderId="8" applyNumberFormat="0" applyFill="0" applyAlignment="0" applyProtection="0"/>
    <xf numFmtId="0" fontId="17" fillId="0" borderId="0" applyNumberFormat="0" applyFill="0" applyBorder="0" applyAlignment="0" applyProtection="0"/>
    <xf numFmtId="0" fontId="2" fillId="0" borderId="0"/>
    <xf numFmtId="0" fontId="24" fillId="0" borderId="0" applyNumberFormat="0" applyFill="0" applyBorder="0" applyAlignment="0" applyProtection="0"/>
    <xf numFmtId="0" fontId="18" fillId="4" borderId="0" applyNumberFormat="0" applyBorder="0" applyAlignment="0" applyProtection="0"/>
    <xf numFmtId="0" fontId="19" fillId="13" borderId="0" applyNumberFormat="0" applyBorder="0" applyAlignment="0" applyProtection="0"/>
    <xf numFmtId="0" fontId="20" fillId="29"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70" fillId="0" borderId="0"/>
    <xf numFmtId="0" fontId="55" fillId="0" borderId="0"/>
    <xf numFmtId="0" fontId="2" fillId="0" borderId="0"/>
    <xf numFmtId="0" fontId="70" fillId="0" borderId="0"/>
    <xf numFmtId="0" fontId="1" fillId="0" borderId="0"/>
    <xf numFmtId="0" fontId="1" fillId="0" borderId="0"/>
    <xf numFmtId="0" fontId="55" fillId="0" borderId="0"/>
    <xf numFmtId="0" fontId="66" fillId="0" borderId="0"/>
    <xf numFmtId="0" fontId="44" fillId="0" borderId="0"/>
    <xf numFmtId="0" fontId="2" fillId="0" borderId="0"/>
    <xf numFmtId="0" fontId="2" fillId="0" borderId="0"/>
    <xf numFmtId="0" fontId="44" fillId="0" borderId="0"/>
    <xf numFmtId="0" fontId="2" fillId="0" borderId="0"/>
    <xf numFmtId="0" fontId="2" fillId="0" borderId="0"/>
    <xf numFmtId="0" fontId="2" fillId="0" borderId="0"/>
    <xf numFmtId="0" fontId="44" fillId="0" borderId="0"/>
    <xf numFmtId="0" fontId="2" fillId="0" borderId="0"/>
    <xf numFmtId="0" fontId="2" fillId="10" borderId="9" applyNumberFormat="0" applyFont="0" applyAlignment="0" applyProtection="0"/>
    <xf numFmtId="0" fontId="44" fillId="17" borderId="9" applyNumberFormat="0" applyAlignment="0" applyProtection="0"/>
    <xf numFmtId="0" fontId="44" fillId="17" borderId="9" applyNumberFormat="0" applyAlignment="0" applyProtection="0"/>
    <xf numFmtId="9" fontId="44" fillId="0" borderId="0" applyFont="0" applyFill="0" applyBorder="0" applyAlignment="0" applyProtection="0"/>
    <xf numFmtId="9" fontId="44"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ont="0" applyFill="0" applyBorder="0" applyAlignment="0" applyProtection="0"/>
    <xf numFmtId="9" fontId="61"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21" fillId="22" borderId="1" applyNumberFormat="0" applyAlignment="0" applyProtection="0"/>
    <xf numFmtId="0" fontId="21" fillId="16" borderId="1" applyNumberFormat="0" applyAlignment="0" applyProtection="0"/>
    <xf numFmtId="0" fontId="22" fillId="3"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4"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29" fillId="0" borderId="0" applyNumberFormat="0" applyFill="0" applyBorder="0" applyAlignment="0" applyProtection="0"/>
    <xf numFmtId="0" fontId="26" fillId="0" borderId="10" applyNumberFormat="0" applyFill="0" applyAlignment="0" applyProtection="0"/>
    <xf numFmtId="0" fontId="27" fillId="0" borderId="4" applyNumberFormat="0" applyFill="0" applyAlignment="0" applyProtection="0"/>
    <xf numFmtId="0" fontId="14" fillId="0" borderId="11" applyNumberFormat="0" applyFill="0" applyAlignment="0" applyProtection="0"/>
    <xf numFmtId="0" fontId="25" fillId="0" borderId="0" applyNumberFormat="0" applyFill="0" applyBorder="0" applyAlignment="0" applyProtection="0"/>
    <xf numFmtId="0" fontId="28" fillId="0" borderId="12" applyNumberFormat="0" applyFill="0" applyAlignment="0" applyProtection="0"/>
    <xf numFmtId="0" fontId="28" fillId="0" borderId="12" applyNumberFormat="0" applyFill="0" applyAlignment="0" applyProtection="0"/>
    <xf numFmtId="0" fontId="29" fillId="0" borderId="0" applyNumberFormat="0" applyFill="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9" fillId="13" borderId="0" applyNumberFormat="0" applyBorder="0" applyAlignment="0" applyProtection="0"/>
    <xf numFmtId="0" fontId="9" fillId="14" borderId="0" applyNumberFormat="0" applyBorder="0" applyAlignment="0" applyProtection="0"/>
    <xf numFmtId="0" fontId="11" fillId="43" borderId="6" applyNumberFormat="0" applyAlignment="0" applyProtection="0"/>
    <xf numFmtId="0" fontId="33" fillId="0" borderId="7" applyNumberFormat="0" applyFill="0" applyAlignment="0" applyProtection="0"/>
    <xf numFmtId="164" fontId="2" fillId="0" borderId="0" applyFill="0" applyBorder="0" applyAlignment="0" applyProtection="0"/>
    <xf numFmtId="0" fontId="34" fillId="0" borderId="0" applyNumberFormat="0" applyFill="0" applyBorder="0" applyAlignment="0" applyProtection="0"/>
    <xf numFmtId="0" fontId="35" fillId="42" borderId="6" applyNumberFormat="0" applyAlignment="0" applyProtection="0"/>
  </cellStyleXfs>
  <cellXfs count="1290">
    <xf numFmtId="0" fontId="0" fillId="0" borderId="0" xfId="0"/>
    <xf numFmtId="0" fontId="0" fillId="0" borderId="0" xfId="0" applyFont="1"/>
    <xf numFmtId="0" fontId="36" fillId="0" borderId="13" xfId="0" applyFont="1" applyFill="1" applyBorder="1" applyAlignment="1">
      <alignment horizontal="center" vertical="center" wrapText="1"/>
    </xf>
    <xf numFmtId="0" fontId="0" fillId="0" borderId="0" xfId="0" applyFont="1" applyFill="1" applyAlignment="1">
      <alignment horizontal="center" vertical="center"/>
    </xf>
    <xf numFmtId="49" fontId="0" fillId="0" borderId="0" xfId="0" applyNumberFormat="1" applyFont="1" applyFill="1" applyAlignment="1">
      <alignment vertical="center"/>
    </xf>
    <xf numFmtId="0" fontId="0" fillId="0" borderId="0" xfId="0" applyFont="1" applyFill="1" applyAlignment="1">
      <alignment vertical="center"/>
    </xf>
    <xf numFmtId="0" fontId="0" fillId="0" borderId="14" xfId="0" applyFont="1" applyBorder="1"/>
    <xf numFmtId="0" fontId="0" fillId="0" borderId="0" xfId="0" applyFont="1" applyBorder="1"/>
    <xf numFmtId="0" fontId="36" fillId="0" borderId="13" xfId="0" applyFont="1" applyBorder="1" applyAlignment="1">
      <alignment horizontal="center" vertical="center"/>
    </xf>
    <xf numFmtId="0" fontId="36" fillId="0" borderId="13" xfId="0" applyFont="1" applyBorder="1" applyAlignment="1">
      <alignment horizontal="center" vertical="center" wrapText="1"/>
    </xf>
    <xf numFmtId="0" fontId="37" fillId="0" borderId="0" xfId="0" applyFont="1" applyBorder="1" applyAlignment="1">
      <alignment vertical="center"/>
    </xf>
    <xf numFmtId="0" fontId="37" fillId="0" borderId="0" xfId="0" applyFont="1" applyBorder="1" applyAlignment="1">
      <alignment horizontal="left" vertical="center"/>
    </xf>
    <xf numFmtId="0" fontId="40" fillId="0" borderId="15" xfId="0" applyFont="1" applyBorder="1" applyAlignment="1">
      <alignment horizontal="center" vertical="center"/>
    </xf>
    <xf numFmtId="0" fontId="40" fillId="0" borderId="0" xfId="0" applyFont="1" applyAlignment="1">
      <alignment horizontal="center" vertical="center"/>
    </xf>
    <xf numFmtId="0" fontId="37" fillId="0" borderId="16" xfId="0" applyFont="1" applyBorder="1" applyAlignment="1">
      <alignment vertical="center"/>
    </xf>
    <xf numFmtId="0" fontId="40" fillId="0" borderId="17" xfId="0" applyFont="1" applyBorder="1" applyAlignment="1">
      <alignment horizontal="center" vertical="center"/>
    </xf>
    <xf numFmtId="0" fontId="36"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xf>
    <xf numFmtId="0" fontId="0" fillId="0" borderId="0" xfId="0" applyBorder="1"/>
    <xf numFmtId="0" fontId="0" fillId="0" borderId="16" xfId="0" applyBorder="1"/>
    <xf numFmtId="0" fontId="40" fillId="0" borderId="0" xfId="0" applyFont="1" applyBorder="1" applyAlignment="1">
      <alignment horizontal="center" vertical="center"/>
    </xf>
    <xf numFmtId="0" fontId="36" fillId="0" borderId="0" xfId="0" applyFont="1" applyFill="1" applyBorder="1" applyAlignment="1">
      <alignment horizontal="center" vertical="center"/>
    </xf>
    <xf numFmtId="0" fontId="0" fillId="0" borderId="0" xfId="0" applyFont="1" applyFill="1"/>
    <xf numFmtId="0" fontId="37" fillId="0" borderId="0" xfId="0" applyFont="1" applyFill="1" applyBorder="1" applyAlignment="1">
      <alignment vertical="center"/>
    </xf>
    <xf numFmtId="0" fontId="37" fillId="0" borderId="16" xfId="0" applyFont="1" applyFill="1" applyBorder="1" applyAlignment="1">
      <alignment vertical="center"/>
    </xf>
    <xf numFmtId="49" fontId="0" fillId="0" borderId="0" xfId="0" applyNumberFormat="1" applyFont="1" applyFill="1" applyAlignment="1">
      <alignment horizontal="center" vertical="center"/>
    </xf>
    <xf numFmtId="49" fontId="37" fillId="0" borderId="16" xfId="0" applyNumberFormat="1" applyFont="1" applyFill="1" applyBorder="1" applyAlignment="1">
      <alignment vertical="center" wrapText="1"/>
    </xf>
    <xf numFmtId="0" fontId="0" fillId="0" borderId="18"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ont="1" applyFill="1" applyBorder="1" applyAlignment="1">
      <alignment horizontal="center" vertical="center"/>
    </xf>
    <xf numFmtId="49" fontId="37" fillId="0" borderId="0" xfId="0" applyNumberFormat="1" applyFont="1" applyFill="1" applyBorder="1" applyAlignment="1">
      <alignment vertical="center"/>
    </xf>
    <xf numFmtId="0" fontId="0" fillId="0" borderId="0" xfId="0" applyFont="1" applyFill="1" applyBorder="1" applyAlignment="1">
      <alignment horizontal="center" vertical="center"/>
    </xf>
    <xf numFmtId="49" fontId="0" fillId="0" borderId="18" xfId="0" applyNumberFormat="1" applyFill="1" applyBorder="1" applyAlignment="1">
      <alignment horizontal="center" vertical="center"/>
    </xf>
    <xf numFmtId="0" fontId="0" fillId="0" borderId="18" xfId="0" applyFont="1" applyBorder="1" applyAlignment="1">
      <alignment horizontal="center"/>
    </xf>
    <xf numFmtId="0" fontId="0" fillId="0" borderId="18" xfId="0" applyFont="1" applyFill="1" applyBorder="1" applyAlignment="1">
      <alignment horizontal="center"/>
    </xf>
    <xf numFmtId="0" fontId="0" fillId="0" borderId="18" xfId="0" applyFont="1" applyBorder="1" applyAlignment="1">
      <alignment horizontal="center" vertical="center"/>
    </xf>
    <xf numFmtId="0" fontId="0" fillId="0" borderId="18" xfId="0" applyFont="1" applyBorder="1" applyAlignment="1">
      <alignment horizontal="left" vertical="center"/>
    </xf>
    <xf numFmtId="0" fontId="0" fillId="0" borderId="18" xfId="0" applyFont="1" applyFill="1" applyBorder="1"/>
    <xf numFmtId="0" fontId="41" fillId="0" borderId="18" xfId="0" applyFont="1" applyFill="1" applyBorder="1" applyAlignment="1">
      <alignment vertical="center"/>
    </xf>
    <xf numFmtId="49" fontId="0" fillId="0" borderId="18" xfId="0" applyNumberFormat="1" applyFont="1" applyFill="1" applyBorder="1" applyAlignment="1">
      <alignment horizontal="center" vertical="center"/>
    </xf>
    <xf numFmtId="0" fontId="41" fillId="0" borderId="18" xfId="0" applyFont="1" applyFill="1" applyBorder="1" applyAlignment="1"/>
    <xf numFmtId="49" fontId="37" fillId="0" borderId="19" xfId="0" applyNumberFormat="1" applyFont="1" applyFill="1" applyBorder="1" applyAlignment="1">
      <alignment vertical="center"/>
    </xf>
    <xf numFmtId="0" fontId="0" fillId="0" borderId="20" xfId="0" applyFont="1" applyFill="1" applyBorder="1" applyAlignment="1">
      <alignment horizontal="center" vertical="center"/>
    </xf>
    <xf numFmtId="0" fontId="37" fillId="0" borderId="0" xfId="0" applyFont="1" applyBorder="1" applyAlignment="1">
      <alignment horizontal="center" vertical="center"/>
    </xf>
    <xf numFmtId="49" fontId="36" fillId="0" borderId="21" xfId="0" applyNumberFormat="1" applyFont="1" applyFill="1" applyBorder="1" applyAlignment="1">
      <alignment horizontal="center" vertical="center"/>
    </xf>
    <xf numFmtId="49" fontId="0" fillId="0" borderId="22" xfId="0" applyNumberFormat="1" applyFill="1" applyBorder="1" applyAlignment="1">
      <alignment horizontal="center" vertical="center"/>
    </xf>
    <xf numFmtId="0" fontId="37" fillId="0" borderId="0" xfId="0" applyFont="1" applyBorder="1" applyAlignment="1">
      <alignment horizontal="right" vertical="center"/>
    </xf>
    <xf numFmtId="0" fontId="37" fillId="0" borderId="16" xfId="0" applyFont="1" applyBorder="1" applyAlignment="1">
      <alignment horizontal="right" vertical="center"/>
    </xf>
    <xf numFmtId="49" fontId="0" fillId="0" borderId="21" xfId="0" applyNumberFormat="1" applyFill="1" applyBorder="1" applyAlignment="1">
      <alignment horizontal="center" vertical="center"/>
    </xf>
    <xf numFmtId="0" fontId="0" fillId="0" borderId="0" xfId="0" applyFont="1" applyAlignment="1">
      <alignment horizontal="left" vertical="center"/>
    </xf>
    <xf numFmtId="0" fontId="0" fillId="0" borderId="18" xfId="0" applyFill="1" applyBorder="1" applyAlignment="1">
      <alignment horizontal="left" vertical="center"/>
    </xf>
    <xf numFmtId="0" fontId="41" fillId="0" borderId="18" xfId="0" applyFont="1" applyFill="1" applyBorder="1" applyAlignment="1">
      <alignment vertical="center" wrapText="1"/>
    </xf>
    <xf numFmtId="0" fontId="0" fillId="0" borderId="22" xfId="0" applyFont="1" applyFill="1" applyBorder="1" applyAlignment="1">
      <alignment horizontal="center" vertical="center"/>
    </xf>
    <xf numFmtId="0" fontId="0" fillId="0" borderId="18" xfId="0" applyFill="1" applyBorder="1" applyAlignment="1">
      <alignment horizontal="center" vertical="center"/>
    </xf>
    <xf numFmtId="0" fontId="0" fillId="0" borderId="18" xfId="0" applyFont="1" applyFill="1" applyBorder="1" applyAlignment="1">
      <alignment horizontal="left"/>
    </xf>
    <xf numFmtId="0" fontId="38" fillId="0" borderId="23" xfId="0" applyFont="1" applyFill="1" applyBorder="1" applyAlignment="1">
      <alignment horizontal="center" vertical="center"/>
    </xf>
    <xf numFmtId="0" fontId="36" fillId="0" borderId="2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8" xfId="0" applyFont="1" applyFill="1" applyBorder="1" applyAlignment="1">
      <alignment horizontal="center" vertical="center"/>
    </xf>
    <xf numFmtId="49" fontId="0" fillId="0" borderId="0" xfId="0" applyNumberFormat="1" applyFont="1" applyFill="1" applyBorder="1" applyAlignment="1">
      <alignment horizontal="left" vertical="center"/>
    </xf>
    <xf numFmtId="0" fontId="0" fillId="0" borderId="18" xfId="0" applyFill="1" applyBorder="1" applyAlignment="1">
      <alignment horizontal="center" vertical="center" wrapText="1"/>
    </xf>
    <xf numFmtId="0" fontId="0" fillId="0" borderId="18" xfId="0" applyFill="1" applyBorder="1" applyAlignment="1">
      <alignment horizontal="left" vertical="center" wrapText="1"/>
    </xf>
    <xf numFmtId="0" fontId="0" fillId="0" borderId="18" xfId="0" applyFont="1" applyFill="1" applyBorder="1" applyAlignment="1">
      <alignment horizontal="left" vertical="center"/>
    </xf>
    <xf numFmtId="0" fontId="0" fillId="0" borderId="0" xfId="0" applyFont="1" applyFill="1" applyAlignment="1">
      <alignment horizontal="center" vertical="center" wrapText="1"/>
    </xf>
    <xf numFmtId="3" fontId="0" fillId="0" borderId="18" xfId="0" applyNumberFormat="1" applyFont="1" applyFill="1" applyBorder="1" applyAlignment="1">
      <alignment horizontal="right" vertical="center"/>
    </xf>
    <xf numFmtId="1" fontId="0" fillId="0" borderId="18" xfId="0" applyNumberFormat="1" applyFont="1" applyFill="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18" xfId="0" applyFont="1" applyFill="1" applyBorder="1" applyAlignment="1">
      <alignment horizontal="left" vertical="center" wrapText="1"/>
    </xf>
    <xf numFmtId="0" fontId="39" fillId="0" borderId="18" xfId="0" applyFont="1" applyBorder="1" applyAlignment="1">
      <alignment horizontal="center" vertical="center"/>
    </xf>
    <xf numFmtId="49" fontId="0" fillId="0" borderId="25" xfId="0" applyNumberFormat="1" applyFont="1" applyFill="1" applyBorder="1" applyAlignment="1">
      <alignment horizontal="center" vertical="center"/>
    </xf>
    <xf numFmtId="0" fontId="0" fillId="0" borderId="26"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1" xfId="0" applyFont="1" applyFill="1" applyBorder="1" applyAlignment="1">
      <alignment horizontal="center"/>
    </xf>
    <xf numFmtId="0" fontId="0" fillId="0" borderId="21" xfId="0" applyFont="1" applyBorder="1" applyAlignment="1">
      <alignment horizontal="center" vertical="center"/>
    </xf>
    <xf numFmtId="0" fontId="0" fillId="0" borderId="20" xfId="0" applyFont="1" applyFill="1" applyBorder="1" applyAlignment="1">
      <alignment horizontal="center"/>
    </xf>
    <xf numFmtId="0" fontId="42" fillId="0" borderId="18" xfId="0" applyFont="1" applyFill="1" applyBorder="1" applyAlignment="1">
      <alignment vertical="center" wrapText="1"/>
    </xf>
    <xf numFmtId="0" fontId="42" fillId="0" borderId="18" xfId="0" applyFont="1" applyFill="1" applyBorder="1" applyAlignment="1">
      <alignment vertical="center"/>
    </xf>
    <xf numFmtId="0" fontId="41" fillId="0" borderId="18" xfId="0" applyFont="1" applyFill="1" applyBorder="1"/>
    <xf numFmtId="0" fontId="42" fillId="0" borderId="18" xfId="0" applyFont="1" applyFill="1" applyBorder="1" applyAlignment="1"/>
    <xf numFmtId="0" fontId="0" fillId="0" borderId="18" xfId="0" applyFill="1" applyBorder="1" applyAlignment="1">
      <alignment vertical="center"/>
    </xf>
    <xf numFmtId="0" fontId="41" fillId="0" borderId="25" xfId="0" applyFont="1" applyFill="1" applyBorder="1" applyAlignment="1">
      <alignment vertical="center"/>
    </xf>
    <xf numFmtId="0" fontId="0" fillId="0" borderId="25" xfId="0" applyFont="1" applyFill="1" applyBorder="1" applyAlignment="1">
      <alignment horizontal="center" vertical="center" wrapText="1"/>
    </xf>
    <xf numFmtId="0" fontId="0" fillId="0" borderId="25" xfId="0" applyFont="1" applyFill="1" applyBorder="1" applyAlignment="1">
      <alignment horizontal="center"/>
    </xf>
    <xf numFmtId="49" fontId="41" fillId="0" borderId="18" xfId="0" applyNumberFormat="1" applyFont="1" applyFill="1" applyBorder="1" applyAlignment="1">
      <alignment vertical="center"/>
    </xf>
    <xf numFmtId="166" fontId="0" fillId="0" borderId="18"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0" fillId="0" borderId="21" xfId="0" applyNumberFormat="1" applyFont="1" applyFill="1" applyBorder="1" applyAlignment="1">
      <alignment horizontal="center" vertical="center"/>
    </xf>
    <xf numFmtId="0" fontId="0" fillId="0" borderId="21" xfId="0" applyFont="1" applyFill="1" applyBorder="1" applyAlignment="1">
      <alignment horizontal="center" vertical="center" wrapText="1"/>
    </xf>
    <xf numFmtId="49" fontId="41" fillId="0" borderId="21" xfId="0" applyNumberFormat="1" applyFont="1" applyFill="1" applyBorder="1" applyAlignment="1">
      <alignment vertical="center"/>
    </xf>
    <xf numFmtId="0" fontId="0" fillId="0" borderId="21" xfId="0" applyNumberFormat="1" applyFont="1" applyFill="1" applyBorder="1" applyAlignment="1">
      <alignment horizontal="center" vertical="center"/>
    </xf>
    <xf numFmtId="49" fontId="41" fillId="0" borderId="20" xfId="0" applyNumberFormat="1" applyFont="1" applyFill="1" applyBorder="1" applyAlignment="1">
      <alignment vertical="center"/>
    </xf>
    <xf numFmtId="49" fontId="41" fillId="0" borderId="20" xfId="0" applyNumberFormat="1" applyFont="1" applyFill="1" applyBorder="1" applyAlignment="1">
      <alignment horizontal="left" vertical="center"/>
    </xf>
    <xf numFmtId="49" fontId="41" fillId="0" borderId="0" xfId="0" applyNumberFormat="1" applyFont="1" applyFill="1" applyBorder="1" applyAlignment="1">
      <alignment horizontal="left" vertical="center"/>
    </xf>
    <xf numFmtId="49" fontId="0" fillId="0" borderId="27" xfId="0" applyNumberFormat="1" applyFont="1" applyFill="1" applyBorder="1" applyAlignment="1">
      <alignment horizontal="center" vertical="center"/>
    </xf>
    <xf numFmtId="0" fontId="0" fillId="0" borderId="28" xfId="0" applyFont="1" applyFill="1" applyBorder="1" applyAlignment="1">
      <alignment horizontal="center"/>
    </xf>
    <xf numFmtId="0" fontId="0" fillId="0" borderId="29" xfId="0" applyFont="1" applyFill="1" applyBorder="1" applyAlignment="1">
      <alignment horizontal="center"/>
    </xf>
    <xf numFmtId="0" fontId="0" fillId="0" borderId="0" xfId="0" applyFont="1" applyFill="1" applyBorder="1" applyAlignment="1"/>
    <xf numFmtId="0" fontId="0" fillId="0" borderId="15" xfId="0" applyFont="1" applyFill="1" applyBorder="1" applyAlignment="1"/>
    <xf numFmtId="0" fontId="0" fillId="0" borderId="30" xfId="0" applyFont="1" applyFill="1" applyBorder="1" applyAlignment="1">
      <alignment horizontal="center" vertical="center"/>
    </xf>
    <xf numFmtId="0" fontId="41" fillId="0" borderId="30" xfId="0" applyFont="1" applyFill="1" applyBorder="1" applyAlignment="1">
      <alignment vertical="center"/>
    </xf>
    <xf numFmtId="0" fontId="0" fillId="0" borderId="29" xfId="0" applyFont="1" applyFill="1" applyBorder="1" applyAlignment="1">
      <alignment horizontal="center" vertical="center"/>
    </xf>
    <xf numFmtId="0" fontId="2" fillId="0" borderId="21" xfId="0" applyFont="1" applyFill="1" applyBorder="1" applyAlignment="1">
      <alignment horizontal="center"/>
    </xf>
    <xf numFmtId="0" fontId="2" fillId="0" borderId="18" xfId="0" applyFont="1" applyFill="1" applyBorder="1" applyAlignment="1">
      <alignment horizontal="left" vertical="center"/>
    </xf>
    <xf numFmtId="1" fontId="0" fillId="0" borderId="18" xfId="0" applyNumberFormat="1" applyFill="1" applyBorder="1" applyAlignment="1">
      <alignment horizontal="center" vertical="center"/>
    </xf>
    <xf numFmtId="0" fontId="44" fillId="0" borderId="22" xfId="0" applyFont="1" applyFill="1" applyBorder="1" applyAlignment="1">
      <alignment horizontal="center" vertical="center" wrapText="1"/>
    </xf>
    <xf numFmtId="0" fontId="0" fillId="0" borderId="25" xfId="0" applyFont="1" applyBorder="1" applyAlignment="1">
      <alignment horizontal="center" vertical="center"/>
    </xf>
    <xf numFmtId="49" fontId="0" fillId="0" borderId="31" xfId="0" applyNumberFormat="1" applyFont="1" applyFill="1" applyBorder="1" applyAlignment="1">
      <alignment horizontal="center" vertical="center"/>
    </xf>
    <xf numFmtId="0" fontId="36" fillId="0" borderId="13" xfId="0" applyFont="1" applyFill="1" applyBorder="1" applyAlignment="1">
      <alignment horizontal="center" vertical="center"/>
    </xf>
    <xf numFmtId="0" fontId="0" fillId="0" borderId="30" xfId="0" applyFont="1" applyFill="1" applyBorder="1" applyAlignment="1">
      <alignment horizontal="center"/>
    </xf>
    <xf numFmtId="0" fontId="36" fillId="0" borderId="32" xfId="0" applyFont="1" applyBorder="1" applyAlignment="1">
      <alignment horizontal="center" vertical="center" wrapText="1"/>
    </xf>
    <xf numFmtId="0" fontId="0" fillId="0" borderId="18" xfId="0" applyFill="1" applyBorder="1"/>
    <xf numFmtId="0" fontId="0" fillId="0" borderId="21" xfId="0" applyFont="1" applyBorder="1" applyAlignment="1">
      <alignment horizontal="center"/>
    </xf>
    <xf numFmtId="0" fontId="0" fillId="0" borderId="26" xfId="0" applyFont="1" applyBorder="1" applyAlignment="1">
      <alignment horizontal="center" vertical="center"/>
    </xf>
    <xf numFmtId="0" fontId="36" fillId="51" borderId="13" xfId="0" applyFont="1" applyFill="1" applyBorder="1" applyAlignment="1">
      <alignment horizontal="center" vertical="center" wrapText="1"/>
    </xf>
    <xf numFmtId="0" fontId="0" fillId="0" borderId="25" xfId="0" applyNumberFormat="1" applyFont="1" applyFill="1" applyBorder="1" applyAlignment="1">
      <alignment horizontal="center" vertical="center"/>
    </xf>
    <xf numFmtId="49" fontId="36" fillId="0" borderId="34" xfId="138" applyNumberFormat="1" applyFont="1" applyFill="1" applyBorder="1" applyAlignment="1">
      <alignment horizontal="center" vertical="center" wrapText="1"/>
    </xf>
    <xf numFmtId="0" fontId="0" fillId="0" borderId="28" xfId="0" applyFont="1" applyFill="1" applyBorder="1" applyAlignment="1">
      <alignment horizontal="left" vertical="center"/>
    </xf>
    <xf numFmtId="0" fontId="0" fillId="0" borderId="20" xfId="0" applyFont="1" applyFill="1" applyBorder="1" applyAlignment="1">
      <alignment horizontal="left" wrapText="1"/>
    </xf>
    <xf numFmtId="0" fontId="0" fillId="0" borderId="28" xfId="0" applyFont="1" applyFill="1" applyBorder="1" applyAlignment="1">
      <alignment horizontal="left" wrapText="1"/>
    </xf>
    <xf numFmtId="0" fontId="0" fillId="0" borderId="30" xfId="0" applyFont="1" applyFill="1" applyBorder="1" applyAlignment="1">
      <alignment horizontal="left"/>
    </xf>
    <xf numFmtId="0" fontId="0" fillId="0" borderId="35" xfId="0" applyFont="1" applyFill="1" applyBorder="1" applyAlignment="1">
      <alignment horizontal="left" vertical="center"/>
    </xf>
    <xf numFmtId="0" fontId="36" fillId="0" borderId="23" xfId="0" applyFont="1" applyFill="1" applyBorder="1" applyAlignment="1">
      <alignment horizontal="center" vertical="center"/>
    </xf>
    <xf numFmtId="0" fontId="36" fillId="0" borderId="37" xfId="0" applyFont="1" applyFill="1" applyBorder="1" applyAlignment="1">
      <alignment horizontal="center" vertical="center" wrapText="1"/>
    </xf>
    <xf numFmtId="0" fontId="36" fillId="0" borderId="38" xfId="0" applyFont="1" applyFill="1" applyBorder="1" applyAlignment="1">
      <alignment horizontal="center" vertical="center" wrapText="1"/>
    </xf>
    <xf numFmtId="166" fontId="0" fillId="0" borderId="18" xfId="0" applyNumberFormat="1" applyFont="1" applyFill="1" applyBorder="1" applyAlignment="1">
      <alignment horizontal="center" vertical="center" wrapText="1"/>
    </xf>
    <xf numFmtId="49" fontId="36" fillId="0" borderId="40" xfId="0" applyNumberFormat="1" applyFont="1" applyFill="1" applyBorder="1" applyAlignment="1">
      <alignment horizontal="center" vertical="center" wrapText="1"/>
    </xf>
    <xf numFmtId="1" fontId="0" fillId="0" borderId="20" xfId="0" applyNumberFormat="1" applyFont="1" applyFill="1" applyBorder="1" applyAlignment="1">
      <alignment horizontal="center"/>
    </xf>
    <xf numFmtId="49" fontId="0" fillId="0" borderId="30" xfId="0" applyNumberFormat="1" applyFont="1" applyFill="1" applyBorder="1" applyAlignment="1">
      <alignment horizontal="center" vertical="center"/>
    </xf>
    <xf numFmtId="0" fontId="41" fillId="0" borderId="25" xfId="0" applyFont="1" applyFill="1" applyBorder="1" applyAlignment="1"/>
    <xf numFmtId="0" fontId="41" fillId="0" borderId="21" xfId="0" applyFont="1" applyFill="1" applyBorder="1" applyAlignment="1"/>
    <xf numFmtId="1" fontId="0" fillId="0" borderId="21" xfId="0" applyNumberFormat="1" applyFont="1" applyFill="1" applyBorder="1" applyAlignment="1">
      <alignment horizontal="center" vertical="center"/>
    </xf>
    <xf numFmtId="49" fontId="0" fillId="0" borderId="21" xfId="0" applyNumberFormat="1" applyFont="1" applyFill="1" applyBorder="1" applyAlignment="1">
      <alignment horizontal="left" vertical="center"/>
    </xf>
    <xf numFmtId="49" fontId="0" fillId="0" borderId="22" xfId="0" applyNumberFormat="1" applyFont="1" applyFill="1" applyBorder="1" applyAlignment="1">
      <alignment horizontal="center" vertical="center" wrapText="1"/>
    </xf>
    <xf numFmtId="0" fontId="0" fillId="0" borderId="18" xfId="0" applyFill="1" applyBorder="1" applyAlignment="1">
      <alignment horizontal="center"/>
    </xf>
    <xf numFmtId="49" fontId="0" fillId="0" borderId="18" xfId="0" applyNumberFormat="1" applyFill="1" applyBorder="1" applyAlignment="1">
      <alignment horizontal="left" vertical="center"/>
    </xf>
    <xf numFmtId="0" fontId="36" fillId="0" borderId="30" xfId="0" applyFont="1" applyFill="1" applyBorder="1" applyAlignment="1">
      <alignment horizontal="center" vertical="center" textRotation="90"/>
    </xf>
    <xf numFmtId="49" fontId="0" fillId="0" borderId="42" xfId="0" applyNumberFormat="1" applyFont="1" applyFill="1" applyBorder="1" applyAlignment="1">
      <alignment horizontal="center" vertical="center"/>
    </xf>
    <xf numFmtId="49" fontId="0" fillId="0" borderId="43" xfId="0" applyNumberFormat="1" applyFont="1" applyFill="1" applyBorder="1" applyAlignment="1">
      <alignment horizontal="center" vertical="center"/>
    </xf>
    <xf numFmtId="49" fontId="0" fillId="0" borderId="44"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0" fillId="0" borderId="43" xfId="0" applyNumberFormat="1" applyFont="1" applyFill="1" applyBorder="1" applyAlignment="1">
      <alignment horizontal="center" vertical="center"/>
    </xf>
    <xf numFmtId="49" fontId="0" fillId="0" borderId="45" xfId="0" applyNumberFormat="1" applyFont="1" applyFill="1" applyBorder="1" applyAlignment="1">
      <alignment horizontal="center" vertical="center"/>
    </xf>
    <xf numFmtId="0" fontId="0" fillId="0" borderId="44" xfId="0" applyFont="1" applyFill="1" applyBorder="1" applyAlignment="1">
      <alignment horizontal="center" vertical="center"/>
    </xf>
    <xf numFmtId="49" fontId="0" fillId="0" borderId="43" xfId="0" applyNumberFormat="1" applyFill="1" applyBorder="1" applyAlignment="1">
      <alignment horizontal="center" vertical="center"/>
    </xf>
    <xf numFmtId="0" fontId="36" fillId="0" borderId="28" xfId="0" applyFont="1" applyFill="1" applyBorder="1" applyAlignment="1">
      <alignment horizontal="center" vertical="center" textRotation="90"/>
    </xf>
    <xf numFmtId="49" fontId="0" fillId="0" borderId="46"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36" fillId="0" borderId="29" xfId="0" applyFont="1" applyFill="1" applyBorder="1" applyAlignment="1">
      <alignment horizontal="center" vertical="center" textRotation="90"/>
    </xf>
    <xf numFmtId="49" fontId="0" fillId="0" borderId="48" xfId="0" applyNumberFormat="1" applyFont="1" applyFill="1" applyBorder="1" applyAlignment="1">
      <alignment horizontal="center" vertical="center"/>
    </xf>
    <xf numFmtId="49" fontId="0" fillId="0" borderId="49" xfId="0" applyNumberFormat="1" applyFont="1" applyFill="1" applyBorder="1" applyAlignment="1">
      <alignment horizontal="center" vertical="center"/>
    </xf>
    <xf numFmtId="49" fontId="0" fillId="0" borderId="48" xfId="0" applyNumberFormat="1" applyFill="1" applyBorder="1" applyAlignment="1">
      <alignment horizontal="center" vertical="center"/>
    </xf>
    <xf numFmtId="0" fontId="0" fillId="0" borderId="49" xfId="0" applyNumberFormat="1" applyFont="1" applyFill="1" applyBorder="1" applyAlignment="1">
      <alignment horizontal="center" vertical="center"/>
    </xf>
    <xf numFmtId="0" fontId="0" fillId="0" borderId="49" xfId="0" applyFont="1" applyFill="1" applyBorder="1" applyAlignment="1">
      <alignment horizontal="center" vertical="center"/>
    </xf>
    <xf numFmtId="49" fontId="36" fillId="0" borderId="50" xfId="0" applyNumberFormat="1" applyFont="1" applyFill="1" applyBorder="1" applyAlignment="1">
      <alignment horizontal="center" vertical="center" wrapText="1"/>
    </xf>
    <xf numFmtId="49" fontId="0" fillId="0" borderId="47" xfId="0" applyNumberFormat="1" applyFill="1" applyBorder="1" applyAlignment="1">
      <alignment horizontal="center" vertical="center"/>
    </xf>
    <xf numFmtId="49" fontId="0" fillId="0" borderId="21" xfId="0" applyNumberFormat="1" applyFont="1" applyFill="1" applyBorder="1" applyAlignment="1">
      <alignment horizontal="center" vertical="center" wrapText="1"/>
    </xf>
    <xf numFmtId="0" fontId="41" fillId="0" borderId="21" xfId="0" applyFont="1" applyFill="1" applyBorder="1" applyAlignment="1">
      <alignment vertical="center"/>
    </xf>
    <xf numFmtId="49" fontId="41" fillId="0" borderId="30" xfId="0" applyNumberFormat="1" applyFont="1" applyFill="1" applyBorder="1" applyAlignment="1">
      <alignment vertical="center"/>
    </xf>
    <xf numFmtId="49" fontId="41" fillId="0" borderId="18" xfId="0" applyNumberFormat="1" applyFont="1" applyFill="1" applyBorder="1" applyAlignment="1">
      <alignment vertical="center" wrapText="1"/>
    </xf>
    <xf numFmtId="49" fontId="41" fillId="0" borderId="25" xfId="0" applyNumberFormat="1" applyFont="1" applyFill="1" applyBorder="1" applyAlignment="1">
      <alignment vertical="center"/>
    </xf>
    <xf numFmtId="0" fontId="41" fillId="0" borderId="35" xfId="0" applyFont="1" applyFill="1" applyBorder="1" applyAlignment="1">
      <alignment vertical="center"/>
    </xf>
    <xf numFmtId="0" fontId="0" fillId="0" borderId="21" xfId="0" applyFill="1" applyBorder="1" applyAlignment="1">
      <alignment horizontal="center" vertical="center"/>
    </xf>
    <xf numFmtId="0" fontId="36" fillId="0" borderId="51" xfId="0" applyFont="1" applyFill="1" applyBorder="1" applyAlignment="1">
      <alignment horizontal="center" vertical="center"/>
    </xf>
    <xf numFmtId="49" fontId="36" fillId="0" borderId="52" xfId="0" applyNumberFormat="1" applyFont="1" applyFill="1" applyBorder="1" applyAlignment="1">
      <alignment horizontal="center" vertical="center" wrapText="1"/>
    </xf>
    <xf numFmtId="0" fontId="36" fillId="0" borderId="45" xfId="0" applyFont="1" applyFill="1" applyBorder="1" applyAlignment="1">
      <alignment horizontal="center" vertical="center" textRotation="90"/>
    </xf>
    <xf numFmtId="0" fontId="36" fillId="0" borderId="53" xfId="0" applyFont="1" applyFill="1" applyBorder="1" applyAlignment="1">
      <alignment horizontal="center" vertical="center" textRotation="90"/>
    </xf>
    <xf numFmtId="0" fontId="36" fillId="0" borderId="54" xfId="0" applyFont="1" applyFill="1" applyBorder="1" applyAlignment="1">
      <alignment horizontal="center" vertical="center" textRotation="90"/>
    </xf>
    <xf numFmtId="0" fontId="36" fillId="0" borderId="55" xfId="0" applyFont="1" applyFill="1" applyBorder="1" applyAlignment="1">
      <alignment horizontal="center" vertical="center" textRotation="90"/>
    </xf>
    <xf numFmtId="0" fontId="36" fillId="0" borderId="56" xfId="0" applyFont="1" applyFill="1" applyBorder="1" applyAlignment="1">
      <alignment horizontal="center" vertical="center" textRotation="90"/>
    </xf>
    <xf numFmtId="49" fontId="0" fillId="0" borderId="57" xfId="0" applyNumberFormat="1" applyFont="1" applyFill="1" applyBorder="1" applyAlignment="1">
      <alignment horizontal="center" vertical="center"/>
    </xf>
    <xf numFmtId="0" fontId="36" fillId="0" borderId="58" xfId="0" applyFont="1" applyFill="1" applyBorder="1" applyAlignment="1">
      <alignment horizontal="center" vertical="center"/>
    </xf>
    <xf numFmtId="49" fontId="0" fillId="0" borderId="59" xfId="0" applyNumberFormat="1" applyFont="1" applyFill="1" applyBorder="1" applyAlignment="1">
      <alignment horizontal="center" vertical="center"/>
    </xf>
    <xf numFmtId="49" fontId="0" fillId="0" borderId="60" xfId="0" applyNumberFormat="1" applyFont="1" applyFill="1" applyBorder="1" applyAlignment="1">
      <alignment horizontal="center" vertical="center"/>
    </xf>
    <xf numFmtId="49" fontId="0" fillId="0" borderId="61" xfId="0" applyNumberFormat="1" applyFont="1" applyFill="1" applyBorder="1" applyAlignment="1">
      <alignment horizontal="center" vertical="center"/>
    </xf>
    <xf numFmtId="49" fontId="36" fillId="0" borderId="62" xfId="0" applyNumberFormat="1" applyFont="1" applyFill="1" applyBorder="1" applyAlignment="1">
      <alignment horizontal="center" vertical="center"/>
    </xf>
    <xf numFmtId="49" fontId="36" fillId="0" borderId="63" xfId="0" applyNumberFormat="1" applyFont="1" applyFill="1" applyBorder="1" applyAlignment="1">
      <alignment vertical="center"/>
    </xf>
    <xf numFmtId="0" fontId="41" fillId="0" borderId="64" xfId="0" applyFont="1" applyFill="1" applyBorder="1" applyAlignment="1">
      <alignment vertical="center" wrapText="1"/>
    </xf>
    <xf numFmtId="0" fontId="41" fillId="0" borderId="65" xfId="0" applyFont="1" applyFill="1" applyBorder="1" applyAlignment="1">
      <alignment vertical="center"/>
    </xf>
    <xf numFmtId="0" fontId="41" fillId="0" borderId="66" xfId="0" applyFont="1" applyFill="1" applyBorder="1" applyAlignment="1">
      <alignment vertical="center"/>
    </xf>
    <xf numFmtId="49" fontId="41" fillId="0" borderId="66" xfId="0" applyNumberFormat="1" applyFont="1" applyFill="1" applyBorder="1" applyAlignment="1">
      <alignment vertical="center"/>
    </xf>
    <xf numFmtId="0" fontId="41" fillId="0" borderId="66" xfId="0" applyFont="1" applyFill="1" applyBorder="1" applyAlignment="1">
      <alignment vertical="center" wrapText="1"/>
    </xf>
    <xf numFmtId="49" fontId="41" fillId="0" borderId="66" xfId="0" applyNumberFormat="1" applyFont="1" applyFill="1" applyBorder="1" applyAlignment="1">
      <alignment horizontal="left" vertical="center"/>
    </xf>
    <xf numFmtId="0" fontId="36" fillId="0" borderId="67" xfId="0" applyFont="1" applyFill="1" applyBorder="1" applyAlignment="1">
      <alignment horizontal="center" vertical="center"/>
    </xf>
    <xf numFmtId="49" fontId="0" fillId="0" borderId="35" xfId="0" applyNumberFormat="1" applyFont="1" applyFill="1" applyBorder="1" applyAlignment="1">
      <alignment horizontal="left" vertical="center"/>
    </xf>
    <xf numFmtId="0" fontId="0" fillId="0" borderId="35" xfId="0" applyFill="1" applyBorder="1" applyAlignment="1">
      <alignment horizontal="left" vertical="center"/>
    </xf>
    <xf numFmtId="49" fontId="36" fillId="0" borderId="68" xfId="0" applyNumberFormat="1" applyFont="1" applyFill="1" applyBorder="1" applyAlignment="1">
      <alignment horizontal="center" vertical="center"/>
    </xf>
    <xf numFmtId="49" fontId="36" fillId="0" borderId="69" xfId="0" applyNumberFormat="1" applyFont="1" applyFill="1" applyBorder="1" applyAlignment="1">
      <alignment horizontal="center" vertical="center" wrapText="1"/>
    </xf>
    <xf numFmtId="49" fontId="36" fillId="0" borderId="42" xfId="0" applyNumberFormat="1" applyFont="1" applyFill="1" applyBorder="1" applyAlignment="1">
      <alignment horizontal="center" vertical="center"/>
    </xf>
    <xf numFmtId="49" fontId="36" fillId="0" borderId="70" xfId="0" applyNumberFormat="1" applyFont="1" applyFill="1" applyBorder="1" applyAlignment="1">
      <alignment horizontal="center" vertical="center" wrapText="1"/>
    </xf>
    <xf numFmtId="0" fontId="0" fillId="0" borderId="47" xfId="0" applyFont="1" applyFill="1" applyBorder="1" applyAlignment="1">
      <alignment horizontal="center" vertical="center"/>
    </xf>
    <xf numFmtId="49" fontId="0" fillId="0" borderId="46" xfId="0" applyNumberFormat="1" applyFill="1" applyBorder="1" applyAlignment="1">
      <alignment horizontal="center" vertical="center"/>
    </xf>
    <xf numFmtId="0" fontId="39" fillId="0" borderId="18" xfId="0" applyFont="1" applyFill="1" applyBorder="1" applyAlignment="1">
      <alignment horizontal="center" vertical="center"/>
    </xf>
    <xf numFmtId="0" fontId="0" fillId="0" borderId="0" xfId="0" applyFont="1" applyAlignment="1">
      <alignment vertical="center"/>
    </xf>
    <xf numFmtId="16" fontId="0" fillId="0" borderId="18" xfId="0" applyNumberFormat="1" applyFont="1" applyFill="1" applyBorder="1" applyAlignment="1">
      <alignment horizontal="center" vertical="center"/>
    </xf>
    <xf numFmtId="0" fontId="0" fillId="0" borderId="20" xfId="0" applyFont="1" applyFill="1" applyBorder="1" applyAlignment="1">
      <alignment horizontal="left" vertical="center"/>
    </xf>
    <xf numFmtId="0" fontId="36"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0" fillId="0" borderId="24" xfId="0" applyFont="1" applyFill="1" applyBorder="1" applyAlignment="1">
      <alignment horizontal="left" vertical="center"/>
    </xf>
    <xf numFmtId="0" fontId="0" fillId="0" borderId="25" xfId="0" applyFill="1" applyBorder="1" applyAlignment="1">
      <alignment horizontal="left" vertical="center"/>
    </xf>
    <xf numFmtId="16" fontId="0" fillId="0" borderId="18" xfId="0" quotePrefix="1" applyNumberFormat="1" applyFill="1" applyBorder="1" applyAlignment="1">
      <alignment horizontal="center" vertical="center"/>
    </xf>
    <xf numFmtId="49" fontId="0" fillId="0" borderId="26" xfId="138" applyNumberFormat="1" applyFont="1" applyFill="1" applyBorder="1" applyAlignment="1">
      <alignment horizontal="center" vertical="center" wrapText="1"/>
    </xf>
    <xf numFmtId="49" fontId="0" fillId="0" borderId="21" xfId="138" applyNumberFormat="1" applyFont="1" applyFill="1" applyBorder="1" applyAlignment="1">
      <alignment horizontal="center" vertical="center" wrapText="1"/>
    </xf>
    <xf numFmtId="0" fontId="0" fillId="0" borderId="18" xfId="0" applyFill="1" applyBorder="1" applyAlignment="1">
      <alignment horizontal="left"/>
    </xf>
    <xf numFmtId="166" fontId="0" fillId="0" borderId="25" xfId="0" applyNumberFormat="1" applyFont="1" applyFill="1" applyBorder="1" applyAlignment="1">
      <alignment horizontal="center" vertical="center"/>
    </xf>
    <xf numFmtId="49" fontId="2" fillId="0" borderId="21" xfId="0" applyNumberFormat="1" applyFont="1" applyFill="1" applyBorder="1" applyAlignment="1">
      <alignment vertical="center"/>
    </xf>
    <xf numFmtId="0" fontId="0" fillId="0" borderId="25" xfId="0" applyFont="1" applyFill="1" applyBorder="1" applyAlignment="1">
      <alignment horizontal="left" vertical="center" wrapText="1"/>
    </xf>
    <xf numFmtId="0" fontId="0" fillId="0" borderId="22"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1" xfId="0" applyFill="1" applyBorder="1" applyAlignment="1">
      <alignment horizontal="center" vertical="center" wrapText="1"/>
    </xf>
    <xf numFmtId="166" fontId="0" fillId="0" borderId="22" xfId="0" applyNumberFormat="1" applyFont="1" applyFill="1" applyBorder="1" applyAlignment="1">
      <alignment horizontal="center" vertical="center"/>
    </xf>
    <xf numFmtId="0" fontId="2" fillId="0" borderId="0" xfId="0" applyFont="1" applyFill="1" applyBorder="1" applyAlignment="1">
      <alignment horizontal="left" vertical="center"/>
    </xf>
    <xf numFmtId="49" fontId="2" fillId="0" borderId="0" xfId="0" applyNumberFormat="1" applyFont="1" applyFill="1" applyAlignment="1">
      <alignment vertical="center"/>
    </xf>
    <xf numFmtId="49" fontId="2" fillId="0" borderId="0" xfId="0" applyNumberFormat="1" applyFont="1" applyFill="1" applyBorder="1" applyAlignment="1">
      <alignment vertical="center"/>
    </xf>
    <xf numFmtId="0" fontId="0" fillId="0" borderId="0" xfId="0" applyFill="1" applyAlignment="1">
      <alignment vertical="center"/>
    </xf>
    <xf numFmtId="0" fontId="2" fillId="0" borderId="0" xfId="0" applyFont="1" applyFill="1" applyAlignment="1">
      <alignment vertical="center"/>
    </xf>
    <xf numFmtId="49" fontId="37" fillId="0" borderId="16"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0" xfId="0" applyFill="1" applyBorder="1" applyAlignment="1"/>
    <xf numFmtId="49" fontId="41" fillId="0" borderId="64" xfId="0" applyNumberFormat="1" applyFont="1" applyFill="1" applyBorder="1" applyAlignment="1">
      <alignment vertical="center"/>
    </xf>
    <xf numFmtId="49" fontId="41" fillId="0" borderId="73" xfId="0" applyNumberFormat="1" applyFont="1" applyFill="1" applyBorder="1" applyAlignment="1">
      <alignment vertical="center"/>
    </xf>
    <xf numFmtId="0" fontId="0" fillId="0" borderId="35" xfId="0" applyFont="1" applyFill="1" applyBorder="1" applyAlignment="1">
      <alignment horizontal="left" vertical="center" wrapText="1"/>
    </xf>
    <xf numFmtId="49" fontId="0" fillId="0" borderId="45" xfId="0" applyNumberFormat="1" applyFill="1" applyBorder="1" applyAlignment="1">
      <alignment horizontal="center" vertical="center"/>
    </xf>
    <xf numFmtId="49" fontId="0" fillId="0" borderId="20" xfId="0" applyNumberFormat="1" applyFont="1" applyFill="1" applyBorder="1" applyAlignment="1">
      <alignment horizontal="center" vertical="center"/>
    </xf>
    <xf numFmtId="0" fontId="0" fillId="0" borderId="5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49" fontId="41" fillId="0" borderId="21" xfId="0" applyNumberFormat="1" applyFont="1" applyFill="1" applyBorder="1" applyAlignment="1">
      <alignment horizontal="left" vertical="center"/>
    </xf>
    <xf numFmtId="0" fontId="2" fillId="0" borderId="21" xfId="0" applyFont="1" applyFill="1" applyBorder="1" applyAlignment="1"/>
    <xf numFmtId="0" fontId="2" fillId="0" borderId="21" xfId="0" applyFont="1" applyFill="1" applyBorder="1" applyAlignment="1">
      <alignment horizontal="left" vertical="center"/>
    </xf>
    <xf numFmtId="0" fontId="0" fillId="0" borderId="74" xfId="0" applyFont="1" applyFill="1" applyBorder="1" applyAlignment="1">
      <alignment horizontal="center" vertical="center"/>
    </xf>
    <xf numFmtId="1" fontId="0" fillId="0" borderId="20" xfId="0" applyNumberFormat="1" applyFont="1" applyFill="1" applyBorder="1" applyAlignment="1">
      <alignment horizontal="center" vertical="center"/>
    </xf>
    <xf numFmtId="1" fontId="0" fillId="0" borderId="21" xfId="0" applyNumberFormat="1" applyFont="1" applyFill="1" applyBorder="1" applyAlignment="1">
      <alignment horizontal="center"/>
    </xf>
    <xf numFmtId="49" fontId="41" fillId="0" borderId="35" xfId="0" applyNumberFormat="1" applyFont="1" applyFill="1" applyBorder="1" applyAlignment="1">
      <alignment vertical="center" wrapText="1"/>
    </xf>
    <xf numFmtId="0" fontId="0" fillId="0" borderId="29" xfId="0" applyFont="1" applyFill="1" applyBorder="1" applyAlignment="1">
      <alignment horizontal="center" vertical="center" wrapText="1"/>
    </xf>
    <xf numFmtId="49" fontId="0" fillId="0" borderId="22" xfId="0" applyNumberFormat="1" applyFill="1" applyBorder="1" applyAlignment="1">
      <alignment horizontal="center" vertical="center" wrapText="1"/>
    </xf>
    <xf numFmtId="0" fontId="0" fillId="0" borderId="0" xfId="0" applyFill="1" applyAlignment="1">
      <alignment horizontal="center" vertical="center" wrapText="1"/>
    </xf>
    <xf numFmtId="49" fontId="0" fillId="0" borderId="44" xfId="0" applyNumberFormat="1" applyFill="1" applyBorder="1" applyAlignment="1">
      <alignment horizontal="center" vertical="center"/>
    </xf>
    <xf numFmtId="49" fontId="0" fillId="0" borderId="27" xfId="0" applyNumberFormat="1" applyFill="1" applyBorder="1" applyAlignment="1">
      <alignment horizontal="center" vertical="center"/>
    </xf>
    <xf numFmtId="0" fontId="0" fillId="0" borderId="25" xfId="0" applyFill="1" applyBorder="1" applyAlignment="1">
      <alignment horizontal="center" vertical="center"/>
    </xf>
    <xf numFmtId="49" fontId="2" fillId="0" borderId="22" xfId="0" applyNumberFormat="1" applyFont="1" applyFill="1" applyBorder="1" applyAlignment="1">
      <alignment horizontal="center" vertical="center" wrapText="1"/>
    </xf>
    <xf numFmtId="0" fontId="0" fillId="0" borderId="18" xfId="119" applyFont="1" applyFill="1" applyBorder="1" applyAlignment="1">
      <alignment horizontal="center" vertical="center"/>
    </xf>
    <xf numFmtId="0" fontId="0" fillId="0" borderId="25" xfId="119" applyFont="1" applyFill="1" applyBorder="1" applyAlignment="1">
      <alignment horizontal="center" vertical="center"/>
    </xf>
    <xf numFmtId="0" fontId="0" fillId="0" borderId="53" xfId="0" applyFont="1" applyFill="1" applyBorder="1" applyAlignment="1">
      <alignment horizontal="center" vertical="center"/>
    </xf>
    <xf numFmtId="0" fontId="0" fillId="0" borderId="21" xfId="119" applyFont="1" applyFill="1" applyBorder="1" applyAlignment="1">
      <alignment horizontal="center" vertical="center"/>
    </xf>
    <xf numFmtId="0" fontId="0" fillId="0" borderId="43" xfId="0" applyNumberFormat="1" applyFill="1" applyBorder="1" applyAlignment="1">
      <alignment horizontal="center" vertical="center"/>
    </xf>
    <xf numFmtId="0" fontId="0" fillId="0" borderId="0" xfId="0" applyFill="1" applyBorder="1" applyAlignment="1">
      <alignment horizontal="left" vertical="center"/>
    </xf>
    <xf numFmtId="0" fontId="0" fillId="0" borderId="21" xfId="0" applyFill="1" applyBorder="1" applyAlignment="1">
      <alignment horizontal="left" vertical="center"/>
    </xf>
    <xf numFmtId="0" fontId="0" fillId="0" borderId="25" xfId="0" applyFill="1" applyBorder="1" applyAlignment="1">
      <alignment horizontal="left"/>
    </xf>
    <xf numFmtId="0" fontId="0" fillId="0" borderId="21" xfId="0" applyFill="1" applyBorder="1" applyAlignment="1">
      <alignment horizontal="left"/>
    </xf>
    <xf numFmtId="0" fontId="44" fillId="0" borderId="22" xfId="0" applyFont="1" applyFill="1" applyBorder="1" applyAlignment="1">
      <alignment horizontal="center" vertical="center"/>
    </xf>
    <xf numFmtId="0" fontId="2" fillId="0" borderId="22"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0" fillId="0" borderId="35" xfId="0" applyFont="1" applyFill="1" applyBorder="1" applyAlignment="1">
      <alignment horizontal="center" vertical="center"/>
    </xf>
    <xf numFmtId="0" fontId="36" fillId="0" borderId="23" xfId="0" applyFont="1" applyBorder="1" applyAlignment="1">
      <alignment horizontal="center" vertical="center"/>
    </xf>
    <xf numFmtId="0" fontId="0" fillId="0" borderId="0" xfId="0" applyFont="1" applyAlignment="1">
      <alignment horizontal="right" vertical="center"/>
    </xf>
    <xf numFmtId="0" fontId="0" fillId="0" borderId="0" xfId="0" applyFont="1" applyBorder="1" applyAlignment="1">
      <alignment horizontal="left" vertical="center"/>
    </xf>
    <xf numFmtId="3" fontId="0" fillId="0" borderId="18" xfId="0" applyNumberFormat="1" applyFont="1" applyFill="1" applyBorder="1" applyAlignment="1">
      <alignment horizontal="center" vertical="center"/>
    </xf>
    <xf numFmtId="0" fontId="41" fillId="0" borderId="0" xfId="0" applyFont="1" applyFill="1" applyBorder="1" applyAlignment="1">
      <alignment vertical="center"/>
    </xf>
    <xf numFmtId="0" fontId="0" fillId="0" borderId="0" xfId="0" applyFill="1" applyBorder="1" applyAlignment="1">
      <alignment horizontal="center" vertical="center"/>
    </xf>
    <xf numFmtId="166"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29" xfId="0" applyFill="1" applyBorder="1" applyAlignment="1">
      <alignment horizontal="center" vertical="center"/>
    </xf>
    <xf numFmtId="49" fontId="41" fillId="0" borderId="35" xfId="0" applyNumberFormat="1" applyFont="1" applyFill="1" applyBorder="1" applyAlignment="1">
      <alignment vertical="center"/>
    </xf>
    <xf numFmtId="0" fontId="0" fillId="0" borderId="25" xfId="0"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0" fillId="0" borderId="74" xfId="0" applyNumberFormat="1" applyFill="1" applyBorder="1" applyAlignment="1">
      <alignment horizontal="center" vertical="center"/>
    </xf>
    <xf numFmtId="1" fontId="0" fillId="0" borderId="22" xfId="0" applyNumberFormat="1" applyFont="1" applyFill="1" applyBorder="1" applyAlignment="1">
      <alignment horizontal="center" vertical="center"/>
    </xf>
    <xf numFmtId="0" fontId="37" fillId="0" borderId="0" xfId="0" applyFont="1" applyFill="1" applyBorder="1" applyAlignment="1">
      <alignment horizontal="center" vertical="center"/>
    </xf>
    <xf numFmtId="0" fontId="0" fillId="0" borderId="22" xfId="119" applyFont="1" applyFill="1" applyBorder="1" applyAlignment="1">
      <alignment horizontal="center" vertical="center"/>
    </xf>
    <xf numFmtId="49" fontId="41" fillId="0" borderId="75" xfId="0" applyNumberFormat="1" applyFont="1" applyFill="1" applyBorder="1" applyAlignment="1">
      <alignment vertical="center"/>
    </xf>
    <xf numFmtId="0" fontId="0" fillId="0" borderId="66" xfId="0" applyFill="1" applyBorder="1" applyAlignment="1">
      <alignment horizontal="left" vertical="center"/>
    </xf>
    <xf numFmtId="49" fontId="0" fillId="0" borderId="76"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9" fontId="0" fillId="0" borderId="77" xfId="0" applyNumberFormat="1" applyFont="1" applyFill="1" applyBorder="1" applyAlignment="1">
      <alignment horizontal="center" vertical="center"/>
    </xf>
    <xf numFmtId="49" fontId="0" fillId="0" borderId="76" xfId="0" applyNumberFormat="1" applyFill="1" applyBorder="1" applyAlignment="1">
      <alignment horizontal="center" vertical="center"/>
    </xf>
    <xf numFmtId="49" fontId="0" fillId="0" borderId="77" xfId="0" applyNumberFormat="1" applyFill="1" applyBorder="1" applyAlignment="1">
      <alignment horizontal="center" vertical="center"/>
    </xf>
    <xf numFmtId="49" fontId="0" fillId="0" borderId="49" xfId="0" applyNumberFormat="1" applyFill="1" applyBorder="1" applyAlignment="1">
      <alignment horizontal="center" vertical="center"/>
    </xf>
    <xf numFmtId="0" fontId="41" fillId="0" borderId="64" xfId="0" applyFont="1" applyFill="1" applyBorder="1" applyAlignment="1">
      <alignment vertical="center"/>
    </xf>
    <xf numFmtId="0" fontId="41" fillId="0" borderId="64" xfId="0" applyFont="1" applyFill="1" applyBorder="1" applyAlignment="1">
      <alignment horizontal="left" vertical="center"/>
    </xf>
    <xf numFmtId="0" fontId="0" fillId="0" borderId="0" xfId="0" applyFont="1" applyFill="1" applyBorder="1"/>
    <xf numFmtId="0" fontId="41" fillId="0" borderId="18" xfId="0" applyFont="1" applyFill="1" applyBorder="1" applyAlignment="1">
      <alignment horizontal="left" vertical="center"/>
    </xf>
    <xf numFmtId="0" fontId="44" fillId="0" borderId="18" xfId="0" applyFont="1" applyFill="1" applyBorder="1" applyAlignment="1">
      <alignment horizontal="center" vertical="center"/>
    </xf>
    <xf numFmtId="0" fontId="0" fillId="0" borderId="22" xfId="0" applyFill="1" applyBorder="1" applyAlignment="1">
      <alignment horizontal="center" vertical="center"/>
    </xf>
    <xf numFmtId="1" fontId="2" fillId="0" borderId="18" xfId="131" applyNumberFormat="1" applyFont="1" applyFill="1" applyBorder="1" applyAlignment="1">
      <alignment horizontal="center" vertical="center"/>
    </xf>
    <xf numFmtId="0" fontId="0" fillId="0" borderId="28" xfId="0" applyFont="1" applyFill="1" applyBorder="1" applyAlignment="1">
      <alignment horizontal="center" vertical="center"/>
    </xf>
    <xf numFmtId="0" fontId="2" fillId="0" borderId="21" xfId="119" applyFont="1" applyFill="1" applyBorder="1" applyAlignment="1">
      <alignment horizontal="center"/>
    </xf>
    <xf numFmtId="0" fontId="44" fillId="0" borderId="18" xfId="0" applyFont="1" applyFill="1" applyBorder="1" applyAlignment="1">
      <alignment horizontal="left" vertical="center"/>
    </xf>
    <xf numFmtId="49" fontId="44" fillId="0" borderId="21" xfId="0" applyNumberFormat="1" applyFont="1" applyFill="1" applyBorder="1" applyAlignment="1">
      <alignment horizontal="center" vertical="center"/>
    </xf>
    <xf numFmtId="1" fontId="44" fillId="0" borderId="18" xfId="0" applyNumberFormat="1" applyFont="1" applyFill="1" applyBorder="1" applyAlignment="1">
      <alignment horizontal="center" vertical="center"/>
    </xf>
    <xf numFmtId="1" fontId="44" fillId="0" borderId="18" xfId="131" applyNumberFormat="1" applyFont="1" applyFill="1" applyBorder="1" applyAlignment="1">
      <alignment horizontal="center" vertical="center"/>
    </xf>
    <xf numFmtId="49" fontId="44" fillId="0" borderId="18" xfId="0" applyNumberFormat="1" applyFont="1" applyFill="1" applyBorder="1" applyAlignment="1">
      <alignment horizontal="center" vertical="center"/>
    </xf>
    <xf numFmtId="49" fontId="2" fillId="52" borderId="18" xfId="0" applyNumberFormat="1" applyFont="1" applyFill="1" applyBorder="1" applyAlignment="1">
      <alignment horizontal="center" vertical="center"/>
    </xf>
    <xf numFmtId="0" fontId="41" fillId="52" borderId="18" xfId="0" applyFont="1" applyFill="1" applyBorder="1" applyAlignment="1">
      <alignment vertical="center" wrapText="1"/>
    </xf>
    <xf numFmtId="0" fontId="44" fillId="52" borderId="18" xfId="0" applyFont="1" applyFill="1" applyBorder="1" applyAlignment="1">
      <alignment horizontal="left" vertical="center"/>
    </xf>
    <xf numFmtId="49" fontId="44" fillId="52" borderId="21" xfId="0" applyNumberFormat="1" applyFont="1" applyFill="1" applyBorder="1" applyAlignment="1">
      <alignment horizontal="center" vertical="center"/>
    </xf>
    <xf numFmtId="0" fontId="44" fillId="52" borderId="18" xfId="0" applyFont="1" applyFill="1" applyBorder="1" applyAlignment="1">
      <alignment horizontal="center" vertical="center"/>
    </xf>
    <xf numFmtId="1" fontId="44" fillId="52" borderId="18" xfId="0" applyNumberFormat="1" applyFont="1" applyFill="1" applyBorder="1" applyAlignment="1">
      <alignment horizontal="center" vertical="center"/>
    </xf>
    <xf numFmtId="1" fontId="44" fillId="52" borderId="18" xfId="131" applyNumberFormat="1" applyFont="1" applyFill="1" applyBorder="1" applyAlignment="1">
      <alignment horizontal="center" vertical="center"/>
    </xf>
    <xf numFmtId="49" fontId="44" fillId="52" borderId="18" xfId="0" applyNumberFormat="1" applyFont="1" applyFill="1" applyBorder="1" applyAlignment="1">
      <alignment horizontal="center" vertical="center"/>
    </xf>
    <xf numFmtId="49" fontId="0" fillId="0" borderId="60" xfId="0" applyNumberFormat="1" applyFill="1" applyBorder="1" applyAlignment="1">
      <alignment horizontal="center" vertical="center"/>
    </xf>
    <xf numFmtId="0" fontId="0" fillId="0" borderId="78"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0" fontId="0" fillId="0" borderId="22" xfId="0" applyFont="1" applyFill="1" applyBorder="1" applyAlignment="1">
      <alignment horizontal="center"/>
    </xf>
    <xf numFmtId="49" fontId="0" fillId="0" borderId="35"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xf>
    <xf numFmtId="0" fontId="2" fillId="0" borderId="74" xfId="119" applyFont="1" applyFill="1" applyBorder="1" applyAlignment="1">
      <alignment horizontal="center"/>
    </xf>
    <xf numFmtId="49" fontId="0" fillId="0" borderId="74" xfId="0" applyNumberFormat="1" applyFont="1" applyFill="1" applyBorder="1" applyAlignment="1">
      <alignment horizontal="center" vertical="center"/>
    </xf>
    <xf numFmtId="0" fontId="2" fillId="51" borderId="18" xfId="0" applyFont="1" applyFill="1" applyBorder="1" applyAlignment="1">
      <alignment horizontal="center" vertical="center"/>
    </xf>
    <xf numFmtId="49" fontId="50" fillId="0" borderId="0" xfId="0" applyNumberFormat="1" applyFont="1" applyFill="1" applyBorder="1" applyAlignment="1">
      <alignment vertical="center"/>
    </xf>
    <xf numFmtId="49" fontId="51" fillId="0" borderId="18" xfId="0" applyNumberFormat="1" applyFont="1" applyFill="1" applyBorder="1" applyAlignment="1">
      <alignment horizontal="center" vertical="center"/>
    </xf>
    <xf numFmtId="0" fontId="36" fillId="0" borderId="80" xfId="0" applyFont="1" applyFill="1" applyBorder="1" applyAlignment="1">
      <alignment horizontal="center" vertical="center" wrapText="1"/>
    </xf>
    <xf numFmtId="0" fontId="36" fillId="16" borderId="80" xfId="0" applyFont="1" applyFill="1" applyBorder="1" applyAlignment="1">
      <alignment horizontal="center" vertical="center" wrapText="1"/>
    </xf>
    <xf numFmtId="0" fontId="2" fillId="0" borderId="22" xfId="0" applyFont="1" applyBorder="1"/>
    <xf numFmtId="0" fontId="0" fillId="0" borderId="81" xfId="0" applyFont="1" applyFill="1" applyBorder="1" applyAlignment="1">
      <alignment horizontal="center" vertical="center"/>
    </xf>
    <xf numFmtId="49" fontId="37" fillId="0" borderId="81" xfId="0" applyNumberFormat="1" applyFont="1" applyFill="1" applyBorder="1" applyAlignment="1">
      <alignment vertical="center"/>
    </xf>
    <xf numFmtId="49" fontId="37" fillId="0" borderId="82" xfId="0" applyNumberFormat="1" applyFont="1" applyFill="1" applyBorder="1" applyAlignment="1">
      <alignment vertical="center"/>
    </xf>
    <xf numFmtId="0" fontId="38" fillId="0" borderId="23" xfId="0" applyFont="1" applyFill="1" applyBorder="1" applyAlignment="1">
      <alignment horizontal="left" vertical="center"/>
    </xf>
    <xf numFmtId="0" fontId="38" fillId="0" borderId="20" xfId="0" applyFont="1" applyFill="1" applyBorder="1" applyAlignment="1">
      <alignment horizontal="center" vertical="center"/>
    </xf>
    <xf numFmtId="49" fontId="37" fillId="0" borderId="16" xfId="0" applyNumberFormat="1" applyFont="1" applyFill="1" applyBorder="1" applyAlignment="1">
      <alignment vertical="center"/>
    </xf>
    <xf numFmtId="49" fontId="37" fillId="0" borderId="17" xfId="0" applyNumberFormat="1" applyFont="1" applyFill="1" applyBorder="1" applyAlignment="1">
      <alignment vertical="center"/>
    </xf>
    <xf numFmtId="49" fontId="36" fillId="0" borderId="37" xfId="0" applyNumberFormat="1" applyFont="1" applyFill="1" applyBorder="1" applyAlignment="1">
      <alignment horizontal="center" vertical="center" wrapText="1"/>
    </xf>
    <xf numFmtId="0" fontId="0" fillId="0" borderId="83" xfId="0" applyBorder="1"/>
    <xf numFmtId="0" fontId="0" fillId="0" borderId="84" xfId="0" applyFont="1" applyFill="1" applyBorder="1" applyAlignment="1">
      <alignment horizontal="center" vertical="center"/>
    </xf>
    <xf numFmtId="49" fontId="0" fillId="0" borderId="83" xfId="0" applyNumberFormat="1" applyFont="1" applyFill="1" applyBorder="1" applyAlignment="1">
      <alignment horizontal="left" vertical="center"/>
    </xf>
    <xf numFmtId="49" fontId="0" fillId="0" borderId="83" xfId="0" applyNumberFormat="1" applyFill="1" applyBorder="1" applyAlignment="1">
      <alignment horizontal="center" vertical="center"/>
    </xf>
    <xf numFmtId="49" fontId="36" fillId="0" borderId="85" xfId="0" applyNumberFormat="1" applyFont="1" applyFill="1" applyBorder="1" applyAlignment="1">
      <alignment horizontal="center" vertical="center" wrapText="1"/>
    </xf>
    <xf numFmtId="0" fontId="0" fillId="0" borderId="18" xfId="0" applyBorder="1"/>
    <xf numFmtId="49" fontId="0" fillId="0" borderId="18" xfId="0" applyNumberFormat="1" applyFont="1" applyFill="1" applyBorder="1" applyAlignment="1">
      <alignment horizontal="left" vertical="center"/>
    </xf>
    <xf numFmtId="0" fontId="0" fillId="0" borderId="20" xfId="0" applyFont="1" applyFill="1" applyBorder="1" applyAlignment="1">
      <alignment horizontal="justify" vertical="center"/>
    </xf>
    <xf numFmtId="49" fontId="36" fillId="0" borderId="86"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9" fillId="0" borderId="31" xfId="0" applyFont="1" applyFill="1" applyBorder="1" applyAlignment="1">
      <alignment horizontal="left" vertical="center"/>
    </xf>
    <xf numFmtId="0" fontId="39" fillId="0" borderId="0" xfId="0" applyFont="1" applyFill="1" applyBorder="1" applyAlignment="1">
      <alignment horizontal="left" vertical="center"/>
    </xf>
    <xf numFmtId="49" fontId="38" fillId="0" borderId="23" xfId="140" applyNumberFormat="1" applyFont="1" applyFill="1" applyBorder="1" applyAlignment="1">
      <alignment horizontal="center" vertical="center"/>
    </xf>
    <xf numFmtId="0" fontId="0" fillId="0" borderId="16" xfId="0" applyFont="1" applyBorder="1"/>
    <xf numFmtId="0" fontId="36" fillId="0" borderId="23" xfId="0" applyFont="1" applyBorder="1" applyAlignment="1">
      <alignment horizontal="center"/>
    </xf>
    <xf numFmtId="0" fontId="36" fillId="16" borderId="13" xfId="0" applyFont="1" applyFill="1" applyBorder="1" applyAlignment="1">
      <alignment horizontal="center" vertical="center" wrapText="1"/>
    </xf>
    <xf numFmtId="0" fontId="36" fillId="16" borderId="5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16" borderId="22" xfId="0" applyFont="1" applyFill="1" applyBorder="1"/>
    <xf numFmtId="0" fontId="0" fillId="16" borderId="18" xfId="0" applyFont="1" applyFill="1" applyBorder="1"/>
    <xf numFmtId="0" fontId="53" fillId="16" borderId="18" xfId="0" applyFont="1" applyFill="1" applyBorder="1" applyAlignment="1">
      <alignment horizontal="center"/>
    </xf>
    <xf numFmtId="0" fontId="2" fillId="0" borderId="0" xfId="0" applyFont="1"/>
    <xf numFmtId="0" fontId="39" fillId="0" borderId="0" xfId="0" applyFont="1"/>
    <xf numFmtId="0" fontId="2" fillId="0" borderId="0" xfId="0" applyFont="1" applyBorder="1"/>
    <xf numFmtId="0" fontId="2" fillId="0" borderId="21" xfId="0" applyFont="1" applyFill="1" applyBorder="1" applyAlignment="1">
      <alignment horizontal="center" vertical="center"/>
    </xf>
    <xf numFmtId="0" fontId="2" fillId="0" borderId="0" xfId="0" applyFont="1" applyAlignment="1">
      <alignment horizontal="center"/>
    </xf>
    <xf numFmtId="0" fontId="0" fillId="0" borderId="15" xfId="0" applyFont="1" applyBorder="1"/>
    <xf numFmtId="0" fontId="3" fillId="0" borderId="18" xfId="0" applyFont="1" applyBorder="1"/>
    <xf numFmtId="49" fontId="38" fillId="0" borderId="23" xfId="0" applyNumberFormat="1" applyFont="1" applyFill="1" applyBorder="1" applyAlignment="1">
      <alignment horizontal="center" vertical="center"/>
    </xf>
    <xf numFmtId="49" fontId="0" fillId="0" borderId="0" xfId="0" applyNumberFormat="1" applyFill="1" applyBorder="1" applyAlignment="1">
      <alignment vertical="center"/>
    </xf>
    <xf numFmtId="49" fontId="38" fillId="53" borderId="23" xfId="0" applyNumberFormat="1" applyFont="1" applyFill="1" applyBorder="1" applyAlignment="1">
      <alignment horizontal="center" vertical="center"/>
    </xf>
    <xf numFmtId="49" fontId="36" fillId="0" borderId="87" xfId="0" applyNumberFormat="1" applyFont="1" applyFill="1" applyBorder="1" applyAlignment="1">
      <alignment horizontal="center" vertical="center"/>
    </xf>
    <xf numFmtId="49" fontId="36" fillId="0" borderId="88" xfId="0" applyNumberFormat="1" applyFont="1" applyFill="1" applyBorder="1" applyAlignment="1">
      <alignment horizontal="center" vertical="center"/>
    </xf>
    <xf numFmtId="49" fontId="36" fillId="0" borderId="87" xfId="0" applyNumberFormat="1" applyFont="1" applyFill="1" applyBorder="1" applyAlignment="1">
      <alignment horizontal="center" vertical="center" wrapText="1"/>
    </xf>
    <xf numFmtId="0" fontId="36" fillId="0" borderId="87" xfId="0" applyFont="1" applyFill="1" applyBorder="1" applyAlignment="1">
      <alignment horizontal="center" vertical="center"/>
    </xf>
    <xf numFmtId="49" fontId="36" fillId="0" borderId="89" xfId="0" applyNumberFormat="1" applyFont="1" applyFill="1" applyBorder="1" applyAlignment="1">
      <alignment horizontal="center" vertical="center" wrapText="1"/>
    </xf>
    <xf numFmtId="49" fontId="36" fillId="16" borderId="87" xfId="0" applyNumberFormat="1" applyFont="1" applyFill="1" applyBorder="1" applyAlignment="1">
      <alignment horizontal="center" vertical="center" wrapText="1"/>
    </xf>
    <xf numFmtId="49" fontId="36" fillId="0" borderId="0"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wrapText="1"/>
    </xf>
    <xf numFmtId="0" fontId="3" fillId="0" borderId="90" xfId="0" applyFont="1" applyFill="1" applyBorder="1"/>
    <xf numFmtId="49" fontId="0" fillId="0" borderId="18" xfId="0" applyNumberFormat="1" applyFill="1" applyBorder="1" applyAlignment="1">
      <alignment horizontal="center" vertical="center" wrapText="1"/>
    </xf>
    <xf numFmtId="49" fontId="2" fillId="0" borderId="18" xfId="0" applyNumberFormat="1" applyFont="1" applyFill="1" applyBorder="1" applyAlignment="1">
      <alignment horizontal="center" vertical="center"/>
    </xf>
    <xf numFmtId="1" fontId="0" fillId="0" borderId="18" xfId="0" applyNumberFormat="1" applyFill="1" applyBorder="1" applyAlignment="1">
      <alignment horizontal="center" vertical="center" wrapText="1"/>
    </xf>
    <xf numFmtId="49" fontId="53" fillId="0" borderId="18" xfId="0" quotePrefix="1" applyNumberFormat="1" applyFont="1" applyFill="1" applyBorder="1" applyAlignment="1">
      <alignment horizontal="center" vertical="center" wrapText="1"/>
    </xf>
    <xf numFmtId="49" fontId="39" fillId="0" borderId="18" xfId="0" applyNumberFormat="1" applyFont="1" applyFill="1" applyBorder="1" applyAlignment="1">
      <alignment horizontal="center" vertical="center"/>
    </xf>
    <xf numFmtId="49" fontId="53" fillId="0" borderId="21" xfId="0" applyNumberFormat="1" applyFont="1" applyFill="1" applyBorder="1" applyAlignment="1">
      <alignment horizontal="center" vertical="center" wrapText="1"/>
    </xf>
    <xf numFmtId="9" fontId="0" fillId="16" borderId="18"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0" fontId="3" fillId="0" borderId="91" xfId="0" applyFont="1" applyFill="1" applyBorder="1" applyAlignment="1">
      <alignment horizontal="center" vertical="center"/>
    </xf>
    <xf numFmtId="165" fontId="2" fillId="0" borderId="92" xfId="0" applyNumberFormat="1" applyFont="1" applyFill="1" applyBorder="1" applyAlignment="1">
      <alignment horizontal="center" vertical="center" wrapText="1"/>
    </xf>
    <xf numFmtId="165" fontId="2" fillId="0" borderId="93" xfId="0" applyNumberFormat="1" applyFont="1" applyFill="1" applyBorder="1" applyAlignment="1">
      <alignment horizontal="center" vertical="center" wrapText="1"/>
    </xf>
    <xf numFmtId="165" fontId="2" fillId="0" borderId="93" xfId="0" applyNumberFormat="1" applyFont="1" applyFill="1" applyBorder="1" applyAlignment="1">
      <alignment vertical="center" wrapText="1"/>
    </xf>
    <xf numFmtId="1" fontId="0" fillId="0" borderId="27" xfId="0" applyNumberFormat="1" applyFill="1" applyBorder="1" applyAlignment="1">
      <alignment horizontal="center" vertical="center" wrapText="1"/>
    </xf>
    <xf numFmtId="1" fontId="0" fillId="0" borderId="25" xfId="0" applyNumberFormat="1" applyFill="1" applyBorder="1" applyAlignment="1">
      <alignment horizontal="center" vertical="center" wrapText="1"/>
    </xf>
    <xf numFmtId="49" fontId="54" fillId="0" borderId="18"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49" fontId="0" fillId="0" borderId="27" xfId="0" applyNumberForma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0" fillId="0" borderId="21" xfId="0" applyNumberFormat="1" applyFill="1" applyBorder="1" applyAlignment="1">
      <alignment horizontal="center" vertical="center" wrapText="1"/>
    </xf>
    <xf numFmtId="49" fontId="0" fillId="0" borderId="20" xfId="0" applyNumberFormat="1" applyFill="1" applyBorder="1" applyAlignment="1">
      <alignment horizontal="center" vertical="center" wrapText="1"/>
    </xf>
    <xf numFmtId="0" fontId="2" fillId="0" borderId="0" xfId="0" applyFont="1" applyFill="1" applyAlignment="1">
      <alignment horizontal="center" vertical="center" wrapText="1"/>
    </xf>
    <xf numFmtId="0" fontId="0" fillId="0" borderId="18" xfId="0" applyFill="1" applyBorder="1" applyAlignment="1">
      <alignment horizontal="center" wrapText="1"/>
    </xf>
    <xf numFmtId="0" fontId="36" fillId="0" borderId="18" xfId="0" quotePrefix="1" applyFont="1" applyFill="1" applyBorder="1" applyAlignment="1">
      <alignment horizontal="center" wrapText="1"/>
    </xf>
    <xf numFmtId="1" fontId="0" fillId="0" borderId="18" xfId="0" applyNumberFormat="1" applyFont="1" applyFill="1" applyBorder="1" applyAlignment="1">
      <alignment horizontal="center" vertical="center" wrapText="1"/>
    </xf>
    <xf numFmtId="1" fontId="0" fillId="0" borderId="59" xfId="0" applyNumberFormat="1" applyFill="1" applyBorder="1" applyAlignment="1">
      <alignment horizontal="center" vertical="center" wrapText="1"/>
    </xf>
    <xf numFmtId="1" fontId="54" fillId="0" borderId="59" xfId="0" applyNumberFormat="1" applyFont="1" applyFill="1" applyBorder="1" applyAlignment="1">
      <alignment horizontal="center" vertical="center" wrapText="1"/>
    </xf>
    <xf numFmtId="49" fontId="36" fillId="0" borderId="18" xfId="0" quotePrefix="1" applyNumberFormat="1" applyFont="1" applyFill="1" applyBorder="1" applyAlignment="1">
      <alignment horizontal="center" vertical="center"/>
    </xf>
    <xf numFmtId="49" fontId="54" fillId="0" borderId="59" xfId="0" applyNumberFormat="1" applyFont="1" applyFill="1" applyBorder="1" applyAlignment="1">
      <alignment horizontal="center" vertical="center" wrapText="1"/>
    </xf>
    <xf numFmtId="49" fontId="0" fillId="16" borderId="18" xfId="0" applyNumberFormat="1" applyFont="1" applyFill="1" applyBorder="1" applyAlignment="1">
      <alignment horizontal="center" vertical="center"/>
    </xf>
    <xf numFmtId="49" fontId="0" fillId="0" borderId="0" xfId="0" applyNumberFormat="1" applyFill="1" applyBorder="1" applyAlignment="1">
      <alignment horizontal="center" vertical="center"/>
    </xf>
    <xf numFmtId="0" fontId="0" fillId="0" borderId="0" xfId="0" applyNumberFormat="1" applyFont="1" applyFill="1" applyBorder="1" applyAlignment="1">
      <alignment vertical="center"/>
    </xf>
    <xf numFmtId="0" fontId="0" fillId="0" borderId="0" xfId="0" applyFill="1"/>
    <xf numFmtId="0" fontId="36" fillId="0" borderId="18" xfId="0" applyFont="1" applyFill="1" applyBorder="1" applyAlignment="1">
      <alignment horizontal="center" vertical="top" wrapText="1"/>
    </xf>
    <xf numFmtId="0" fontId="36" fillId="0" borderId="37" xfId="0" applyFont="1" applyFill="1" applyBorder="1" applyAlignment="1">
      <alignment horizontal="center" vertical="top" wrapText="1"/>
    </xf>
    <xf numFmtId="9" fontId="0" fillId="16" borderId="18" xfId="0" applyNumberFormat="1" applyFont="1" applyFill="1" applyBorder="1"/>
    <xf numFmtId="0" fontId="0" fillId="0" borderId="23" xfId="0" applyBorder="1" applyAlignment="1">
      <alignment horizontal="center"/>
    </xf>
    <xf numFmtId="0" fontId="0" fillId="0" borderId="0" xfId="0" applyFont="1" applyAlignment="1"/>
    <xf numFmtId="0" fontId="0" fillId="0" borderId="17" xfId="0" applyFont="1" applyBorder="1"/>
    <xf numFmtId="49" fontId="36" fillId="0" borderId="13" xfId="0" applyNumberFormat="1" applyFont="1" applyFill="1" applyBorder="1" applyAlignment="1">
      <alignment vertical="center"/>
    </xf>
    <xf numFmtId="49" fontId="36" fillId="0" borderId="13" xfId="0" applyNumberFormat="1" applyFont="1" applyFill="1" applyBorder="1" applyAlignment="1">
      <alignment horizontal="center" vertical="center" wrapText="1"/>
    </xf>
    <xf numFmtId="49" fontId="53" fillId="0" borderId="18" xfId="0" applyNumberFormat="1" applyFont="1" applyFill="1" applyBorder="1" applyAlignment="1">
      <alignment vertical="center"/>
    </xf>
    <xf numFmtId="49" fontId="53" fillId="0" borderId="18" xfId="0" applyNumberFormat="1" applyFont="1" applyFill="1" applyBorder="1" applyAlignment="1">
      <alignment horizontal="center" vertical="center"/>
    </xf>
    <xf numFmtId="10" fontId="0" fillId="16" borderId="18" xfId="0" applyNumberFormat="1" applyFont="1" applyFill="1" applyBorder="1"/>
    <xf numFmtId="0" fontId="0" fillId="0" borderId="18" xfId="0" applyFont="1" applyBorder="1"/>
    <xf numFmtId="49" fontId="37" fillId="0" borderId="0" xfId="135" applyNumberFormat="1" applyFont="1" applyFill="1" applyBorder="1" applyAlignment="1">
      <alignment vertical="center"/>
    </xf>
    <xf numFmtId="49" fontId="38" fillId="0" borderId="23" xfId="135" applyNumberFormat="1" applyFont="1" applyFill="1" applyBorder="1" applyAlignment="1">
      <alignment horizontal="center" vertical="center"/>
    </xf>
    <xf numFmtId="49" fontId="37" fillId="0" borderId="16" xfId="135" applyNumberFormat="1" applyFont="1" applyFill="1" applyBorder="1" applyAlignment="1">
      <alignment vertical="center"/>
    </xf>
    <xf numFmtId="49" fontId="36" fillId="0" borderId="13" xfId="135" applyNumberFormat="1" applyFont="1" applyFill="1" applyBorder="1" applyAlignment="1">
      <alignment horizontal="center" vertical="center" wrapText="1"/>
    </xf>
    <xf numFmtId="49" fontId="36" fillId="0" borderId="32" xfId="135" applyNumberFormat="1" applyFont="1" applyFill="1" applyBorder="1" applyAlignment="1">
      <alignment horizontal="center" vertical="center" wrapText="1"/>
    </xf>
    <xf numFmtId="49" fontId="39" fillId="0" borderId="0" xfId="135" applyNumberFormat="1" applyFont="1" applyFill="1" applyBorder="1" applyAlignment="1">
      <alignment horizontal="left" vertical="center" wrapText="1"/>
    </xf>
    <xf numFmtId="49" fontId="39" fillId="0" borderId="0" xfId="135" applyNumberFormat="1" applyFont="1" applyFill="1" applyBorder="1" applyAlignment="1">
      <alignment vertical="center"/>
    </xf>
    <xf numFmtId="0" fontId="37" fillId="0" borderId="41" xfId="0" applyFont="1" applyBorder="1" applyAlignment="1">
      <alignment horizontal="center"/>
    </xf>
    <xf numFmtId="0" fontId="0" fillId="0" borderId="16" xfId="0" applyFont="1" applyFill="1" applyBorder="1" applyAlignment="1">
      <alignment vertical="center"/>
    </xf>
    <xf numFmtId="0" fontId="0" fillId="0" borderId="22" xfId="0" applyFont="1" applyFill="1" applyBorder="1" applyAlignment="1">
      <alignment horizontal="left" vertical="center" wrapText="1"/>
    </xf>
    <xf numFmtId="0" fontId="0" fillId="0" borderId="22" xfId="0" applyFont="1" applyBorder="1" applyAlignment="1">
      <alignment horizontal="left" vertical="center"/>
    </xf>
    <xf numFmtId="0" fontId="0" fillId="0" borderId="20" xfId="0" applyFont="1" applyBorder="1" applyAlignment="1">
      <alignment horizontal="left" vertical="center"/>
    </xf>
    <xf numFmtId="0" fontId="53" fillId="16" borderId="21" xfId="0" applyFont="1" applyFill="1" applyBorder="1"/>
    <xf numFmtId="0" fontId="53" fillId="16" borderId="74" xfId="0" applyFont="1" applyFill="1" applyBorder="1"/>
    <xf numFmtId="0" fontId="0" fillId="0" borderId="25" xfId="0" applyBorder="1" applyAlignment="1">
      <alignment horizontal="left" vertical="center" wrapText="1"/>
    </xf>
    <xf numFmtId="0" fontId="0" fillId="0" borderId="18" xfId="0" applyFont="1" applyBorder="1" applyAlignment="1">
      <alignment horizontal="left" vertical="center" wrapText="1"/>
    </xf>
    <xf numFmtId="0" fontId="0" fillId="0" borderId="94" xfId="0" applyFont="1" applyBorder="1" applyAlignment="1">
      <alignment horizontal="left" vertical="center" wrapText="1"/>
    </xf>
    <xf numFmtId="0" fontId="0" fillId="0" borderId="95" xfId="0" applyFont="1" applyFill="1" applyBorder="1" applyAlignment="1">
      <alignment horizontal="center" vertical="center" wrapText="1"/>
    </xf>
    <xf numFmtId="0" fontId="0" fillId="0" borderId="94" xfId="0" applyFont="1" applyFill="1" applyBorder="1" applyAlignment="1">
      <alignment horizontal="center" vertical="center"/>
    </xf>
    <xf numFmtId="0" fontId="0" fillId="0" borderId="25" xfId="0" applyFont="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49" fontId="36" fillId="16" borderId="39" xfId="0" applyNumberFormat="1" applyFont="1" applyFill="1" applyBorder="1" applyAlignment="1">
      <alignment horizontal="center" vertical="center" wrapText="1"/>
    </xf>
    <xf numFmtId="49" fontId="36" fillId="16" borderId="37" xfId="0" applyNumberFormat="1" applyFont="1" applyFill="1" applyBorder="1" applyAlignment="1">
      <alignment horizontal="center" vertical="center" wrapText="1"/>
    </xf>
    <xf numFmtId="49" fontId="36" fillId="16" borderId="38" xfId="0" applyNumberFormat="1" applyFont="1" applyFill="1" applyBorder="1" applyAlignment="1">
      <alignment horizontal="center" vertical="center" wrapText="1"/>
    </xf>
    <xf numFmtId="49" fontId="56" fillId="0" borderId="0" xfId="0" applyNumberFormat="1" applyFont="1" applyFill="1" applyBorder="1" applyAlignment="1">
      <alignment vertical="center"/>
    </xf>
    <xf numFmtId="49" fontId="56" fillId="0" borderId="15" xfId="0" applyNumberFormat="1" applyFont="1" applyFill="1" applyBorder="1" applyAlignment="1">
      <alignment vertical="center"/>
    </xf>
    <xf numFmtId="49" fontId="56" fillId="0" borderId="16" xfId="0" applyNumberFormat="1" applyFont="1" applyFill="1" applyBorder="1" applyAlignment="1">
      <alignment vertical="center"/>
    </xf>
    <xf numFmtId="49" fontId="56" fillId="0" borderId="17" xfId="0" applyNumberFormat="1" applyFont="1" applyFill="1" applyBorder="1" applyAlignment="1">
      <alignment vertical="center"/>
    </xf>
    <xf numFmtId="0" fontId="36" fillId="52" borderId="13" xfId="0" applyFont="1" applyFill="1" applyBorder="1" applyAlignment="1">
      <alignment horizontal="center" vertical="center" wrapText="1"/>
    </xf>
    <xf numFmtId="0" fontId="36" fillId="52" borderId="32" xfId="0" applyFont="1" applyFill="1" applyBorder="1" applyAlignment="1">
      <alignment horizontal="center" vertical="center" wrapText="1"/>
    </xf>
    <xf numFmtId="0" fontId="36" fillId="52" borderId="33" xfId="0" applyFont="1" applyFill="1" applyBorder="1" applyAlignment="1">
      <alignment horizontal="center" vertical="center" wrapText="1"/>
    </xf>
    <xf numFmtId="0" fontId="36" fillId="52" borderId="88" xfId="0" applyFont="1" applyFill="1" applyBorder="1" applyAlignment="1">
      <alignment horizontal="center" vertical="center" wrapText="1"/>
    </xf>
    <xf numFmtId="0" fontId="36" fillId="52" borderId="96" xfId="0" applyFont="1" applyFill="1" applyBorder="1" applyAlignment="1">
      <alignment horizontal="center" vertical="center" wrapText="1"/>
    </xf>
    <xf numFmtId="0" fontId="36" fillId="52" borderId="97" xfId="0" applyFont="1" applyFill="1" applyBorder="1" applyAlignment="1">
      <alignment horizontal="center" vertical="center" textRotation="90"/>
    </xf>
    <xf numFmtId="0" fontId="36" fillId="52" borderId="89" xfId="0" applyFont="1" applyFill="1" applyBorder="1" applyAlignment="1">
      <alignment horizontal="center" vertical="center" textRotation="90"/>
    </xf>
    <xf numFmtId="0" fontId="36" fillId="52" borderId="98" xfId="0" applyFont="1" applyFill="1" applyBorder="1" applyAlignment="1">
      <alignment horizontal="center" vertical="center" textRotation="90"/>
    </xf>
    <xf numFmtId="0" fontId="36" fillId="52" borderId="87" xfId="0" applyFont="1" applyFill="1" applyBorder="1" applyAlignment="1">
      <alignment horizontal="center" vertical="center" textRotation="90"/>
    </xf>
    <xf numFmtId="0" fontId="36" fillId="52" borderId="96" xfId="0" applyFont="1" applyFill="1" applyBorder="1" applyAlignment="1">
      <alignment horizontal="center" vertical="center" textRotation="90"/>
    </xf>
    <xf numFmtId="0" fontId="36" fillId="52" borderId="88" xfId="0" applyFont="1" applyFill="1" applyBorder="1" applyAlignment="1">
      <alignment horizontal="center" vertical="center" textRotation="90"/>
    </xf>
    <xf numFmtId="49" fontId="36" fillId="52" borderId="28" xfId="0" applyNumberFormat="1" applyFont="1" applyFill="1" applyBorder="1" applyAlignment="1">
      <alignment horizontal="center" vertical="center"/>
    </xf>
    <xf numFmtId="49" fontId="41" fillId="52" borderId="18" xfId="0" applyNumberFormat="1" applyFont="1" applyFill="1" applyBorder="1" applyAlignment="1">
      <alignment horizontal="left" vertical="center"/>
    </xf>
    <xf numFmtId="49" fontId="0" fillId="52" borderId="78" xfId="0" applyNumberFormat="1" applyFont="1" applyFill="1" applyBorder="1" applyAlignment="1">
      <alignment horizontal="center" vertical="center"/>
    </xf>
    <xf numFmtId="49" fontId="0" fillId="52" borderId="99" xfId="0" applyNumberFormat="1" applyFont="1" applyFill="1" applyBorder="1" applyAlignment="1">
      <alignment horizontal="center" vertical="center"/>
    </xf>
    <xf numFmtId="49" fontId="0" fillId="52" borderId="99" xfId="0" quotePrefix="1" applyNumberFormat="1" applyFont="1" applyFill="1" applyBorder="1" applyAlignment="1">
      <alignment horizontal="center" vertical="center"/>
    </xf>
    <xf numFmtId="49" fontId="0" fillId="52" borderId="18" xfId="0" applyNumberFormat="1" applyFont="1" applyFill="1" applyBorder="1" applyAlignment="1">
      <alignment horizontal="center" vertical="center"/>
    </xf>
    <xf numFmtId="49" fontId="0" fillId="52" borderId="79" xfId="0" applyNumberFormat="1" applyFont="1" applyFill="1" applyBorder="1" applyAlignment="1">
      <alignment horizontal="center" vertical="center"/>
    </xf>
    <xf numFmtId="49" fontId="0" fillId="52" borderId="20" xfId="0" applyNumberFormat="1" applyFont="1" applyFill="1" applyBorder="1" applyAlignment="1">
      <alignment horizontal="center" vertical="center"/>
    </xf>
    <xf numFmtId="49" fontId="0" fillId="52" borderId="28" xfId="0" applyNumberFormat="1" applyFont="1" applyFill="1" applyBorder="1" applyAlignment="1">
      <alignment horizontal="center" vertical="center"/>
    </xf>
    <xf numFmtId="49" fontId="41" fillId="52" borderId="20" xfId="0" applyNumberFormat="1" applyFont="1" applyFill="1" applyBorder="1" applyAlignment="1">
      <alignment horizontal="left" vertical="center"/>
    </xf>
    <xf numFmtId="49" fontId="0" fillId="52" borderId="100" xfId="0" applyNumberFormat="1" applyFont="1" applyFill="1" applyBorder="1" applyAlignment="1">
      <alignment horizontal="center" vertical="center"/>
    </xf>
    <xf numFmtId="0" fontId="41" fillId="52" borderId="101" xfId="0" applyFont="1" applyFill="1" applyBorder="1"/>
    <xf numFmtId="49" fontId="0" fillId="52" borderId="102" xfId="0" applyNumberFormat="1" applyFont="1" applyFill="1" applyBorder="1" applyAlignment="1">
      <alignment horizontal="center" vertical="center"/>
    </xf>
    <xf numFmtId="49" fontId="0" fillId="52" borderId="103" xfId="0" applyNumberFormat="1" applyFont="1" applyFill="1" applyBorder="1" applyAlignment="1">
      <alignment horizontal="center" vertical="center"/>
    </xf>
    <xf numFmtId="49" fontId="0" fillId="52" borderId="104" xfId="0" applyNumberFormat="1" applyFont="1" applyFill="1" applyBorder="1" applyAlignment="1">
      <alignment horizontal="center" vertical="center"/>
    </xf>
    <xf numFmtId="49" fontId="36" fillId="52" borderId="27" xfId="0" applyNumberFormat="1" applyFont="1" applyFill="1" applyBorder="1" applyAlignment="1">
      <alignment horizontal="center" vertical="center"/>
    </xf>
    <xf numFmtId="49" fontId="41" fillId="52" borderId="27" xfId="0" applyNumberFormat="1" applyFont="1" applyFill="1" applyBorder="1" applyAlignment="1">
      <alignment horizontal="left" vertical="center"/>
    </xf>
    <xf numFmtId="49" fontId="0" fillId="52" borderId="105" xfId="0" applyNumberFormat="1" applyFont="1" applyFill="1" applyBorder="1" applyAlignment="1">
      <alignment horizontal="center" vertical="center"/>
    </xf>
    <xf numFmtId="49" fontId="0" fillId="52" borderId="106" xfId="0" applyNumberFormat="1" applyFont="1" applyFill="1" applyBorder="1" applyAlignment="1">
      <alignment horizontal="center" vertical="center"/>
    </xf>
    <xf numFmtId="49" fontId="0" fillId="52" borderId="25" xfId="0" applyNumberFormat="1" applyFont="1" applyFill="1" applyBorder="1" applyAlignment="1">
      <alignment horizontal="center" vertical="center"/>
    </xf>
    <xf numFmtId="49" fontId="0" fillId="52" borderId="107" xfId="0" applyNumberFormat="1" applyFont="1" applyFill="1" applyBorder="1" applyAlignment="1">
      <alignment horizontal="center" vertical="center"/>
    </xf>
    <xf numFmtId="49" fontId="0" fillId="52" borderId="27" xfId="0" applyNumberFormat="1" applyFont="1" applyFill="1" applyBorder="1" applyAlignment="1">
      <alignment horizontal="center" vertical="center"/>
    </xf>
    <xf numFmtId="49" fontId="41" fillId="52" borderId="25" xfId="0" applyNumberFormat="1" applyFont="1" applyFill="1" applyBorder="1" applyAlignment="1">
      <alignment horizontal="left" vertical="center"/>
    </xf>
    <xf numFmtId="49" fontId="41" fillId="52" borderId="104" xfId="0" applyNumberFormat="1" applyFont="1" applyFill="1" applyBorder="1" applyAlignment="1">
      <alignment horizontal="left" vertical="center"/>
    </xf>
    <xf numFmtId="49" fontId="0" fillId="52" borderId="104" xfId="0" quotePrefix="1" applyNumberFormat="1" applyFont="1" applyFill="1" applyBorder="1" applyAlignment="1">
      <alignment horizontal="center" vertical="center"/>
    </xf>
    <xf numFmtId="49" fontId="0" fillId="52" borderId="108" xfId="0" quotePrefix="1" applyNumberFormat="1" applyFont="1" applyFill="1" applyBorder="1" applyAlignment="1">
      <alignment horizontal="center" vertical="center"/>
    </xf>
    <xf numFmtId="49" fontId="0" fillId="52" borderId="102" xfId="0" quotePrefix="1" applyNumberFormat="1" applyFont="1" applyFill="1" applyBorder="1" applyAlignment="1">
      <alignment horizontal="center" vertical="center"/>
    </xf>
    <xf numFmtId="49" fontId="36" fillId="16" borderId="27" xfId="0" applyNumberFormat="1" applyFont="1" applyFill="1" applyBorder="1" applyAlignment="1">
      <alignment horizontal="center" vertical="center"/>
    </xf>
    <xf numFmtId="49" fontId="41" fillId="16" borderId="25" xfId="0" applyNumberFormat="1" applyFont="1" applyFill="1" applyBorder="1" applyAlignment="1">
      <alignment horizontal="left" vertical="center"/>
    </xf>
    <xf numFmtId="49" fontId="0" fillId="16" borderId="20" xfId="0" applyNumberFormat="1" applyFont="1" applyFill="1" applyBorder="1" applyAlignment="1">
      <alignment horizontal="center" vertical="center"/>
    </xf>
    <xf numFmtId="49" fontId="41" fillId="16" borderId="18" xfId="0" applyNumberFormat="1" applyFont="1" applyFill="1" applyBorder="1" applyAlignment="1">
      <alignment horizontal="left" vertical="center"/>
    </xf>
    <xf numFmtId="49" fontId="0" fillId="16" borderId="78" xfId="0" applyNumberFormat="1" applyFont="1" applyFill="1" applyBorder="1" applyAlignment="1">
      <alignment horizontal="center" vertical="center"/>
    </xf>
    <xf numFmtId="49" fontId="0" fillId="16" borderId="79" xfId="0" applyNumberFormat="1" applyFont="1" applyFill="1" applyBorder="1" applyAlignment="1">
      <alignment horizontal="center" vertical="center"/>
    </xf>
    <xf numFmtId="49" fontId="0" fillId="16" borderId="109" xfId="0" applyNumberFormat="1" applyFont="1" applyFill="1" applyBorder="1" applyAlignment="1">
      <alignment horizontal="center" vertical="center"/>
    </xf>
    <xf numFmtId="49" fontId="41" fillId="16" borderId="37" xfId="0" applyNumberFormat="1" applyFont="1" applyFill="1" applyBorder="1" applyAlignment="1">
      <alignment horizontal="left" vertical="center"/>
    </xf>
    <xf numFmtId="49" fontId="0" fillId="16" borderId="39" xfId="0" applyNumberFormat="1" applyFont="1" applyFill="1" applyBorder="1" applyAlignment="1">
      <alignment horizontal="center" vertical="center"/>
    </xf>
    <xf numFmtId="49" fontId="0" fillId="16" borderId="37" xfId="0" applyNumberFormat="1" applyFont="1" applyFill="1" applyBorder="1" applyAlignment="1">
      <alignment horizontal="center" vertical="center"/>
    </xf>
    <xf numFmtId="49" fontId="0" fillId="16" borderId="110" xfId="0" applyNumberFormat="1" applyFont="1" applyFill="1" applyBorder="1" applyAlignment="1">
      <alignment horizontal="center" vertical="center"/>
    </xf>
    <xf numFmtId="49" fontId="0" fillId="52" borderId="111" xfId="0" applyNumberFormat="1" applyFont="1" applyFill="1" applyBorder="1" applyAlignment="1">
      <alignment horizontal="center" vertical="center"/>
    </xf>
    <xf numFmtId="49" fontId="0" fillId="52" borderId="29" xfId="0" applyNumberFormat="1" applyFont="1" applyFill="1" applyBorder="1" applyAlignment="1">
      <alignment horizontal="center" vertical="center"/>
    </xf>
    <xf numFmtId="49" fontId="0" fillId="52" borderId="112" xfId="0" applyNumberFormat="1" applyFont="1" applyFill="1" applyBorder="1" applyAlignment="1">
      <alignment horizontal="center" vertical="center"/>
    </xf>
    <xf numFmtId="49" fontId="0" fillId="52" borderId="113" xfId="0" applyNumberFormat="1" applyFont="1" applyFill="1" applyBorder="1" applyAlignment="1">
      <alignment horizontal="center" vertical="center"/>
    </xf>
    <xf numFmtId="49" fontId="0" fillId="52" borderId="114" xfId="0" applyNumberFormat="1" applyFont="1" applyFill="1" applyBorder="1" applyAlignment="1">
      <alignment horizontal="center" vertical="center"/>
    </xf>
    <xf numFmtId="49" fontId="0" fillId="52" borderId="115" xfId="0" applyNumberFormat="1" applyFont="1" applyFill="1" applyBorder="1" applyAlignment="1">
      <alignment horizontal="center" vertical="center"/>
    </xf>
    <xf numFmtId="49" fontId="0" fillId="52" borderId="116" xfId="0" applyNumberFormat="1" applyFont="1" applyFill="1" applyBorder="1" applyAlignment="1">
      <alignment horizontal="center" vertical="center"/>
    </xf>
    <xf numFmtId="49" fontId="41" fillId="52" borderId="30" xfId="0" applyNumberFormat="1" applyFont="1" applyFill="1" applyBorder="1" applyAlignment="1">
      <alignment horizontal="left" vertical="center"/>
    </xf>
    <xf numFmtId="0" fontId="41" fillId="52" borderId="22" xfId="0" applyFont="1" applyFill="1" applyBorder="1"/>
    <xf numFmtId="49" fontId="0" fillId="52" borderId="30" xfId="0" applyNumberFormat="1" applyFont="1" applyFill="1" applyBorder="1" applyAlignment="1">
      <alignment horizontal="center" vertical="center"/>
    </xf>
    <xf numFmtId="49" fontId="0" fillId="52" borderId="117" xfId="0" applyNumberFormat="1" applyFont="1" applyFill="1" applyBorder="1" applyAlignment="1">
      <alignment horizontal="center" vertical="center"/>
    </xf>
    <xf numFmtId="0" fontId="41" fillId="52" borderId="118" xfId="0" applyFont="1" applyFill="1" applyBorder="1"/>
    <xf numFmtId="49" fontId="36" fillId="52" borderId="119" xfId="0" applyNumberFormat="1" applyFont="1" applyFill="1" applyBorder="1" applyAlignment="1">
      <alignment horizontal="center" vertical="center"/>
    </xf>
    <xf numFmtId="49" fontId="41" fillId="52" borderId="120" xfId="0" applyNumberFormat="1" applyFont="1" applyFill="1" applyBorder="1" applyAlignment="1">
      <alignment horizontal="left" vertical="center"/>
    </xf>
    <xf numFmtId="49" fontId="0" fillId="52" borderId="121" xfId="0" applyNumberFormat="1" applyFont="1" applyFill="1" applyBorder="1" applyAlignment="1">
      <alignment horizontal="center" vertical="center"/>
    </xf>
    <xf numFmtId="49" fontId="0" fillId="52" borderId="122" xfId="0" applyNumberFormat="1" applyFont="1" applyFill="1" applyBorder="1" applyAlignment="1">
      <alignment horizontal="center" vertical="center"/>
    </xf>
    <xf numFmtId="49" fontId="0" fillId="52" borderId="123" xfId="0" applyNumberFormat="1" applyFont="1" applyFill="1" applyBorder="1" applyAlignment="1">
      <alignment horizontal="center" vertical="center"/>
    </xf>
    <xf numFmtId="49" fontId="0" fillId="52" borderId="119" xfId="0" applyNumberFormat="1" applyFont="1" applyFill="1" applyBorder="1" applyAlignment="1">
      <alignment horizontal="center" vertical="center"/>
    </xf>
    <xf numFmtId="49" fontId="36" fillId="52" borderId="124" xfId="0" applyNumberFormat="1" applyFont="1" applyFill="1" applyBorder="1" applyAlignment="1">
      <alignment horizontal="center" vertical="center"/>
    </xf>
    <xf numFmtId="49" fontId="41" fillId="52" borderId="125" xfId="0" applyNumberFormat="1" applyFont="1" applyFill="1" applyBorder="1" applyAlignment="1">
      <alignment horizontal="left" vertical="center"/>
    </xf>
    <xf numFmtId="49" fontId="0" fillId="52" borderId="125" xfId="0" applyNumberFormat="1" applyFont="1" applyFill="1" applyBorder="1" applyAlignment="1">
      <alignment horizontal="center" vertical="center"/>
    </xf>
    <xf numFmtId="49" fontId="0" fillId="52" borderId="126" xfId="0" applyNumberFormat="1" applyFont="1" applyFill="1" applyBorder="1" applyAlignment="1">
      <alignment horizontal="center" vertical="center"/>
    </xf>
    <xf numFmtId="49" fontId="36" fillId="52" borderId="127" xfId="0" applyNumberFormat="1" applyFont="1" applyFill="1" applyBorder="1" applyAlignment="1">
      <alignment horizontal="center" vertical="center"/>
    </xf>
    <xf numFmtId="0" fontId="41" fillId="52" borderId="128" xfId="0" applyFont="1" applyFill="1" applyBorder="1"/>
    <xf numFmtId="49" fontId="0" fillId="52" borderId="129" xfId="0" applyNumberFormat="1" applyFont="1" applyFill="1" applyBorder="1" applyAlignment="1">
      <alignment horizontal="center" vertical="center"/>
    </xf>
    <xf numFmtId="49" fontId="0" fillId="52" borderId="130" xfId="0" applyNumberFormat="1" applyFont="1" applyFill="1" applyBorder="1" applyAlignment="1">
      <alignment horizontal="center" vertical="center"/>
    </xf>
    <xf numFmtId="49" fontId="0" fillId="52" borderId="131" xfId="0" applyNumberFormat="1" applyFont="1" applyFill="1" applyBorder="1" applyAlignment="1">
      <alignment horizontal="center" vertical="center"/>
    </xf>
    <xf numFmtId="49" fontId="0" fillId="52" borderId="132" xfId="0" applyNumberFormat="1" applyFont="1" applyFill="1" applyBorder="1" applyAlignment="1">
      <alignment horizontal="center" vertical="center"/>
    </xf>
    <xf numFmtId="49" fontId="0" fillId="52" borderId="133" xfId="0" applyNumberFormat="1" applyFont="1" applyFill="1" applyBorder="1" applyAlignment="1">
      <alignment horizontal="center" vertical="center"/>
    </xf>
    <xf numFmtId="49" fontId="0" fillId="52" borderId="127" xfId="0" applyNumberFormat="1" applyFont="1" applyFill="1" applyBorder="1" applyAlignment="1">
      <alignment horizontal="center" vertical="center"/>
    </xf>
    <xf numFmtId="49" fontId="36" fillId="52" borderId="93" xfId="0" applyNumberFormat="1" applyFont="1" applyFill="1" applyBorder="1" applyAlignment="1">
      <alignment horizontal="center" vertical="center"/>
    </xf>
    <xf numFmtId="0" fontId="0" fillId="52" borderId="93" xfId="0" applyFont="1" applyFill="1" applyBorder="1"/>
    <xf numFmtId="49" fontId="0" fillId="52" borderId="134" xfId="0" applyNumberFormat="1" applyFont="1" applyFill="1" applyBorder="1" applyAlignment="1">
      <alignment horizontal="center" vertical="center"/>
    </xf>
    <xf numFmtId="49" fontId="0" fillId="52" borderId="135" xfId="0" applyNumberFormat="1" applyFont="1" applyFill="1" applyBorder="1" applyAlignment="1">
      <alignment horizontal="center" vertical="center"/>
    </xf>
    <xf numFmtId="49" fontId="0" fillId="52" borderId="136" xfId="0" applyNumberFormat="1" applyFont="1" applyFill="1" applyBorder="1" applyAlignment="1">
      <alignment horizontal="center" vertical="center"/>
    </xf>
    <xf numFmtId="49" fontId="0" fillId="52" borderId="137" xfId="0" applyNumberFormat="1" applyFont="1" applyFill="1" applyBorder="1" applyAlignment="1">
      <alignment horizontal="center" vertical="center"/>
    </xf>
    <xf numFmtId="49" fontId="0" fillId="52" borderId="138" xfId="0" applyNumberFormat="1" applyFont="1" applyFill="1" applyBorder="1" applyAlignment="1">
      <alignment horizontal="center" vertical="center"/>
    </xf>
    <xf numFmtId="49" fontId="0" fillId="52" borderId="93" xfId="0" applyNumberFormat="1" applyFont="1" applyFill="1" applyBorder="1" applyAlignment="1">
      <alignment horizontal="center" vertical="center"/>
    </xf>
    <xf numFmtId="49" fontId="41" fillId="52" borderId="118" xfId="0" applyNumberFormat="1" applyFont="1" applyFill="1" applyBorder="1" applyAlignment="1">
      <alignment horizontal="left" vertical="center"/>
    </xf>
    <xf numFmtId="49" fontId="0" fillId="52" borderId="139" xfId="0" applyNumberFormat="1" applyFont="1" applyFill="1" applyBorder="1" applyAlignment="1">
      <alignment horizontal="center" vertical="center"/>
    </xf>
    <xf numFmtId="49" fontId="0" fillId="52" borderId="140" xfId="0" applyNumberFormat="1" applyFont="1" applyFill="1" applyBorder="1" applyAlignment="1">
      <alignment horizontal="center" vertical="center"/>
    </xf>
    <xf numFmtId="49" fontId="0" fillId="52" borderId="141" xfId="0" applyNumberFormat="1" applyFont="1" applyFill="1" applyBorder="1" applyAlignment="1">
      <alignment horizontal="center" vertical="center"/>
    </xf>
    <xf numFmtId="49" fontId="0" fillId="52" borderId="128" xfId="0" applyNumberFormat="1" applyFont="1" applyFill="1" applyBorder="1" applyAlignment="1">
      <alignment horizontal="center" vertical="center"/>
    </xf>
    <xf numFmtId="49" fontId="36" fillId="52" borderId="72" xfId="0" applyNumberFormat="1" applyFont="1" applyFill="1" applyBorder="1" applyAlignment="1">
      <alignment horizontal="center" vertical="center"/>
    </xf>
    <xf numFmtId="0" fontId="41" fillId="52" borderId="93" xfId="0" applyFont="1" applyFill="1" applyBorder="1"/>
    <xf numFmtId="49" fontId="0" fillId="52" borderId="35" xfId="0" applyNumberFormat="1" applyFont="1" applyFill="1" applyBorder="1" applyAlignment="1">
      <alignment horizontal="center" vertical="center"/>
    </xf>
    <xf numFmtId="165" fontId="41" fillId="52" borderId="22" xfId="0" applyNumberFormat="1" applyFont="1" applyFill="1" applyBorder="1" applyAlignment="1">
      <alignment horizontal="left" vertical="center"/>
    </xf>
    <xf numFmtId="49" fontId="0" fillId="52" borderId="142" xfId="0" applyNumberFormat="1" applyFont="1" applyFill="1" applyBorder="1" applyAlignment="1">
      <alignment horizontal="center" vertical="center"/>
    </xf>
    <xf numFmtId="165" fontId="41" fillId="52" borderId="93" xfId="0" applyNumberFormat="1" applyFont="1" applyFill="1" applyBorder="1" applyAlignment="1">
      <alignment horizontal="left" vertical="center"/>
    </xf>
    <xf numFmtId="165" fontId="41" fillId="52" borderId="22" xfId="0" applyNumberFormat="1" applyFont="1" applyFill="1" applyBorder="1" applyAlignment="1">
      <alignment vertical="center"/>
    </xf>
    <xf numFmtId="0" fontId="41" fillId="52" borderId="143" xfId="0" applyFont="1" applyFill="1" applyBorder="1"/>
    <xf numFmtId="0" fontId="0" fillId="52" borderId="144" xfId="0" applyFont="1" applyFill="1" applyBorder="1"/>
    <xf numFmtId="49" fontId="0" fillId="52" borderId="145" xfId="0" applyNumberFormat="1" applyFont="1" applyFill="1" applyBorder="1" applyAlignment="1">
      <alignment horizontal="center" vertical="center"/>
    </xf>
    <xf numFmtId="49" fontId="0" fillId="52" borderId="146" xfId="0" applyNumberFormat="1" applyFont="1" applyFill="1" applyBorder="1" applyAlignment="1">
      <alignment horizontal="center" vertical="center"/>
    </xf>
    <xf numFmtId="49" fontId="0" fillId="52" borderId="147" xfId="0" applyNumberFormat="1" applyFont="1" applyFill="1" applyBorder="1" applyAlignment="1">
      <alignment horizontal="center" vertical="center"/>
    </xf>
    <xf numFmtId="49" fontId="0" fillId="52" borderId="148" xfId="0" applyNumberFormat="1" applyFont="1" applyFill="1" applyBorder="1" applyAlignment="1">
      <alignment horizontal="center" vertical="center"/>
    </xf>
    <xf numFmtId="0" fontId="0" fillId="52" borderId="149" xfId="0" applyFont="1" applyFill="1" applyBorder="1"/>
    <xf numFmtId="49" fontId="0" fillId="52" borderId="150" xfId="0" applyNumberFormat="1" applyFont="1" applyFill="1" applyBorder="1" applyAlignment="1">
      <alignment horizontal="center" vertical="center"/>
    </xf>
    <xf numFmtId="49" fontId="0" fillId="52" borderId="22" xfId="0" applyNumberFormat="1" applyFont="1" applyFill="1" applyBorder="1" applyAlignment="1">
      <alignment horizontal="left" vertical="center"/>
    </xf>
    <xf numFmtId="49" fontId="0" fillId="16" borderId="99" xfId="0" applyNumberFormat="1" applyFont="1" applyFill="1" applyBorder="1" applyAlignment="1">
      <alignment horizontal="center" vertical="center"/>
    </xf>
    <xf numFmtId="49" fontId="0" fillId="52" borderId="20" xfId="0" applyNumberFormat="1" applyFont="1" applyFill="1" applyBorder="1" applyAlignment="1">
      <alignment horizontal="left" vertical="center"/>
    </xf>
    <xf numFmtId="49" fontId="0" fillId="52" borderId="109" xfId="0" applyNumberFormat="1" applyFont="1" applyFill="1" applyBorder="1" applyAlignment="1">
      <alignment horizontal="center" vertical="center"/>
    </xf>
    <xf numFmtId="49" fontId="0" fillId="52" borderId="109" xfId="0" applyNumberFormat="1" applyFont="1" applyFill="1" applyBorder="1" applyAlignment="1">
      <alignment horizontal="left" vertical="center"/>
    </xf>
    <xf numFmtId="49" fontId="0" fillId="16" borderId="151" xfId="0" applyNumberFormat="1" applyFont="1" applyFill="1" applyBorder="1" applyAlignment="1">
      <alignment horizontal="center" vertical="center"/>
    </xf>
    <xf numFmtId="0" fontId="34" fillId="0" borderId="0" xfId="0" applyFont="1" applyFill="1" applyBorder="1" applyAlignment="1">
      <alignment vertical="center"/>
    </xf>
    <xf numFmtId="49" fontId="34" fillId="0" borderId="0" xfId="0" applyNumberFormat="1" applyFont="1" applyFill="1" applyBorder="1" applyAlignment="1">
      <alignment horizontal="center" vertical="center"/>
    </xf>
    <xf numFmtId="49" fontId="34" fillId="0" borderId="0" xfId="0" applyNumberFormat="1" applyFont="1" applyFill="1" applyBorder="1" applyAlignment="1">
      <alignment horizontal="left" vertical="center"/>
    </xf>
    <xf numFmtId="0" fontId="0" fillId="0" borderId="0" xfId="0" applyAlignment="1">
      <alignment horizontal="left"/>
    </xf>
    <xf numFmtId="0" fontId="0" fillId="0" borderId="0" xfId="0" applyFill="1" applyAlignment="1">
      <alignment horizontal="center" vertical="center"/>
    </xf>
    <xf numFmtId="49" fontId="0" fillId="0" borderId="0" xfId="0" applyNumberFormat="1" applyFill="1" applyAlignment="1">
      <alignment vertical="center"/>
    </xf>
    <xf numFmtId="0" fontId="2" fillId="0" borderId="59" xfId="0" applyFont="1" applyFill="1" applyBorder="1" applyAlignment="1">
      <alignment horizontal="center" vertical="center" wrapText="1"/>
    </xf>
    <xf numFmtId="49" fontId="51" fillId="16" borderId="18" xfId="0" applyNumberFormat="1" applyFont="1" applyFill="1" applyBorder="1" applyAlignment="1">
      <alignment horizontal="center" vertical="center"/>
    </xf>
    <xf numFmtId="49" fontId="50" fillId="0" borderId="0" xfId="0" applyNumberFormat="1" applyFont="1" applyFill="1" applyBorder="1" applyAlignment="1">
      <alignment horizontal="center" vertical="center"/>
    </xf>
    <xf numFmtId="0" fontId="2" fillId="16" borderId="22" xfId="0" applyFont="1" applyFill="1" applyBorder="1" applyAlignment="1">
      <alignment horizontal="center" vertical="center"/>
    </xf>
    <xf numFmtId="49" fontId="51" fillId="0" borderId="0" xfId="0" applyNumberFormat="1" applyFont="1" applyFill="1" applyBorder="1" applyAlignment="1">
      <alignment horizontal="center" vertical="center"/>
    </xf>
    <xf numFmtId="0" fontId="51" fillId="0" borderId="18" xfId="0" applyFont="1" applyFill="1" applyBorder="1" applyAlignment="1">
      <alignment horizontal="center" vertical="center"/>
    </xf>
    <xf numFmtId="0" fontId="0" fillId="0" borderId="0" xfId="0" applyAlignment="1">
      <alignment vertical="center"/>
    </xf>
    <xf numFmtId="0" fontId="38" fillId="0" borderId="23" xfId="0" applyFont="1" applyBorder="1" applyAlignment="1">
      <alignment horizontal="center" vertical="center"/>
    </xf>
    <xf numFmtId="0" fontId="0" fillId="51" borderId="26" xfId="0" applyFont="1" applyFill="1" applyBorder="1" applyAlignment="1">
      <alignment horizontal="center" vertical="center"/>
    </xf>
    <xf numFmtId="0" fontId="0" fillId="51" borderId="21" xfId="0" applyFont="1" applyFill="1" applyBorder="1" applyAlignment="1">
      <alignment horizontal="center" vertical="center"/>
    </xf>
    <xf numFmtId="0" fontId="0" fillId="51" borderId="74" xfId="0" applyFont="1" applyFill="1" applyBorder="1" applyAlignment="1">
      <alignment horizontal="center" vertical="center"/>
    </xf>
    <xf numFmtId="0" fontId="0" fillId="0" borderId="0" xfId="0" applyFont="1" applyFill="1" applyBorder="1" applyAlignment="1">
      <alignment horizontal="left" vertical="center"/>
    </xf>
    <xf numFmtId="49" fontId="41" fillId="0" borderId="0" xfId="0" applyNumberFormat="1" applyFont="1" applyFill="1" applyBorder="1" applyAlignment="1">
      <alignment vertical="center"/>
    </xf>
    <xf numFmtId="0" fontId="41" fillId="0" borderId="22" xfId="0" applyFont="1" applyFill="1" applyBorder="1" applyAlignment="1"/>
    <xf numFmtId="0" fontId="44" fillId="0" borderId="18" xfId="0" applyNumberFormat="1" applyFont="1" applyFill="1" applyBorder="1" applyAlignment="1">
      <alignment horizontal="center" vertical="center"/>
    </xf>
    <xf numFmtId="166" fontId="44" fillId="0" borderId="18" xfId="0" applyNumberFormat="1" applyFont="1" applyFill="1" applyBorder="1" applyAlignment="1">
      <alignment horizontal="center" vertical="center"/>
    </xf>
    <xf numFmtId="0" fontId="37" fillId="0" borderId="16"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7" xfId="0" applyFont="1" applyFill="1" applyBorder="1" applyAlignment="1">
      <alignment horizontal="center" vertical="center"/>
    </xf>
    <xf numFmtId="166" fontId="37" fillId="0" borderId="0" xfId="146" applyNumberFormat="1" applyFont="1" applyFill="1" applyBorder="1" applyAlignment="1">
      <alignment horizontal="center" vertical="center"/>
    </xf>
    <xf numFmtId="166" fontId="37" fillId="0" borderId="16" xfId="146" applyNumberFormat="1" applyFont="1" applyFill="1" applyBorder="1" applyAlignment="1">
      <alignment horizontal="center" vertical="center"/>
    </xf>
    <xf numFmtId="0" fontId="2" fillId="16" borderId="18" xfId="0" applyFont="1" applyFill="1" applyBorder="1" applyAlignment="1">
      <alignment horizontal="left" vertical="center" wrapText="1"/>
    </xf>
    <xf numFmtId="0" fontId="44" fillId="16" borderId="18" xfId="0" applyFont="1" applyFill="1" applyBorder="1" applyAlignment="1">
      <alignment horizontal="left" vertical="center" wrapText="1"/>
    </xf>
    <xf numFmtId="0" fontId="37" fillId="0" borderId="0" xfId="0" applyFont="1" applyFill="1" applyBorder="1" applyAlignment="1">
      <alignment horizontal="left" vertical="center"/>
    </xf>
    <xf numFmtId="0" fontId="37" fillId="0" borderId="16" xfId="0" applyFont="1" applyFill="1" applyBorder="1" applyAlignment="1">
      <alignment horizontal="left" vertical="center"/>
    </xf>
    <xf numFmtId="0" fontId="0" fillId="16" borderId="22" xfId="0" applyFont="1" applyFill="1" applyBorder="1" applyAlignment="1">
      <alignment horizontal="center" vertical="center" wrapText="1"/>
    </xf>
    <xf numFmtId="0" fontId="41" fillId="16" borderId="22" xfId="0" applyFont="1" applyFill="1" applyBorder="1" applyAlignment="1">
      <alignment horizontal="left" vertical="center" wrapText="1"/>
    </xf>
    <xf numFmtId="0" fontId="0" fillId="16" borderId="22" xfId="0" applyFont="1" applyFill="1" applyBorder="1" applyAlignment="1">
      <alignment horizontal="left" vertical="center" wrapText="1"/>
    </xf>
    <xf numFmtId="49" fontId="0" fillId="16" borderId="18" xfId="0" applyNumberFormat="1" applyFill="1" applyBorder="1" applyAlignment="1">
      <alignment horizontal="center" vertical="center"/>
    </xf>
    <xf numFmtId="9" fontId="0" fillId="16" borderId="18" xfId="0" applyNumberFormat="1" applyFill="1" applyBorder="1" applyAlignment="1">
      <alignment horizontal="center" vertical="center" wrapText="1"/>
    </xf>
    <xf numFmtId="0" fontId="0" fillId="0" borderId="25" xfId="0" applyFont="1" applyFill="1" applyBorder="1" applyAlignment="1">
      <alignment vertical="center"/>
    </xf>
    <xf numFmtId="49" fontId="0" fillId="16" borderId="18" xfId="0" applyNumberFormat="1" applyFill="1" applyBorder="1" applyAlignment="1">
      <alignment horizontal="center" vertical="center" wrapText="1"/>
    </xf>
    <xf numFmtId="49" fontId="36" fillId="52" borderId="152" xfId="0" applyNumberFormat="1" applyFont="1" applyFill="1" applyBorder="1" applyAlignment="1">
      <alignment horizontal="center" vertical="center" wrapText="1"/>
    </xf>
    <xf numFmtId="49" fontId="2" fillId="16" borderId="105" xfId="0" applyNumberFormat="1" applyFont="1" applyFill="1" applyBorder="1" applyAlignment="1">
      <alignment horizontal="center" vertical="center"/>
    </xf>
    <xf numFmtId="49" fontId="2" fillId="16" borderId="26" xfId="0" applyNumberFormat="1" applyFont="1" applyFill="1" applyBorder="1" applyAlignment="1">
      <alignment horizontal="center" vertical="center"/>
    </xf>
    <xf numFmtId="49" fontId="2" fillId="16" borderId="25" xfId="0" applyNumberFormat="1" applyFont="1" applyFill="1" applyBorder="1" applyAlignment="1">
      <alignment horizontal="center" vertical="center"/>
    </xf>
    <xf numFmtId="49" fontId="2" fillId="16" borderId="107" xfId="0" applyNumberFormat="1" applyFont="1" applyFill="1" applyBorder="1" applyAlignment="1">
      <alignment horizontal="center" vertical="center"/>
    </xf>
    <xf numFmtId="49" fontId="2" fillId="16" borderId="27" xfId="0" applyNumberFormat="1" applyFont="1" applyFill="1" applyBorder="1" applyAlignment="1">
      <alignment horizontal="center" vertical="center"/>
    </xf>
    <xf numFmtId="49" fontId="2" fillId="16" borderId="78" xfId="0" applyNumberFormat="1" applyFont="1" applyFill="1" applyBorder="1" applyAlignment="1">
      <alignment horizontal="center" vertical="center"/>
    </xf>
    <xf numFmtId="49" fontId="2" fillId="16" borderId="21" xfId="0" applyNumberFormat="1" applyFont="1" applyFill="1" applyBorder="1" applyAlignment="1">
      <alignment horizontal="center" vertical="center"/>
    </xf>
    <xf numFmtId="49" fontId="2" fillId="16" borderId="18" xfId="0" applyNumberFormat="1" applyFont="1" applyFill="1" applyBorder="1" applyAlignment="1">
      <alignment horizontal="center" vertical="center"/>
    </xf>
    <xf numFmtId="49" fontId="2" fillId="16" borderId="79" xfId="0" applyNumberFormat="1" applyFont="1" applyFill="1" applyBorder="1" applyAlignment="1">
      <alignment horizontal="center" vertical="center"/>
    </xf>
    <xf numFmtId="49" fontId="2" fillId="16" borderId="20" xfId="0" applyNumberFormat="1" applyFont="1" applyFill="1" applyBorder="1" applyAlignment="1">
      <alignment horizontal="center" vertical="center"/>
    </xf>
    <xf numFmtId="49" fontId="2" fillId="16" borderId="39" xfId="0" applyNumberFormat="1" applyFont="1" applyFill="1" applyBorder="1" applyAlignment="1">
      <alignment horizontal="center" vertical="center"/>
    </xf>
    <xf numFmtId="49" fontId="2" fillId="16" borderId="38" xfId="0" applyNumberFormat="1" applyFont="1" applyFill="1" applyBorder="1" applyAlignment="1">
      <alignment horizontal="center" vertical="center"/>
    </xf>
    <xf numFmtId="49" fontId="2" fillId="16" borderId="37" xfId="0" applyNumberFormat="1" applyFont="1" applyFill="1" applyBorder="1" applyAlignment="1">
      <alignment horizontal="center" vertical="center"/>
    </xf>
    <xf numFmtId="49" fontId="2" fillId="16" borderId="110" xfId="0" applyNumberFormat="1" applyFont="1" applyFill="1" applyBorder="1" applyAlignment="1">
      <alignment horizontal="center" vertical="center"/>
    </xf>
    <xf numFmtId="49" fontId="2" fillId="16" borderId="109" xfId="0" applyNumberFormat="1" applyFont="1" applyFill="1" applyBorder="1" applyAlignment="1">
      <alignment horizontal="center" vertical="center"/>
    </xf>
    <xf numFmtId="49" fontId="0" fillId="52" borderId="78" xfId="0" applyNumberFormat="1" applyFill="1" applyBorder="1" applyAlignment="1">
      <alignment horizontal="center" vertical="center"/>
    </xf>
    <xf numFmtId="49" fontId="0" fillId="52" borderId="21" xfId="0" applyNumberFormat="1" applyFill="1" applyBorder="1" applyAlignment="1">
      <alignment horizontal="center" vertical="center"/>
    </xf>
    <xf numFmtId="49" fontId="0" fillId="52" borderId="99" xfId="0" applyNumberFormat="1" applyFill="1" applyBorder="1" applyAlignment="1">
      <alignment horizontal="center" vertical="center"/>
    </xf>
    <xf numFmtId="49" fontId="0" fillId="52" borderId="18" xfId="0" applyNumberFormat="1" applyFill="1" applyBorder="1" applyAlignment="1">
      <alignment horizontal="center" vertical="center"/>
    </xf>
    <xf numFmtId="49" fontId="0" fillId="52" borderId="107" xfId="0" applyNumberFormat="1" applyFill="1" applyBorder="1" applyAlignment="1">
      <alignment horizontal="center" vertical="center"/>
    </xf>
    <xf numFmtId="49" fontId="0" fillId="52" borderId="102" xfId="0" applyNumberFormat="1" applyFill="1" applyBorder="1" applyAlignment="1">
      <alignment horizontal="center" vertical="center"/>
    </xf>
    <xf numFmtId="49" fontId="0" fillId="52" borderId="153" xfId="0" applyNumberFormat="1" applyFill="1" applyBorder="1" applyAlignment="1">
      <alignment horizontal="center" vertical="center"/>
    </xf>
    <xf numFmtId="49" fontId="0" fillId="52" borderId="103" xfId="0" applyNumberFormat="1" applyFill="1" applyBorder="1" applyAlignment="1">
      <alignment horizontal="center" vertical="center"/>
    </xf>
    <xf numFmtId="49" fontId="0" fillId="52" borderId="104" xfId="0" applyNumberFormat="1" applyFill="1" applyBorder="1" applyAlignment="1">
      <alignment horizontal="center" vertical="center"/>
    </xf>
    <xf numFmtId="49" fontId="0" fillId="52" borderId="108" xfId="0" applyNumberFormat="1" applyFill="1" applyBorder="1" applyAlignment="1">
      <alignment horizontal="center" vertical="center"/>
    </xf>
    <xf numFmtId="49" fontId="0" fillId="52" borderId="25" xfId="0" applyNumberFormat="1" applyFill="1" applyBorder="1" applyAlignment="1">
      <alignment horizontal="center" vertical="center"/>
    </xf>
    <xf numFmtId="49" fontId="0" fillId="52" borderId="105" xfId="0" applyNumberFormat="1" applyFill="1" applyBorder="1" applyAlignment="1">
      <alignment horizontal="center" vertical="center"/>
    </xf>
    <xf numFmtId="49" fontId="0" fillId="52" borderId="111" xfId="0" applyNumberFormat="1" applyFill="1" applyBorder="1" applyAlignment="1">
      <alignment horizontal="center" vertical="center"/>
    </xf>
    <xf numFmtId="49" fontId="0" fillId="52" borderId="26" xfId="0" applyNumberFormat="1" applyFill="1" applyBorder="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0" fillId="0" borderId="25" xfId="0" applyFill="1" applyBorder="1" applyAlignment="1">
      <alignment vertical="center"/>
    </xf>
    <xf numFmtId="0" fontId="0" fillId="0" borderId="21" xfId="0" applyFont="1" applyFill="1" applyBorder="1" applyAlignment="1">
      <alignment horizontal="left"/>
    </xf>
    <xf numFmtId="49" fontId="41" fillId="0" borderId="22" xfId="0" applyNumberFormat="1" applyFont="1" applyFill="1" applyBorder="1" applyAlignment="1">
      <alignment vertical="center"/>
    </xf>
    <xf numFmtId="0" fontId="41" fillId="0" borderId="25" xfId="0" applyFont="1" applyFill="1" applyBorder="1" applyAlignment="1">
      <alignment horizontal="left" vertical="center"/>
    </xf>
    <xf numFmtId="0" fontId="0" fillId="0" borderId="22" xfId="0" applyNumberFormat="1" applyFont="1" applyFill="1" applyBorder="1" applyAlignment="1">
      <alignment horizontal="center" vertical="center"/>
    </xf>
    <xf numFmtId="0" fontId="44" fillId="0" borderId="25" xfId="0" applyFont="1" applyFill="1" applyBorder="1" applyAlignment="1">
      <alignment horizontal="center" vertical="center"/>
    </xf>
    <xf numFmtId="166" fontId="0" fillId="0" borderId="25" xfId="0" applyNumberFormat="1" applyFont="1" applyFill="1" applyBorder="1" applyAlignment="1">
      <alignment horizontal="center" vertical="center" wrapText="1"/>
    </xf>
    <xf numFmtId="166" fontId="44" fillId="0" borderId="25" xfId="0" applyNumberFormat="1" applyFont="1" applyFill="1" applyBorder="1" applyAlignment="1">
      <alignment horizontal="center" vertical="center"/>
    </xf>
    <xf numFmtId="0" fontId="0" fillId="0" borderId="25" xfId="0" applyFont="1" applyFill="1" applyBorder="1"/>
    <xf numFmtId="49" fontId="0" fillId="52" borderId="154" xfId="0" applyNumberFormat="1" applyFill="1" applyBorder="1" applyAlignment="1">
      <alignment horizontal="center" vertical="center"/>
    </xf>
    <xf numFmtId="49" fontId="0" fillId="52" borderId="155" xfId="0" applyNumberFormat="1" applyFill="1" applyBorder="1" applyAlignment="1">
      <alignment horizontal="center" vertical="center"/>
    </xf>
    <xf numFmtId="49" fontId="0" fillId="52" borderId="156" xfId="0" applyNumberFormat="1" applyFill="1" applyBorder="1" applyAlignment="1">
      <alignment horizontal="center" vertical="center"/>
    </xf>
    <xf numFmtId="49" fontId="0" fillId="52" borderId="125" xfId="0" applyNumberFormat="1" applyFill="1" applyBorder="1" applyAlignment="1">
      <alignment horizontal="center" vertical="center"/>
    </xf>
    <xf numFmtId="49" fontId="0" fillId="52" borderId="126" xfId="0" applyNumberFormat="1" applyFill="1" applyBorder="1" applyAlignment="1">
      <alignment horizontal="center" vertical="center"/>
    </xf>
    <xf numFmtId="49" fontId="0" fillId="52" borderId="124" xfId="0" applyNumberForma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horizontal="left" vertical="center"/>
    </xf>
    <xf numFmtId="0" fontId="37" fillId="0" borderId="0" xfId="0" applyFont="1" applyFill="1" applyBorder="1" applyAlignment="1">
      <alignment horizontal="center" vertical="center" wrapText="1"/>
    </xf>
    <xf numFmtId="0" fontId="0" fillId="0" borderId="18" xfId="119" applyFont="1" applyFill="1" applyBorder="1" applyAlignment="1">
      <alignment horizontal="center" vertical="center" wrapText="1"/>
    </xf>
    <xf numFmtId="0" fontId="0" fillId="0" borderId="21" xfId="119" applyFont="1" applyFill="1" applyBorder="1" applyAlignment="1">
      <alignment horizontal="center" vertical="center" wrapText="1"/>
    </xf>
    <xf numFmtId="49" fontId="0" fillId="0" borderId="18" xfId="0" applyNumberFormat="1" applyFont="1" applyFill="1" applyBorder="1" applyAlignment="1">
      <alignment horizontal="center" vertical="center" wrapText="1"/>
    </xf>
    <xf numFmtId="49" fontId="0" fillId="0" borderId="25" xfId="0" applyNumberFormat="1" applyFont="1" applyFill="1" applyBorder="1" applyAlignment="1">
      <alignment horizontal="center" vertical="center" wrapText="1"/>
    </xf>
    <xf numFmtId="0" fontId="0" fillId="0" borderId="0" xfId="0" applyFont="1" applyAlignment="1">
      <alignment horizontal="center" vertical="center" wrapText="1"/>
    </xf>
    <xf numFmtId="166" fontId="0" fillId="0" borderId="20" xfId="146" applyNumberFormat="1" applyFont="1" applyFill="1" applyBorder="1" applyAlignment="1">
      <alignment horizontal="center" vertical="center" wrapText="1"/>
    </xf>
    <xf numFmtId="166" fontId="0" fillId="0" borderId="18" xfId="146" applyNumberFormat="1" applyFont="1" applyFill="1" applyBorder="1" applyAlignment="1">
      <alignment horizontal="center" vertical="center" wrapText="1"/>
    </xf>
    <xf numFmtId="166" fontId="0" fillId="0" borderId="21" xfId="146" applyNumberFormat="1" applyFont="1" applyFill="1" applyBorder="1" applyAlignment="1">
      <alignment horizontal="center" vertical="center" wrapText="1"/>
    </xf>
    <xf numFmtId="166" fontId="0" fillId="0" borderId="25" xfId="146" applyNumberFormat="1" applyFont="1" applyFill="1" applyBorder="1" applyAlignment="1">
      <alignment horizontal="center" vertical="center" wrapText="1"/>
    </xf>
    <xf numFmtId="166" fontId="0" fillId="0" borderId="18" xfId="146" applyNumberFormat="1" applyFont="1" applyFill="1" applyBorder="1" applyAlignment="1">
      <alignment horizontal="center" vertical="center"/>
    </xf>
    <xf numFmtId="166" fontId="0" fillId="0" borderId="0" xfId="146" applyNumberFormat="1" applyFont="1" applyFill="1" applyAlignment="1">
      <alignment horizontal="center" vertical="center"/>
    </xf>
    <xf numFmtId="0" fontId="0" fillId="0" borderId="94" xfId="0" applyFill="1" applyBorder="1" applyAlignment="1">
      <alignment horizontal="center" vertical="center"/>
    </xf>
    <xf numFmtId="49" fontId="0" fillId="52" borderId="106" xfId="0" applyNumberFormat="1" applyFill="1" applyBorder="1" applyAlignment="1">
      <alignment horizontal="center" vertical="center"/>
    </xf>
    <xf numFmtId="49" fontId="0" fillId="52" borderId="79" xfId="0" applyNumberFormat="1" applyFill="1" applyBorder="1" applyAlignment="1">
      <alignment horizontal="center" vertical="center"/>
    </xf>
    <xf numFmtId="49" fontId="0" fillId="52" borderId="142" xfId="0" applyNumberFormat="1" applyFill="1" applyBorder="1" applyAlignment="1">
      <alignment horizontal="center" vertical="center"/>
    </xf>
    <xf numFmtId="49" fontId="0" fillId="52" borderId="30" xfId="0" applyNumberFormat="1" applyFill="1" applyBorder="1" applyAlignment="1">
      <alignment horizontal="center" vertical="center"/>
    </xf>
    <xf numFmtId="49" fontId="0" fillId="52" borderId="117" xfId="0" applyNumberFormat="1" applyFill="1" applyBorder="1" applyAlignment="1">
      <alignment horizontal="center" vertical="center"/>
    </xf>
    <xf numFmtId="0" fontId="0" fillId="51" borderId="158" xfId="0" applyFont="1" applyFill="1" applyBorder="1" applyAlignment="1">
      <alignment horizontal="center" vertical="center"/>
    </xf>
    <xf numFmtId="49" fontId="0" fillId="52" borderId="46" xfId="0" applyNumberFormat="1" applyFont="1" applyFill="1" applyBorder="1" applyAlignment="1">
      <alignment horizontal="center" vertical="center"/>
    </xf>
    <xf numFmtId="49" fontId="0" fillId="52" borderId="159" xfId="0" applyNumberFormat="1" applyFill="1" applyBorder="1" applyAlignment="1">
      <alignment horizontal="center" vertical="center"/>
    </xf>
    <xf numFmtId="49" fontId="0" fillId="52" borderId="160" xfId="0" applyNumberFormat="1" applyFont="1" applyFill="1" applyBorder="1" applyAlignment="1">
      <alignment horizontal="center" vertical="center"/>
    </xf>
    <xf numFmtId="49" fontId="0" fillId="52" borderId="161" xfId="0" applyNumberFormat="1" applyFont="1" applyFill="1" applyBorder="1" applyAlignment="1">
      <alignment horizontal="center" vertical="center"/>
    </xf>
    <xf numFmtId="49" fontId="0" fillId="52" borderId="52" xfId="0" applyNumberFormat="1" applyFont="1" applyFill="1" applyBorder="1" applyAlignment="1">
      <alignment horizontal="center" vertical="center"/>
    </xf>
    <xf numFmtId="49" fontId="0" fillId="52" borderId="47" xfId="0" applyNumberFormat="1" applyFont="1" applyFill="1" applyBorder="1" applyAlignment="1">
      <alignment horizontal="center" vertical="center"/>
    </xf>
    <xf numFmtId="0" fontId="41" fillId="52" borderId="162" xfId="0" applyFont="1" applyFill="1" applyBorder="1"/>
    <xf numFmtId="49" fontId="0" fillId="52" borderId="43" xfId="0" quotePrefix="1" applyNumberFormat="1" applyFont="1" applyFill="1" applyBorder="1" applyAlignment="1">
      <alignment horizontal="center" vertical="center"/>
    </xf>
    <xf numFmtId="49" fontId="0" fillId="52" borderId="21" xfId="0" quotePrefix="1" applyNumberFormat="1" applyFont="1" applyFill="1" applyBorder="1" applyAlignment="1">
      <alignment horizontal="center" vertical="center"/>
    </xf>
    <xf numFmtId="49" fontId="0" fillId="52" borderId="162" xfId="0" applyNumberFormat="1" applyFont="1" applyFill="1" applyBorder="1" applyAlignment="1">
      <alignment horizontal="center" vertical="center"/>
    </xf>
    <xf numFmtId="49" fontId="0" fillId="52" borderId="18" xfId="0" quotePrefix="1" applyNumberFormat="1" applyFont="1" applyFill="1" applyBorder="1" applyAlignment="1">
      <alignment horizontal="center" vertical="center"/>
    </xf>
    <xf numFmtId="49" fontId="0" fillId="52" borderId="78" xfId="0" quotePrefix="1" applyNumberFormat="1" applyFont="1" applyFill="1" applyBorder="1" applyAlignment="1">
      <alignment horizontal="center" vertical="center"/>
    </xf>
    <xf numFmtId="49" fontId="36" fillId="52" borderId="163" xfId="0" applyNumberFormat="1" applyFont="1" applyFill="1" applyBorder="1" applyAlignment="1">
      <alignment horizontal="center" vertical="center"/>
    </xf>
    <xf numFmtId="49" fontId="36" fillId="52" borderId="20" xfId="0" applyNumberFormat="1" applyFont="1" applyFill="1" applyBorder="1" applyAlignment="1">
      <alignment horizontal="center" vertical="center"/>
    </xf>
    <xf numFmtId="0" fontId="36" fillId="0" borderId="164" xfId="0" applyFont="1" applyFill="1" applyBorder="1" applyAlignment="1">
      <alignment horizontal="center" vertical="center" wrapText="1"/>
    </xf>
    <xf numFmtId="0" fontId="2" fillId="0" borderId="22" xfId="0" applyFont="1" applyBorder="1" applyAlignment="1">
      <alignment vertical="center" wrapText="1"/>
    </xf>
    <xf numFmtId="0" fontId="2" fillId="0" borderId="76" xfId="0" applyFont="1" applyBorder="1" applyAlignment="1">
      <alignment horizontal="center" vertical="center"/>
    </xf>
    <xf numFmtId="0" fontId="2" fillId="0" borderId="149" xfId="0" applyFont="1" applyFill="1" applyBorder="1" applyAlignment="1">
      <alignment horizontal="center" vertical="center"/>
    </xf>
    <xf numFmtId="0" fontId="2" fillId="0" borderId="22" xfId="0" applyFont="1" applyBorder="1" applyAlignment="1">
      <alignment vertical="center"/>
    </xf>
    <xf numFmtId="0" fontId="2" fillId="0" borderId="22" xfId="0" applyFont="1" applyBorder="1" applyAlignment="1">
      <alignment horizontal="center" vertical="center"/>
    </xf>
    <xf numFmtId="0" fontId="2" fillId="0" borderId="22" xfId="0" applyFont="1" applyFill="1" applyBorder="1" applyAlignment="1">
      <alignment horizontal="center" vertical="center"/>
    </xf>
    <xf numFmtId="0" fontId="2" fillId="0" borderId="76" xfId="0" applyFont="1" applyFill="1" applyBorder="1" applyAlignment="1">
      <alignment horizontal="center" vertical="center"/>
    </xf>
    <xf numFmtId="0" fontId="2" fillId="51" borderId="25"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51" borderId="26" xfId="0" applyFont="1" applyFill="1" applyBorder="1" applyAlignment="1">
      <alignment horizontal="center" vertical="center" wrapText="1"/>
    </xf>
    <xf numFmtId="0" fontId="2" fillId="51" borderId="165" xfId="0" applyFont="1" applyFill="1" applyBorder="1" applyAlignment="1">
      <alignment horizontal="center" vertical="center" wrapText="1"/>
    </xf>
    <xf numFmtId="0" fontId="2" fillId="51"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51" borderId="21" xfId="0" applyFont="1" applyFill="1" applyBorder="1" applyAlignment="1">
      <alignment horizontal="center" vertical="center" wrapText="1"/>
    </xf>
    <xf numFmtId="0" fontId="2" fillId="51" borderId="74" xfId="0" applyFont="1" applyFill="1" applyBorder="1" applyAlignment="1">
      <alignment horizontal="center" vertical="center" wrapText="1"/>
    </xf>
    <xf numFmtId="0" fontId="2" fillId="0" borderId="18" xfId="0" applyFont="1" applyFill="1" applyBorder="1" applyAlignment="1">
      <alignment horizontal="center"/>
    </xf>
    <xf numFmtId="0" fontId="2" fillId="0" borderId="94" xfId="0" applyFont="1" applyFill="1" applyBorder="1" applyAlignment="1">
      <alignment horizontal="center"/>
    </xf>
    <xf numFmtId="0" fontId="2" fillId="0" borderId="30" xfId="0" applyFont="1" applyFill="1" applyBorder="1" applyAlignment="1">
      <alignment horizontal="center"/>
    </xf>
    <xf numFmtId="0" fontId="2" fillId="0" borderId="29" xfId="0" applyFont="1" applyFill="1" applyBorder="1" applyAlignment="1">
      <alignment horizontal="center" vertical="center"/>
    </xf>
    <xf numFmtId="0" fontId="2" fillId="0" borderId="18" xfId="0" applyFont="1" applyFill="1" applyBorder="1"/>
    <xf numFmtId="0" fontId="2" fillId="0" borderId="21" xfId="0" applyFont="1" applyFill="1" applyBorder="1" applyAlignment="1">
      <alignment horizontal="center" vertical="center" wrapText="1"/>
    </xf>
    <xf numFmtId="166" fontId="2" fillId="0" borderId="21" xfId="146" applyNumberFormat="1" applyFont="1" applyFill="1" applyBorder="1" applyAlignment="1">
      <alignment horizontal="center" vertical="center" wrapText="1"/>
    </xf>
    <xf numFmtId="166" fontId="2" fillId="0" borderId="18" xfId="146"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20" xfId="0" applyFont="1" applyFill="1" applyBorder="1" applyAlignment="1">
      <alignment horizontal="center" vertical="center" wrapText="1"/>
    </xf>
    <xf numFmtId="166" fontId="2" fillId="0" borderId="20" xfId="146" applyNumberFormat="1" applyFont="1" applyFill="1" applyBorder="1" applyAlignment="1">
      <alignment horizontal="center" vertical="center" wrapText="1"/>
    </xf>
    <xf numFmtId="0" fontId="2" fillId="0" borderId="18" xfId="0" applyFont="1" applyFill="1" applyBorder="1" applyAlignment="1">
      <alignment vertical="center"/>
    </xf>
    <xf numFmtId="0" fontId="2" fillId="16" borderId="18" xfId="0" applyFont="1" applyFill="1" applyBorder="1" applyAlignment="1">
      <alignment horizontal="center" vertical="center" wrapText="1"/>
    </xf>
    <xf numFmtId="0" fontId="41" fillId="16" borderId="18" xfId="0" applyFont="1" applyFill="1" applyBorder="1" applyAlignment="1">
      <alignment horizontal="left" vertical="center" wrapText="1"/>
    </xf>
    <xf numFmtId="0" fontId="44" fillId="16" borderId="18" xfId="0" applyFont="1" applyFill="1" applyBorder="1" applyAlignment="1">
      <alignment horizontal="center" vertical="center" wrapText="1"/>
    </xf>
    <xf numFmtId="0" fontId="44" fillId="16" borderId="21" xfId="0" applyFont="1" applyFill="1" applyBorder="1" applyAlignment="1">
      <alignment horizontal="left" vertical="center" wrapText="1"/>
    </xf>
    <xf numFmtId="0" fontId="44" fillId="16" borderId="20" xfId="0" applyFont="1" applyFill="1" applyBorder="1" applyAlignment="1">
      <alignment horizontal="center" vertical="center" wrapText="1"/>
    </xf>
    <xf numFmtId="0" fontId="44" fillId="16" borderId="25" xfId="0" applyFont="1" applyFill="1" applyBorder="1" applyAlignment="1">
      <alignment horizontal="center" vertical="center" wrapText="1"/>
    </xf>
    <xf numFmtId="0" fontId="41" fillId="16" borderId="18" xfId="0" applyFont="1" applyFill="1" applyBorder="1" applyAlignment="1">
      <alignment vertical="center" wrapText="1"/>
    </xf>
    <xf numFmtId="0" fontId="0" fillId="16" borderId="18" xfId="0" applyFont="1" applyFill="1" applyBorder="1" applyAlignment="1">
      <alignment horizontal="left" vertical="center" wrapText="1"/>
    </xf>
    <xf numFmtId="0" fontId="0" fillId="16" borderId="18" xfId="0" applyFill="1" applyBorder="1" applyAlignment="1">
      <alignment horizontal="left" vertical="center" wrapText="1"/>
    </xf>
    <xf numFmtId="0" fontId="0" fillId="16" borderId="21" xfId="0" applyFont="1" applyFill="1" applyBorder="1" applyAlignment="1">
      <alignment horizontal="left" vertical="center" wrapText="1"/>
    </xf>
    <xf numFmtId="0" fontId="0" fillId="16" borderId="22" xfId="0" applyFill="1" applyBorder="1" applyAlignment="1">
      <alignment horizontal="left" vertical="center" wrapText="1"/>
    </xf>
    <xf numFmtId="0" fontId="36" fillId="51" borderId="23" xfId="0" applyFont="1" applyFill="1" applyBorder="1" applyAlignment="1">
      <alignment horizontal="center" vertical="center"/>
    </xf>
    <xf numFmtId="0" fontId="0" fillId="0" borderId="21" xfId="0" applyFont="1" applyFill="1" applyBorder="1" applyAlignment="1">
      <alignment horizontal="left" vertical="center" wrapText="1"/>
    </xf>
    <xf numFmtId="0" fontId="0" fillId="0" borderId="18" xfId="0" applyFont="1" applyFill="1" applyBorder="1" applyAlignment="1">
      <alignment vertical="center" wrapText="1"/>
    </xf>
    <xf numFmtId="166" fontId="0" fillId="0" borderId="0" xfId="146" applyNumberFormat="1" applyFont="1" applyFill="1" applyBorder="1" applyAlignment="1">
      <alignment horizontal="center"/>
    </xf>
    <xf numFmtId="0" fontId="44" fillId="52" borderId="18" xfId="0" applyFont="1" applyFill="1" applyBorder="1" applyAlignment="1">
      <alignment horizontal="center" vertical="center" wrapText="1"/>
    </xf>
    <xf numFmtId="0" fontId="2" fillId="0" borderId="21" xfId="119" applyFont="1" applyFill="1" applyBorder="1" applyAlignment="1">
      <alignment horizontal="center" wrapText="1"/>
    </xf>
    <xf numFmtId="0" fontId="36" fillId="0" borderId="168" xfId="0" applyFont="1" applyBorder="1" applyAlignment="1">
      <alignment horizontal="center" vertical="center"/>
    </xf>
    <xf numFmtId="49" fontId="36" fillId="0" borderId="40" xfId="0" applyNumberFormat="1" applyFont="1" applyFill="1" applyBorder="1" applyAlignment="1">
      <alignment horizontal="center" vertical="center"/>
    </xf>
    <xf numFmtId="0" fontId="36" fillId="0" borderId="40" xfId="0" applyFont="1" applyBorder="1" applyAlignment="1">
      <alignment horizontal="center" vertical="center"/>
    </xf>
    <xf numFmtId="0" fontId="36" fillId="0" borderId="40" xfId="0" applyFont="1" applyFill="1" applyBorder="1" applyAlignment="1">
      <alignment horizontal="center" vertical="center" wrapText="1"/>
    </xf>
    <xf numFmtId="49" fontId="36" fillId="0" borderId="169" xfId="0" applyNumberFormat="1" applyFont="1" applyFill="1" applyBorder="1" applyAlignment="1">
      <alignment horizontal="center" vertical="center" wrapText="1"/>
    </xf>
    <xf numFmtId="49" fontId="37" fillId="0" borderId="0" xfId="0" applyNumberFormat="1" applyFont="1" applyFill="1" applyBorder="1" applyAlignment="1">
      <alignment vertical="center" wrapText="1"/>
    </xf>
    <xf numFmtId="49" fontId="37" fillId="0" borderId="0" xfId="0" applyNumberFormat="1" applyFont="1" applyFill="1" applyBorder="1" applyAlignment="1">
      <alignment horizontal="center" vertical="center" wrapText="1"/>
    </xf>
    <xf numFmtId="49" fontId="37" fillId="0" borderId="15" xfId="0" applyNumberFormat="1" applyFont="1" applyFill="1" applyBorder="1" applyAlignment="1">
      <alignment vertical="center" wrapText="1"/>
    </xf>
    <xf numFmtId="49" fontId="37" fillId="0" borderId="17" xfId="0" applyNumberFormat="1" applyFont="1" applyFill="1" applyBorder="1" applyAlignment="1">
      <alignment vertical="center" wrapText="1"/>
    </xf>
    <xf numFmtId="0" fontId="41" fillId="0" borderId="25" xfId="0" applyFont="1" applyFill="1" applyBorder="1" applyAlignment="1">
      <alignment vertical="center" wrapText="1"/>
    </xf>
    <xf numFmtId="0" fontId="0" fillId="0" borderId="0" xfId="0" applyFill="1" applyAlignment="1">
      <alignment vertical="center" wrapText="1"/>
    </xf>
    <xf numFmtId="49" fontId="0" fillId="0" borderId="29" xfId="0" applyNumberFormat="1"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55" xfId="0" applyFill="1" applyBorder="1" applyAlignment="1">
      <alignment horizontal="center" vertical="center" wrapText="1"/>
    </xf>
    <xf numFmtId="166" fontId="0" fillId="0" borderId="30" xfId="146" applyNumberFormat="1" applyFont="1" applyFill="1" applyBorder="1" applyAlignment="1">
      <alignment horizontal="center" vertical="center" wrapText="1"/>
    </xf>
    <xf numFmtId="0" fontId="53" fillId="16" borderId="18" xfId="0" applyFont="1" applyFill="1" applyBorder="1" applyAlignment="1">
      <alignment horizontal="center" vertical="center"/>
    </xf>
    <xf numFmtId="0" fontId="0" fillId="16" borderId="23" xfId="0" applyFont="1" applyFill="1" applyBorder="1" applyAlignment="1">
      <alignment horizontal="center"/>
    </xf>
    <xf numFmtId="0" fontId="0" fillId="16" borderId="41" xfId="0" applyFont="1" applyFill="1" applyBorder="1" applyAlignment="1">
      <alignment horizontal="center"/>
    </xf>
    <xf numFmtId="0" fontId="36" fillId="16" borderId="23" xfId="0" applyFont="1" applyFill="1" applyBorder="1" applyAlignment="1">
      <alignment horizontal="center" vertical="center"/>
    </xf>
    <xf numFmtId="0" fontId="45" fillId="0" borderId="23" xfId="0" applyFont="1" applyBorder="1" applyAlignment="1">
      <alignment horizontal="center" vertical="center"/>
    </xf>
    <xf numFmtId="0" fontId="38" fillId="0" borderId="23" xfId="0" applyFont="1" applyFill="1" applyBorder="1" applyAlignment="1">
      <alignment horizontal="center"/>
    </xf>
    <xf numFmtId="0" fontId="38" fillId="0" borderId="23" xfId="0" applyFont="1" applyBorder="1" applyAlignment="1">
      <alignment horizontal="center"/>
    </xf>
    <xf numFmtId="0" fontId="36" fillId="16" borderId="109" xfId="0" applyFont="1" applyFill="1" applyBorder="1" applyAlignment="1">
      <alignment horizontal="center"/>
    </xf>
    <xf numFmtId="49" fontId="37" fillId="0" borderId="0" xfId="138" applyNumberFormat="1" applyFont="1" applyFill="1" applyBorder="1" applyAlignment="1">
      <alignment horizontal="left" vertical="center"/>
    </xf>
    <xf numFmtId="49" fontId="36" fillId="0" borderId="0" xfId="138" applyNumberFormat="1" applyFont="1" applyFill="1" applyBorder="1" applyAlignment="1">
      <alignment vertical="center" wrapText="1"/>
    </xf>
    <xf numFmtId="49" fontId="36" fillId="0" borderId="0" xfId="138" applyNumberFormat="1" applyFont="1" applyFill="1" applyBorder="1" applyAlignment="1">
      <alignment horizontal="center" vertical="center"/>
    </xf>
    <xf numFmtId="49" fontId="36" fillId="0" borderId="0" xfId="138" applyNumberFormat="1" applyFont="1" applyFill="1" applyBorder="1" applyAlignment="1">
      <alignment vertical="center"/>
    </xf>
    <xf numFmtId="49" fontId="36" fillId="0" borderId="16" xfId="138" applyNumberFormat="1" applyFont="1" applyFill="1" applyBorder="1" applyAlignment="1">
      <alignment horizontal="center" vertical="center"/>
    </xf>
    <xf numFmtId="49" fontId="36" fillId="0" borderId="16" xfId="138" applyNumberFormat="1" applyFont="1" applyFill="1" applyBorder="1" applyAlignment="1">
      <alignment vertical="center" wrapText="1"/>
    </xf>
    <xf numFmtId="49" fontId="36" fillId="0" borderId="16" xfId="138" applyNumberFormat="1" applyFont="1" applyFill="1" applyBorder="1" applyAlignment="1">
      <alignment vertical="center"/>
    </xf>
    <xf numFmtId="0" fontId="2" fillId="0" borderId="16" xfId="0" applyFont="1" applyBorder="1"/>
    <xf numFmtId="49" fontId="36" fillId="0" borderId="13" xfId="138" applyNumberFormat="1" applyFont="1" applyFill="1" applyBorder="1" applyAlignment="1">
      <alignment horizontal="center" vertical="center"/>
    </xf>
    <xf numFmtId="49" fontId="36" fillId="0" borderId="13" xfId="138" applyNumberFormat="1" applyFont="1" applyFill="1" applyBorder="1" applyAlignment="1">
      <alignment horizontal="center" vertical="center" wrapText="1"/>
    </xf>
    <xf numFmtId="49" fontId="36" fillId="0" borderId="170" xfId="138" applyNumberFormat="1" applyFont="1" applyFill="1" applyBorder="1" applyAlignment="1">
      <alignment horizontal="center" vertical="center" wrapText="1"/>
    </xf>
    <xf numFmtId="0" fontId="2" fillId="0" borderId="0" xfId="0" applyFont="1" applyAlignment="1">
      <alignment horizontal="center" vertical="center"/>
    </xf>
    <xf numFmtId="0" fontId="53" fillId="0" borderId="18" xfId="0" applyFont="1" applyFill="1" applyBorder="1" applyAlignment="1">
      <alignment horizontal="center"/>
    </xf>
    <xf numFmtId="49" fontId="53" fillId="0" borderId="35" xfId="138" applyNumberFormat="1" applyFont="1" applyFill="1" applyBorder="1" applyAlignment="1">
      <alignment vertical="center" wrapText="1"/>
    </xf>
    <xf numFmtId="49" fontId="53" fillId="0" borderId="93" xfId="138" applyNumberFormat="1" applyFont="1" applyFill="1" applyBorder="1" applyAlignment="1">
      <alignment vertical="center" wrapText="1"/>
    </xf>
    <xf numFmtId="49" fontId="53" fillId="0" borderId="20" xfId="138" applyNumberFormat="1" applyFont="1" applyFill="1" applyBorder="1" applyAlignment="1">
      <alignment horizontal="center" vertical="center"/>
    </xf>
    <xf numFmtId="0" fontId="53" fillId="0" borderId="18" xfId="138" applyNumberFormat="1" applyFont="1" applyFill="1" applyBorder="1" applyAlignment="1">
      <alignment horizontal="center" vertical="center"/>
    </xf>
    <xf numFmtId="0" fontId="53" fillId="0" borderId="21" xfId="138" applyNumberFormat="1" applyFont="1" applyFill="1" applyBorder="1" applyAlignment="1">
      <alignment horizontal="center" vertical="center"/>
    </xf>
    <xf numFmtId="9" fontId="53" fillId="0" borderId="18" xfId="138" applyNumberFormat="1" applyFont="1" applyFill="1" applyBorder="1" applyAlignment="1">
      <alignment horizontal="center" vertical="center" wrapText="1"/>
    </xf>
    <xf numFmtId="49" fontId="53" fillId="0" borderId="21" xfId="138" applyNumberFormat="1" applyFont="1" applyFill="1" applyBorder="1" applyAlignment="1">
      <alignment horizontal="center" vertical="center" wrapText="1"/>
    </xf>
    <xf numFmtId="0" fontId="2" fillId="16" borderId="18" xfId="0" applyFont="1" applyFill="1" applyBorder="1" applyAlignment="1">
      <alignment horizontal="center"/>
    </xf>
    <xf numFmtId="9" fontId="2" fillId="16" borderId="18" xfId="0" applyNumberFormat="1" applyFont="1" applyFill="1" applyBorder="1" applyAlignment="1">
      <alignment horizontal="center"/>
    </xf>
    <xf numFmtId="9" fontId="2" fillId="16" borderId="21" xfId="0" applyNumberFormat="1" applyFont="1" applyFill="1" applyBorder="1" applyAlignment="1">
      <alignment horizontal="center"/>
    </xf>
    <xf numFmtId="1" fontId="53" fillId="0" borderId="21" xfId="138" applyNumberFormat="1" applyFont="1" applyFill="1" applyBorder="1" applyAlignment="1">
      <alignment horizontal="center" vertical="center"/>
    </xf>
    <xf numFmtId="49" fontId="53" fillId="0" borderId="22" xfId="138" applyNumberFormat="1" applyFont="1" applyFill="1" applyBorder="1" applyAlignment="1">
      <alignment vertical="center" wrapText="1"/>
    </xf>
    <xf numFmtId="0" fontId="53" fillId="0" borderId="29" xfId="138" applyNumberFormat="1" applyFont="1" applyFill="1" applyBorder="1" applyAlignment="1">
      <alignment horizontal="center" vertical="center"/>
    </xf>
    <xf numFmtId="49" fontId="53" fillId="0" borderId="35" xfId="138" applyNumberFormat="1" applyFont="1" applyFill="1" applyBorder="1" applyAlignment="1">
      <alignment horizontal="center" vertical="center" wrapText="1"/>
    </xf>
    <xf numFmtId="49" fontId="53" fillId="0" borderId="22" xfId="138" applyNumberFormat="1" applyFont="1" applyFill="1" applyBorder="1" applyAlignment="1">
      <alignment horizontal="center" vertical="center"/>
    </xf>
    <xf numFmtId="49" fontId="2" fillId="54" borderId="35" xfId="138" applyNumberFormat="1" applyFont="1" applyFill="1" applyBorder="1" applyAlignment="1">
      <alignment vertical="center" wrapText="1"/>
    </xf>
    <xf numFmtId="0" fontId="2" fillId="0" borderId="22" xfId="0" applyFont="1" applyBorder="1" applyAlignment="1">
      <alignment wrapText="1"/>
    </xf>
    <xf numFmtId="0" fontId="2" fillId="54" borderId="18" xfId="138" applyNumberFormat="1" applyFont="1" applyFill="1" applyBorder="1" applyAlignment="1">
      <alignment horizontal="center" vertical="center"/>
    </xf>
    <xf numFmtId="0" fontId="2" fillId="54" borderId="25" xfId="138" applyNumberFormat="1" applyFont="1" applyFill="1" applyBorder="1" applyAlignment="1">
      <alignment horizontal="center" vertical="center"/>
    </xf>
    <xf numFmtId="0" fontId="2" fillId="54" borderId="25" xfId="138" applyNumberFormat="1" applyFont="1" applyFill="1" applyBorder="1" applyAlignment="1">
      <alignment horizontal="center" vertical="center" wrapText="1"/>
    </xf>
    <xf numFmtId="49" fontId="2" fillId="54" borderId="21" xfId="138" applyNumberFormat="1" applyFont="1" applyFill="1" applyBorder="1" applyAlignment="1">
      <alignment horizontal="center" vertical="center" wrapText="1"/>
    </xf>
    <xf numFmtId="0" fontId="2" fillId="54" borderId="18" xfId="138" applyNumberFormat="1" applyFont="1" applyFill="1" applyBorder="1" applyAlignment="1">
      <alignment horizontal="center" vertical="center" wrapText="1"/>
    </xf>
    <xf numFmtId="49" fontId="2" fillId="0" borderId="0" xfId="138" applyNumberFormat="1" applyFont="1" applyFill="1" applyBorder="1" applyAlignment="1">
      <alignment horizontal="center" vertical="center"/>
    </xf>
    <xf numFmtId="0" fontId="2" fillId="0" borderId="0" xfId="0" applyFont="1" applyAlignment="1">
      <alignment wrapText="1"/>
    </xf>
    <xf numFmtId="49" fontId="2" fillId="0" borderId="0" xfId="138" applyNumberFormat="1" applyFont="1" applyFill="1" applyBorder="1" applyAlignment="1">
      <alignment horizontal="left" vertical="center" wrapText="1"/>
    </xf>
    <xf numFmtId="49" fontId="2" fillId="0" borderId="0" xfId="138" applyNumberFormat="1" applyFont="1" applyFill="1" applyBorder="1" applyAlignment="1">
      <alignment horizontal="left" vertical="center"/>
    </xf>
    <xf numFmtId="49" fontId="53" fillId="0" borderId="0" xfId="138" applyNumberFormat="1" applyFont="1" applyFill="1" applyBorder="1" applyAlignment="1">
      <alignment vertical="center" wrapText="1"/>
    </xf>
    <xf numFmtId="0" fontId="2" fillId="0" borderId="0" xfId="0" applyFont="1" applyBorder="1" applyAlignment="1">
      <alignment wrapText="1"/>
    </xf>
    <xf numFmtId="49" fontId="37" fillId="0" borderId="0" xfId="138" applyNumberFormat="1" applyFont="1" applyFill="1" applyBorder="1" applyAlignment="1">
      <alignment vertical="center"/>
    </xf>
    <xf numFmtId="0" fontId="0" fillId="0" borderId="15" xfId="0" applyBorder="1" applyAlignment="1">
      <alignment horizontal="center" vertical="center" wrapText="1"/>
    </xf>
    <xf numFmtId="0" fontId="38" fillId="0" borderId="23" xfId="138" applyFont="1" applyFill="1" applyBorder="1" applyAlignment="1">
      <alignment horizontal="center" vertical="center"/>
    </xf>
    <xf numFmtId="49" fontId="38" fillId="0" borderId="23" xfId="138" applyNumberFormat="1" applyFont="1" applyFill="1" applyBorder="1" applyAlignment="1">
      <alignment horizontal="center" vertical="center"/>
    </xf>
    <xf numFmtId="49" fontId="37" fillId="0" borderId="16" xfId="138" applyNumberFormat="1" applyFont="1" applyFill="1" applyBorder="1" applyAlignment="1">
      <alignment vertical="center"/>
    </xf>
    <xf numFmtId="0" fontId="0" fillId="0" borderId="17" xfId="0" applyBorder="1" applyAlignment="1">
      <alignment horizontal="center" vertical="center" wrapText="1"/>
    </xf>
    <xf numFmtId="49" fontId="38" fillId="16" borderId="23" xfId="138" applyNumberFormat="1" applyFont="1" applyFill="1" applyBorder="1" applyAlignment="1">
      <alignment horizontal="center" vertical="center"/>
    </xf>
    <xf numFmtId="0" fontId="53" fillId="0" borderId="18"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3" fillId="0" borderId="18" xfId="0" applyFont="1" applyFill="1" applyBorder="1" applyAlignment="1">
      <alignment horizontal="center" vertical="center"/>
    </xf>
    <xf numFmtId="49" fontId="0" fillId="0" borderId="22" xfId="138" applyNumberFormat="1" applyFont="1" applyFill="1" applyBorder="1" applyAlignment="1">
      <alignment horizontal="center" vertical="center" wrapText="1"/>
    </xf>
    <xf numFmtId="49" fontId="0" fillId="54" borderId="22" xfId="138" applyNumberFormat="1" applyFont="1" applyFill="1" applyBorder="1" applyAlignment="1">
      <alignment horizontal="center" vertical="center" wrapText="1"/>
    </xf>
    <xf numFmtId="49" fontId="37" fillId="0" borderId="0" xfId="136" applyNumberFormat="1" applyFont="1" applyFill="1" applyBorder="1" applyAlignment="1">
      <alignment horizontal="left" vertical="center"/>
    </xf>
    <xf numFmtId="49" fontId="37" fillId="0" borderId="0" xfId="136" applyNumberFormat="1" applyFont="1" applyFill="1" applyBorder="1" applyAlignment="1">
      <alignment horizontal="center" vertical="center"/>
    </xf>
    <xf numFmtId="49" fontId="37" fillId="0" borderId="0" xfId="136"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6" fillId="0" borderId="23" xfId="138" applyFont="1" applyFill="1" applyBorder="1" applyAlignment="1">
      <alignment horizontal="center" vertical="center"/>
    </xf>
    <xf numFmtId="49" fontId="37" fillId="0" borderId="16" xfId="136" applyNumberFormat="1" applyFont="1" applyFill="1" applyBorder="1" applyAlignment="1">
      <alignment horizontal="center" vertical="center"/>
    </xf>
    <xf numFmtId="49" fontId="37" fillId="0" borderId="16" xfId="136" applyNumberFormat="1" applyFont="1" applyFill="1" applyBorder="1" applyAlignment="1">
      <alignment horizontal="center" vertical="center" wrapText="1"/>
    </xf>
    <xf numFmtId="0" fontId="2" fillId="55" borderId="16" xfId="0" applyFont="1" applyFill="1" applyBorder="1" applyAlignment="1">
      <alignment horizontal="center" vertical="center" wrapText="1"/>
    </xf>
    <xf numFmtId="0" fontId="2" fillId="55" borderId="0" xfId="0" applyFont="1" applyFill="1" applyBorder="1" applyAlignment="1">
      <alignment horizontal="center" vertical="center"/>
    </xf>
    <xf numFmtId="0" fontId="60" fillId="0" borderId="0" xfId="0" applyFont="1" applyAlignment="1">
      <alignment vertical="center"/>
    </xf>
    <xf numFmtId="0" fontId="39" fillId="0" borderId="0" xfId="0" applyFont="1" applyAlignment="1">
      <alignment vertical="center"/>
    </xf>
    <xf numFmtId="49" fontId="36" fillId="0" borderId="13" xfId="136" applyNumberFormat="1" applyFont="1" applyFill="1" applyBorder="1" applyAlignment="1">
      <alignment horizontal="center" vertical="center" wrapText="1"/>
    </xf>
    <xf numFmtId="49" fontId="36" fillId="16" borderId="13" xfId="136" applyNumberFormat="1" applyFont="1" applyFill="1" applyBorder="1" applyAlignment="1">
      <alignment horizontal="center" vertical="center" wrapText="1"/>
    </xf>
    <xf numFmtId="49" fontId="36" fillId="16" borderId="34" xfId="136" applyNumberFormat="1" applyFont="1" applyFill="1" applyBorder="1" applyAlignment="1">
      <alignment horizontal="center" vertical="center" wrapText="1"/>
    </xf>
    <xf numFmtId="49" fontId="36" fillId="52" borderId="13" xfId="136" applyNumberFormat="1" applyFont="1" applyFill="1" applyBorder="1" applyAlignment="1">
      <alignment horizontal="center" vertical="center" wrapText="1"/>
    </xf>
    <xf numFmtId="0" fontId="60" fillId="0" borderId="0" xfId="0" applyFont="1"/>
    <xf numFmtId="49" fontId="2" fillId="0" borderId="27" xfId="136" applyNumberFormat="1" applyFont="1" applyFill="1" applyBorder="1" applyAlignment="1">
      <alignment horizontal="center" vertical="center" wrapText="1"/>
    </xf>
    <xf numFmtId="49" fontId="2" fillId="0" borderId="72" xfId="136" applyNumberFormat="1" applyFont="1" applyFill="1" applyBorder="1" applyAlignment="1">
      <alignment horizontal="center" vertical="center" wrapText="1"/>
    </xf>
    <xf numFmtId="49" fontId="0" fillId="0" borderId="26" xfId="136" applyNumberFormat="1" applyFont="1" applyFill="1" applyBorder="1" applyAlignment="1">
      <alignment horizontal="center" vertical="center" wrapText="1"/>
    </xf>
    <xf numFmtId="9" fontId="2" fillId="52" borderId="93" xfId="0" applyNumberFormat="1" applyFont="1" applyFill="1" applyBorder="1" applyAlignment="1">
      <alignment horizontal="center" vertical="center"/>
    </xf>
    <xf numFmtId="9" fontId="2" fillId="52" borderId="135" xfId="0" applyNumberFormat="1" applyFont="1" applyFill="1" applyBorder="1" applyAlignment="1">
      <alignment horizontal="center" vertical="center"/>
    </xf>
    <xf numFmtId="9" fontId="2" fillId="52" borderId="93" xfId="152" applyNumberFormat="1" applyFont="1" applyFill="1" applyBorder="1" applyAlignment="1">
      <alignment horizontal="center" vertical="center"/>
    </xf>
    <xf numFmtId="0" fontId="39" fillId="0" borderId="0" xfId="0" applyFont="1" applyAlignment="1">
      <alignment horizontal="center" vertical="center"/>
    </xf>
    <xf numFmtId="49" fontId="2" fillId="0" borderId="31" xfId="136" applyNumberFormat="1" applyFont="1" applyFill="1" applyBorder="1" applyAlignment="1">
      <alignment horizontal="center" vertical="center" wrapText="1"/>
    </xf>
    <xf numFmtId="9" fontId="2" fillId="52" borderId="22" xfId="0" applyNumberFormat="1" applyFont="1" applyFill="1" applyBorder="1" applyAlignment="1">
      <alignment horizontal="center" vertical="center"/>
    </xf>
    <xf numFmtId="9" fontId="2" fillId="52" borderId="22" xfId="154" applyNumberFormat="1" applyFont="1" applyFill="1" applyBorder="1" applyAlignment="1">
      <alignment horizontal="center" vertical="center"/>
    </xf>
    <xf numFmtId="9" fontId="2" fillId="52" borderId="22" xfId="152" applyNumberFormat="1" applyFont="1" applyFill="1" applyBorder="1" applyAlignment="1">
      <alignment horizontal="center" vertical="center"/>
    </xf>
    <xf numFmtId="49" fontId="0" fillId="0" borderId="22" xfId="136" applyNumberFormat="1" applyFont="1" applyFill="1" applyBorder="1" applyAlignment="1">
      <alignment horizontal="center" vertical="center"/>
    </xf>
    <xf numFmtId="49" fontId="2" fillId="0" borderId="22" xfId="136" applyNumberFormat="1" applyFont="1" applyFill="1" applyBorder="1" applyAlignment="1">
      <alignment horizontal="center" vertical="center" wrapText="1"/>
    </xf>
    <xf numFmtId="49" fontId="2" fillId="0" borderId="28" xfId="136" applyNumberFormat="1" applyFont="1" applyFill="1" applyBorder="1" applyAlignment="1">
      <alignment horizontal="center" vertical="center" wrapText="1"/>
    </xf>
    <xf numFmtId="49" fontId="2" fillId="0" borderId="22" xfId="136" applyNumberFormat="1" applyFont="1" applyFill="1" applyBorder="1" applyAlignment="1">
      <alignment horizontal="center" vertical="center"/>
    </xf>
    <xf numFmtId="0" fontId="2" fillId="0" borderId="22" xfId="0" applyFont="1" applyBorder="1" applyAlignment="1">
      <alignment horizontal="center" vertical="center" wrapText="1"/>
    </xf>
    <xf numFmtId="49" fontId="0" fillId="0" borderId="22" xfId="136" applyNumberFormat="1" applyFont="1" applyFill="1" applyBorder="1" applyAlignment="1">
      <alignment horizontal="center" vertical="center" wrapText="1"/>
    </xf>
    <xf numFmtId="9" fontId="0" fillId="52" borderId="22" xfId="0" applyNumberFormat="1" applyFont="1" applyFill="1" applyBorder="1" applyAlignment="1">
      <alignment horizontal="center" vertical="center"/>
    </xf>
    <xf numFmtId="49" fontId="2" fillId="0" borderId="0" xfId="136" applyNumberFormat="1" applyFont="1" applyFill="1" applyBorder="1" applyAlignment="1">
      <alignment vertical="center"/>
    </xf>
    <xf numFmtId="49" fontId="0" fillId="0" borderId="0" xfId="136" applyNumberFormat="1" applyFont="1" applyFill="1" applyBorder="1" applyAlignment="1">
      <alignment horizontal="center" vertical="center" wrapText="1"/>
    </xf>
    <xf numFmtId="49" fontId="2" fillId="0" borderId="0" xfId="136" applyNumberFormat="1" applyFont="1" applyFill="1" applyBorder="1" applyAlignment="1">
      <alignment vertical="center" wrapText="1"/>
    </xf>
    <xf numFmtId="49" fontId="0" fillId="0" borderId="0" xfId="136" applyNumberFormat="1" applyFont="1" applyFill="1" applyBorder="1" applyAlignment="1">
      <alignment vertical="center" wrapText="1"/>
    </xf>
    <xf numFmtId="0" fontId="2" fillId="0" borderId="0" xfId="0" applyFont="1" applyFill="1" applyBorder="1" applyAlignment="1">
      <alignment horizontal="center" vertical="center"/>
    </xf>
    <xf numFmtId="49" fontId="2" fillId="0" borderId="22" xfId="136" applyNumberFormat="1" applyFont="1" applyFill="1" applyBorder="1" applyAlignment="1">
      <alignment vertical="center" wrapText="1"/>
    </xf>
    <xf numFmtId="49" fontId="2" fillId="0" borderId="21" xfId="136" applyNumberFormat="1" applyFont="1" applyFill="1" applyBorder="1" applyAlignment="1">
      <alignment vertical="center" wrapText="1"/>
    </xf>
    <xf numFmtId="49" fontId="0" fillId="0" borderId="18" xfId="136" applyNumberFormat="1" applyFont="1" applyFill="1" applyBorder="1" applyAlignment="1">
      <alignment vertical="center" wrapText="1"/>
    </xf>
    <xf numFmtId="0" fontId="2" fillId="0" borderId="20" xfId="0" applyFont="1" applyFill="1" applyBorder="1" applyAlignment="1">
      <alignment horizontal="center" vertical="center"/>
    </xf>
    <xf numFmtId="0" fontId="2" fillId="0" borderId="18" xfId="0" applyFont="1" applyFill="1" applyBorder="1" applyAlignment="1">
      <alignment horizontal="left" vertical="center" wrapText="1"/>
    </xf>
    <xf numFmtId="49" fontId="2" fillId="0" borderId="18" xfId="136" applyNumberFormat="1" applyFont="1" applyFill="1" applyBorder="1" applyAlignment="1">
      <alignment vertical="center" wrapText="1"/>
    </xf>
    <xf numFmtId="49" fontId="0" fillId="0" borderId="18" xfId="136" applyNumberFormat="1" applyFont="1" applyFill="1" applyBorder="1" applyAlignment="1">
      <alignment vertical="center"/>
    </xf>
    <xf numFmtId="49" fontId="2" fillId="0" borderId="18" xfId="136" applyNumberFormat="1" applyFont="1" applyFill="1" applyBorder="1" applyAlignment="1">
      <alignment vertical="center"/>
    </xf>
    <xf numFmtId="49" fontId="0" fillId="0" borderId="22" xfId="136" applyNumberFormat="1" applyFont="1" applyFill="1" applyBorder="1" applyAlignment="1">
      <alignment vertical="center" wrapText="1"/>
    </xf>
    <xf numFmtId="49" fontId="0" fillId="0" borderId="21" xfId="136" applyNumberFormat="1" applyFont="1" applyFill="1" applyBorder="1" applyAlignment="1">
      <alignment vertical="center" wrapText="1"/>
    </xf>
    <xf numFmtId="49" fontId="2" fillId="0" borderId="21" xfId="136" applyNumberFormat="1" applyFont="1" applyFill="1" applyBorder="1" applyAlignment="1">
      <alignment vertical="center"/>
    </xf>
    <xf numFmtId="0" fontId="2" fillId="0" borderId="18" xfId="0" applyFont="1" applyFill="1" applyBorder="1" applyAlignment="1">
      <alignment vertical="center" wrapText="1"/>
    </xf>
    <xf numFmtId="0" fontId="2" fillId="0" borderId="21" xfId="0" applyFont="1" applyFill="1" applyBorder="1" applyAlignment="1">
      <alignment vertical="center"/>
    </xf>
    <xf numFmtId="49" fontId="2" fillId="0" borderId="21" xfId="136" applyNumberFormat="1" applyFont="1" applyFill="1" applyBorder="1" applyAlignment="1">
      <alignment horizontal="center" vertical="center"/>
    </xf>
    <xf numFmtId="49" fontId="2" fillId="0" borderId="22" xfId="136" applyNumberFormat="1" applyFont="1" applyFill="1" applyBorder="1" applyAlignment="1">
      <alignment horizontal="left" vertical="center" wrapText="1"/>
    </xf>
    <xf numFmtId="49" fontId="36" fillId="0" borderId="13" xfId="136" applyNumberFormat="1" applyFont="1" applyFill="1" applyBorder="1" applyAlignment="1">
      <alignment horizontal="left" vertical="center" wrapText="1"/>
    </xf>
    <xf numFmtId="49" fontId="37" fillId="0" borderId="16" xfId="136" applyNumberFormat="1" applyFont="1" applyFill="1" applyBorder="1" applyAlignment="1">
      <alignment vertical="center"/>
    </xf>
    <xf numFmtId="49" fontId="37" fillId="0" borderId="0" xfId="136" applyNumberFormat="1" applyFont="1" applyFill="1" applyBorder="1" applyAlignment="1">
      <alignment vertical="center"/>
    </xf>
    <xf numFmtId="49" fontId="37" fillId="0" borderId="0" xfId="142" applyNumberFormat="1" applyFont="1" applyFill="1" applyBorder="1" applyAlignment="1">
      <alignment vertical="center"/>
    </xf>
    <xf numFmtId="49" fontId="38" fillId="0" borderId="157" xfId="142" applyNumberFormat="1" applyFont="1" applyFill="1" applyBorder="1" applyAlignment="1">
      <alignment horizontal="center" vertical="center"/>
    </xf>
    <xf numFmtId="49" fontId="38" fillId="0" borderId="23" xfId="142" applyNumberFormat="1" applyFont="1" applyFill="1" applyBorder="1" applyAlignment="1">
      <alignment horizontal="center" vertical="center"/>
    </xf>
    <xf numFmtId="49" fontId="37" fillId="0" borderId="17" xfId="142" applyNumberFormat="1" applyFont="1" applyFill="1" applyBorder="1" applyAlignment="1">
      <alignment vertical="center" wrapText="1"/>
    </xf>
    <xf numFmtId="49" fontId="36" fillId="0" borderId="32" xfId="142" applyNumberFormat="1" applyFont="1" applyFill="1" applyBorder="1" applyAlignment="1">
      <alignment horizontal="center" vertical="center"/>
    </xf>
    <xf numFmtId="49" fontId="36" fillId="0" borderId="13" xfId="142" applyNumberFormat="1" applyFont="1" applyFill="1" applyBorder="1" applyAlignment="1">
      <alignment horizontal="center" vertical="center" wrapText="1"/>
    </xf>
    <xf numFmtId="49" fontId="36" fillId="0" borderId="33" xfId="142" applyNumberFormat="1" applyFont="1" applyFill="1" applyBorder="1" applyAlignment="1">
      <alignment horizontal="center" vertical="center" wrapText="1"/>
    </xf>
    <xf numFmtId="0" fontId="0" fillId="0" borderId="0" xfId="0" applyAlignment="1">
      <alignment horizontal="center" vertical="center"/>
    </xf>
    <xf numFmtId="0" fontId="53" fillId="0" borderId="25" xfId="0" applyFont="1" applyFill="1" applyBorder="1" applyAlignment="1">
      <alignment horizontal="center"/>
    </xf>
    <xf numFmtId="49" fontId="62" fillId="0" borderId="27" xfId="142" applyNumberFormat="1" applyFont="1" applyFill="1" applyBorder="1" applyAlignment="1">
      <alignment horizontal="left" vertical="center"/>
    </xf>
    <xf numFmtId="49" fontId="53" fillId="0" borderId="25" xfId="142" applyNumberFormat="1" applyFont="1" applyFill="1" applyBorder="1" applyAlignment="1">
      <alignment vertical="center" wrapText="1"/>
    </xf>
    <xf numFmtId="2" fontId="53" fillId="0" borderId="25" xfId="142" applyNumberFormat="1" applyFont="1" applyFill="1" applyBorder="1" applyAlignment="1">
      <alignment horizontal="center" vertical="center"/>
    </xf>
    <xf numFmtId="49" fontId="62" fillId="0" borderId="20" xfId="142" applyNumberFormat="1" applyFont="1" applyFill="1" applyBorder="1" applyAlignment="1">
      <alignment horizontal="left" vertical="center"/>
    </xf>
    <xf numFmtId="49" fontId="53" fillId="0" borderId="18" xfId="142" applyNumberFormat="1" applyFont="1" applyFill="1" applyBorder="1" applyAlignment="1">
      <alignment vertical="center" wrapText="1"/>
    </xf>
    <xf numFmtId="2" fontId="53" fillId="0" borderId="18" xfId="142" applyNumberFormat="1" applyFont="1" applyFill="1" applyBorder="1" applyAlignment="1">
      <alignment horizontal="center" vertical="center"/>
    </xf>
    <xf numFmtId="0" fontId="37" fillId="0" borderId="15" xfId="0" applyFont="1" applyBorder="1" applyAlignment="1">
      <alignment vertical="center"/>
    </xf>
    <xf numFmtId="0" fontId="37" fillId="0" borderId="17" xfId="0" applyFont="1" applyBorder="1" applyAlignment="1">
      <alignment vertical="center"/>
    </xf>
    <xf numFmtId="0" fontId="0" fillId="0" borderId="171" xfId="0" applyBorder="1"/>
    <xf numFmtId="0" fontId="36" fillId="0" borderId="52" xfId="0" applyFont="1" applyBorder="1" applyAlignment="1"/>
    <xf numFmtId="0" fontId="36" fillId="0" borderId="87" xfId="0" applyFont="1" applyBorder="1" applyAlignment="1">
      <alignment horizontal="center" vertical="center"/>
    </xf>
    <xf numFmtId="0" fontId="0" fillId="0" borderId="18" xfId="0" applyFont="1" applyFill="1" applyBorder="1" applyAlignment="1">
      <alignment horizontal="left" vertical="top" wrapText="1"/>
    </xf>
    <xf numFmtId="0" fontId="3" fillId="0" borderId="18" xfId="0" applyFont="1" applyFill="1" applyBorder="1" applyAlignment="1">
      <alignment horizontal="justify" vertical="top" wrapText="1"/>
    </xf>
    <xf numFmtId="0" fontId="0" fillId="52" borderId="0" xfId="0" applyFont="1" applyFill="1"/>
    <xf numFmtId="0" fontId="0" fillId="52" borderId="0" xfId="0" applyFill="1"/>
    <xf numFmtId="0" fontId="36" fillId="0" borderId="172" xfId="138" applyFont="1" applyFill="1" applyBorder="1" applyAlignment="1">
      <alignment horizontal="center" vertical="center"/>
    </xf>
    <xf numFmtId="49" fontId="36" fillId="0" borderId="173" xfId="138" applyNumberFormat="1" applyFont="1" applyFill="1" applyBorder="1" applyAlignment="1">
      <alignment horizontal="center" vertical="center"/>
    </xf>
    <xf numFmtId="49" fontId="36" fillId="16" borderId="13" xfId="138" applyNumberFormat="1" applyFont="1" applyFill="1" applyBorder="1" applyAlignment="1">
      <alignment horizontal="center" vertical="center" wrapText="1"/>
    </xf>
    <xf numFmtId="0" fontId="53" fillId="0" borderId="18" xfId="0" applyFont="1" applyFill="1" applyBorder="1"/>
    <xf numFmtId="49" fontId="53" fillId="0" borderId="20" xfId="138" applyNumberFormat="1" applyFont="1" applyFill="1" applyBorder="1" applyAlignment="1">
      <alignment vertical="center" wrapText="1"/>
    </xf>
    <xf numFmtId="49" fontId="53" fillId="0" borderId="18" xfId="135" applyNumberFormat="1" applyFont="1" applyFill="1" applyBorder="1" applyAlignment="1">
      <alignment horizontal="center" vertical="center" wrapText="1"/>
    </xf>
    <xf numFmtId="0" fontId="53" fillId="0" borderId="18" xfId="138" applyNumberFormat="1" applyFont="1" applyFill="1" applyBorder="1" applyAlignment="1">
      <alignment horizontal="center" vertical="center" wrapText="1"/>
    </xf>
    <xf numFmtId="9" fontId="0" fillId="16" borderId="25" xfId="0" applyNumberFormat="1" applyFont="1" applyFill="1" applyBorder="1"/>
    <xf numFmtId="0" fontId="0" fillId="0" borderId="22" xfId="0" applyFont="1" applyBorder="1"/>
    <xf numFmtId="0" fontId="53" fillId="0" borderId="0" xfId="0" applyFont="1" applyFill="1" applyBorder="1"/>
    <xf numFmtId="49" fontId="53" fillId="0" borderId="0" xfId="135" applyNumberFormat="1" applyFont="1" applyFill="1" applyBorder="1" applyAlignment="1">
      <alignment horizontal="center" vertical="center" wrapText="1"/>
    </xf>
    <xf numFmtId="0" fontId="53" fillId="0" borderId="0" xfId="138" applyNumberFormat="1" applyFont="1" applyFill="1" applyBorder="1" applyAlignment="1">
      <alignment horizontal="center" vertical="center" wrapText="1"/>
    </xf>
    <xf numFmtId="49" fontId="53" fillId="0" borderId="0" xfId="138" applyNumberFormat="1" applyFont="1" applyFill="1" applyBorder="1" applyAlignment="1">
      <alignment horizontal="center" vertical="center" wrapText="1"/>
    </xf>
    <xf numFmtId="9" fontId="0" fillId="0" borderId="0" xfId="0" applyNumberFormat="1" applyFont="1" applyFill="1" applyBorder="1"/>
    <xf numFmtId="49" fontId="39" fillId="0" borderId="0" xfId="138" applyNumberFormat="1" applyFont="1" applyFill="1" applyBorder="1" applyAlignment="1">
      <alignment horizontal="left" vertical="center"/>
    </xf>
    <xf numFmtId="9" fontId="61" fillId="0" borderId="0" xfId="152"/>
    <xf numFmtId="49" fontId="53" fillId="0" borderId="27" xfId="135" applyNumberFormat="1" applyFont="1" applyFill="1" applyBorder="1" applyAlignment="1">
      <alignment vertical="center" wrapText="1"/>
    </xf>
    <xf numFmtId="49" fontId="53" fillId="0" borderId="25" xfId="135" applyNumberFormat="1" applyFont="1" applyFill="1" applyBorder="1" applyAlignment="1">
      <alignment horizontal="center" vertical="center" wrapText="1"/>
    </xf>
    <xf numFmtId="49" fontId="53" fillId="0" borderId="20" xfId="135" applyNumberFormat="1" applyFont="1" applyFill="1" applyBorder="1" applyAlignment="1">
      <alignment vertical="center" wrapText="1"/>
    </xf>
    <xf numFmtId="49" fontId="53" fillId="16" borderId="18" xfId="135" applyNumberFormat="1" applyFont="1" applyFill="1" applyBorder="1" applyAlignment="1">
      <alignment horizontal="center" vertical="center" wrapText="1"/>
    </xf>
    <xf numFmtId="49" fontId="0" fillId="0" borderId="18" xfId="135" applyNumberFormat="1" applyFont="1" applyFill="1" applyBorder="1" applyAlignment="1">
      <alignment horizontal="center" vertical="center" wrapText="1"/>
    </xf>
    <xf numFmtId="49" fontId="53" fillId="0" borderId="0" xfId="135" applyNumberFormat="1" applyFont="1" applyFill="1" applyBorder="1" applyAlignment="1">
      <alignment vertical="center" wrapText="1"/>
    </xf>
    <xf numFmtId="49" fontId="53" fillId="0" borderId="0" xfId="135" applyNumberFormat="1" applyFont="1" applyFill="1" applyBorder="1" applyAlignment="1">
      <alignment horizontal="center" vertical="center"/>
    </xf>
    <xf numFmtId="49" fontId="0" fillId="0" borderId="0" xfId="135" applyNumberFormat="1" applyFont="1" applyFill="1" applyBorder="1" applyAlignment="1">
      <alignment horizontal="center" vertical="center" wrapText="1"/>
    </xf>
    <xf numFmtId="49" fontId="0" fillId="0" borderId="0" xfId="135" applyNumberFormat="1" applyFont="1" applyFill="1" applyBorder="1" applyAlignment="1">
      <alignment vertical="center" wrapText="1"/>
    </xf>
    <xf numFmtId="49" fontId="0" fillId="0" borderId="0" xfId="135" applyNumberFormat="1" applyFont="1" applyFill="1" applyBorder="1" applyAlignment="1">
      <alignment horizontal="center" vertical="center"/>
    </xf>
    <xf numFmtId="0" fontId="38" fillId="0" borderId="172" xfId="0" applyFont="1" applyFill="1" applyBorder="1" applyAlignment="1">
      <alignment horizontal="left" vertical="center"/>
    </xf>
    <xf numFmtId="0" fontId="36" fillId="16" borderId="87" xfId="0" applyFont="1" applyFill="1" applyBorder="1" applyAlignment="1">
      <alignment horizontal="center" vertical="center" wrapText="1"/>
    </xf>
    <xf numFmtId="0" fontId="36" fillId="0" borderId="93" xfId="0" applyFont="1" applyFill="1" applyBorder="1" applyAlignment="1">
      <alignment horizontal="center" vertical="center" wrapText="1"/>
    </xf>
    <xf numFmtId="49" fontId="36" fillId="0" borderId="52" xfId="138" applyNumberFormat="1" applyFont="1" applyFill="1" applyBorder="1" applyAlignment="1">
      <alignment horizontal="center" vertical="center" wrapText="1"/>
    </xf>
    <xf numFmtId="49" fontId="36" fillId="0" borderId="52" xfId="0" applyNumberFormat="1" applyFont="1" applyFill="1" applyBorder="1" applyAlignment="1">
      <alignment vertical="center"/>
    </xf>
    <xf numFmtId="49" fontId="36" fillId="16" borderId="52" xfId="138" applyNumberFormat="1" applyFont="1" applyFill="1" applyBorder="1" applyAlignment="1">
      <alignment horizontal="center" vertical="center" wrapText="1"/>
    </xf>
    <xf numFmtId="49" fontId="0" fillId="0" borderId="22" xfId="0" applyNumberFormat="1" applyFont="1" applyFill="1" applyBorder="1" applyAlignment="1">
      <alignment vertical="center"/>
    </xf>
    <xf numFmtId="0" fontId="0" fillId="0" borderId="22" xfId="0" applyNumberFormat="1" applyFont="1" applyFill="1" applyBorder="1" applyAlignment="1">
      <alignment horizontal="center" vertical="center" wrapText="1"/>
    </xf>
    <xf numFmtId="49" fontId="0" fillId="0" borderId="22" xfId="0" applyNumberFormat="1" applyFont="1" applyFill="1" applyBorder="1" applyAlignment="1">
      <alignment vertical="center" wrapText="1"/>
    </xf>
    <xf numFmtId="0"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63" fillId="16" borderId="18" xfId="135" applyNumberFormat="1" applyFont="1" applyFill="1" applyBorder="1" applyAlignment="1">
      <alignment horizontal="center" vertical="center" wrapText="1"/>
    </xf>
    <xf numFmtId="49" fontId="53" fillId="0" borderId="20" xfId="135" applyNumberFormat="1" applyFont="1" applyFill="1" applyBorder="1" applyAlignment="1">
      <alignment vertical="center"/>
    </xf>
    <xf numFmtId="49" fontId="53" fillId="0" borderId="18" xfId="135" applyNumberFormat="1" applyFont="1" applyFill="1" applyBorder="1" applyAlignment="1">
      <alignment horizontal="center" vertical="center"/>
    </xf>
    <xf numFmtId="49" fontId="53" fillId="0" borderId="18" xfId="135" applyNumberFormat="1" applyFont="1" applyFill="1" applyBorder="1" applyAlignment="1">
      <alignment horizontal="left" vertical="center"/>
    </xf>
    <xf numFmtId="49" fontId="0" fillId="0" borderId="20" xfId="135" applyNumberFormat="1" applyFont="1" applyFill="1" applyBorder="1" applyAlignment="1">
      <alignment vertical="center"/>
    </xf>
    <xf numFmtId="49" fontId="0" fillId="0" borderId="18" xfId="135" applyNumberFormat="1" applyFont="1" applyFill="1" applyBorder="1" applyAlignment="1">
      <alignment horizontal="center" vertical="center"/>
    </xf>
    <xf numFmtId="49" fontId="0" fillId="0" borderId="18" xfId="135" applyNumberFormat="1" applyFont="1" applyFill="1" applyBorder="1" applyAlignment="1">
      <alignment horizontal="left" vertical="center" wrapText="1"/>
    </xf>
    <xf numFmtId="49" fontId="0" fillId="0" borderId="18" xfId="135" applyNumberFormat="1" applyFont="1" applyFill="1" applyBorder="1" applyAlignment="1">
      <alignment vertical="center" wrapText="1"/>
    </xf>
    <xf numFmtId="0" fontId="36" fillId="0" borderId="23" xfId="0" applyFont="1" applyBorder="1"/>
    <xf numFmtId="49" fontId="36" fillId="0" borderId="23" xfId="138" applyNumberFormat="1" applyFont="1" applyFill="1" applyBorder="1" applyAlignment="1">
      <alignment horizontal="center" vertical="center"/>
    </xf>
    <xf numFmtId="1" fontId="36" fillId="16" borderId="23" xfId="138" applyNumberFormat="1" applyFont="1" applyFill="1" applyBorder="1" applyAlignment="1">
      <alignment horizontal="center" vertical="center"/>
    </xf>
    <xf numFmtId="1" fontId="36" fillId="0" borderId="23" xfId="138" applyNumberFormat="1" applyFont="1" applyFill="1" applyBorder="1" applyAlignment="1">
      <alignment horizontal="center" vertical="center"/>
    </xf>
    <xf numFmtId="0" fontId="36" fillId="16" borderId="89" xfId="0" applyFont="1" applyFill="1" applyBorder="1" applyAlignment="1">
      <alignment horizontal="center" vertical="center" wrapText="1"/>
    </xf>
    <xf numFmtId="49" fontId="0" fillId="0" borderId="0" xfId="138" applyNumberFormat="1" applyFont="1" applyFill="1" applyBorder="1" applyAlignment="1">
      <alignment horizontal="left" vertical="center"/>
    </xf>
    <xf numFmtId="0" fontId="0" fillId="0" borderId="22" xfId="0" applyFont="1" applyBorder="1" applyAlignment="1">
      <alignment horizontal="center" vertical="center"/>
    </xf>
    <xf numFmtId="0" fontId="38" fillId="16" borderId="98" xfId="0" applyFont="1" applyFill="1" applyBorder="1" applyAlignment="1">
      <alignment horizontal="center"/>
    </xf>
    <xf numFmtId="49" fontId="36" fillId="0" borderId="174" xfId="138" applyNumberFormat="1" applyFont="1" applyFill="1" applyBorder="1" applyAlignment="1">
      <alignment horizontal="center" vertical="center"/>
    </xf>
    <xf numFmtId="49" fontId="36" fillId="16" borderId="175" xfId="138" applyNumberFormat="1" applyFont="1" applyFill="1" applyBorder="1" applyAlignment="1">
      <alignment horizontal="center" vertical="center"/>
    </xf>
    <xf numFmtId="9" fontId="36" fillId="52" borderId="176" xfId="0" applyNumberFormat="1" applyFont="1" applyFill="1" applyBorder="1" applyAlignment="1">
      <alignment horizontal="center" vertical="center" wrapText="1"/>
    </xf>
    <xf numFmtId="49" fontId="0" fillId="52" borderId="26" xfId="0" applyNumberFormat="1" applyFont="1" applyFill="1" applyBorder="1" applyAlignment="1">
      <alignment horizontal="center" vertical="center"/>
    </xf>
    <xf numFmtId="49" fontId="0" fillId="52" borderId="153" xfId="0" applyNumberFormat="1" applyFont="1" applyFill="1" applyBorder="1" applyAlignment="1">
      <alignment horizontal="center" vertical="center"/>
    </xf>
    <xf numFmtId="49" fontId="0" fillId="52" borderId="21" xfId="0" applyNumberFormat="1" applyFont="1" applyFill="1" applyBorder="1" applyAlignment="1">
      <alignment horizontal="center" vertical="center"/>
    </xf>
    <xf numFmtId="49" fontId="0" fillId="16" borderId="38" xfId="0" applyNumberFormat="1" applyFont="1" applyFill="1" applyBorder="1" applyAlignment="1">
      <alignment horizontal="center" vertical="center"/>
    </xf>
    <xf numFmtId="49" fontId="0" fillId="16" borderId="21" xfId="0" applyNumberFormat="1" applyFont="1" applyFill="1" applyBorder="1" applyAlignment="1">
      <alignment horizontal="center" vertical="center"/>
    </xf>
    <xf numFmtId="49" fontId="0" fillId="52" borderId="177" xfId="0" applyNumberFormat="1" applyFont="1" applyFill="1" applyBorder="1" applyAlignment="1">
      <alignment horizontal="center" vertical="center"/>
    </xf>
    <xf numFmtId="49" fontId="0" fillId="52" borderId="118" xfId="0" applyNumberFormat="1" applyFont="1" applyFill="1" applyBorder="1" applyAlignment="1">
      <alignment horizontal="center" vertical="center"/>
    </xf>
    <xf numFmtId="49" fontId="0" fillId="52" borderId="178" xfId="0" applyNumberFormat="1" applyFont="1" applyFill="1" applyBorder="1" applyAlignment="1">
      <alignment horizontal="center" vertical="center"/>
    </xf>
    <xf numFmtId="49" fontId="0" fillId="52" borderId="108" xfId="0" applyNumberFormat="1" applyFont="1" applyFill="1" applyBorder="1" applyAlignment="1">
      <alignment horizontal="center" vertical="center"/>
    </xf>
    <xf numFmtId="49" fontId="0" fillId="52" borderId="31" xfId="0" applyNumberFormat="1" applyFont="1" applyFill="1" applyBorder="1" applyAlignment="1">
      <alignment horizontal="center" vertical="center"/>
    </xf>
    <xf numFmtId="49" fontId="0" fillId="16" borderId="78" xfId="0" applyNumberFormat="1" applyFill="1" applyBorder="1" applyAlignment="1">
      <alignment horizontal="center" vertical="center"/>
    </xf>
    <xf numFmtId="49" fontId="0" fillId="16" borderId="21" xfId="0" applyNumberFormat="1" applyFill="1" applyBorder="1" applyAlignment="1">
      <alignment horizontal="center" vertical="center"/>
    </xf>
    <xf numFmtId="49" fontId="0" fillId="52" borderId="121" xfId="0" applyNumberFormat="1" applyFill="1" applyBorder="1" applyAlignment="1">
      <alignment horizontal="center" vertical="center"/>
    </xf>
    <xf numFmtId="49" fontId="0" fillId="52" borderId="122" xfId="0" applyNumberFormat="1" applyFill="1" applyBorder="1" applyAlignment="1">
      <alignment horizontal="center" vertical="center"/>
    </xf>
    <xf numFmtId="49" fontId="0" fillId="52" borderId="123" xfId="0" applyNumberFormat="1" applyFill="1" applyBorder="1" applyAlignment="1">
      <alignment horizontal="center" vertical="center"/>
    </xf>
    <xf numFmtId="49" fontId="0" fillId="52" borderId="119" xfId="0" applyNumberFormat="1" applyFill="1" applyBorder="1" applyAlignment="1">
      <alignment horizontal="center" vertical="center"/>
    </xf>
    <xf numFmtId="49" fontId="0" fillId="16" borderId="20" xfId="0" applyNumberFormat="1" applyFill="1" applyBorder="1" applyAlignment="1">
      <alignment horizontal="center" vertical="center"/>
    </xf>
    <xf numFmtId="49" fontId="0" fillId="16" borderId="80" xfId="0" applyNumberFormat="1" applyFont="1" applyFill="1" applyBorder="1" applyAlignment="1">
      <alignment vertical="center"/>
    </xf>
    <xf numFmtId="0" fontId="2" fillId="51" borderId="25" xfId="0" applyFont="1" applyFill="1" applyBorder="1" applyAlignment="1">
      <alignment horizontal="center" vertical="center"/>
    </xf>
    <xf numFmtId="0" fontId="2" fillId="0" borderId="22" xfId="136" applyNumberFormat="1" applyFont="1" applyFill="1" applyBorder="1" applyAlignment="1">
      <alignment horizontal="center" vertical="center"/>
    </xf>
    <xf numFmtId="0" fontId="0" fillId="16" borderId="18" xfId="0" applyFont="1" applyFill="1" applyBorder="1" applyAlignment="1">
      <alignment horizontal="center" vertical="center" wrapText="1"/>
    </xf>
    <xf numFmtId="49" fontId="2" fillId="0" borderId="30" xfId="136" applyNumberFormat="1" applyFont="1" applyFill="1" applyBorder="1" applyAlignment="1">
      <alignment horizontal="center" vertical="center" wrapText="1"/>
    </xf>
    <xf numFmtId="49" fontId="2" fillId="0" borderId="25" xfId="136" applyNumberFormat="1" applyFont="1" applyFill="1" applyBorder="1" applyAlignment="1">
      <alignment horizontal="center" vertical="center" wrapText="1"/>
    </xf>
    <xf numFmtId="0" fontId="64" fillId="0" borderId="0" xfId="0" applyFont="1" applyFill="1"/>
    <xf numFmtId="0" fontId="64" fillId="0" borderId="0" xfId="0" applyFont="1" applyFill="1" applyAlignment="1">
      <alignment horizontal="center" vertical="center" wrapText="1"/>
    </xf>
    <xf numFmtId="0" fontId="64" fillId="0" borderId="0" xfId="0" applyFont="1" applyFill="1" applyAlignment="1">
      <alignment horizontal="center" vertical="center"/>
    </xf>
    <xf numFmtId="0" fontId="0" fillId="0" borderId="27" xfId="0" applyFont="1" applyFill="1" applyBorder="1" applyAlignment="1">
      <alignment horizontal="left" vertical="center"/>
    </xf>
    <xf numFmtId="0" fontId="0" fillId="0" borderId="25" xfId="0" applyFont="1" applyFill="1" applyBorder="1" applyAlignment="1">
      <alignment horizontal="left" wrapText="1"/>
    </xf>
    <xf numFmtId="0" fontId="0" fillId="0" borderId="20" xfId="0" applyFont="1" applyFill="1" applyBorder="1" applyAlignment="1">
      <alignment horizontal="left"/>
    </xf>
    <xf numFmtId="0" fontId="0" fillId="0" borderId="25" xfId="0" applyFont="1" applyFill="1" applyBorder="1" applyAlignment="1">
      <alignment horizontal="left"/>
    </xf>
    <xf numFmtId="0" fontId="0" fillId="0" borderId="94" xfId="0" applyFont="1" applyFill="1" applyBorder="1" applyAlignment="1">
      <alignment horizontal="left" vertical="center"/>
    </xf>
    <xf numFmtId="49" fontId="0" fillId="0" borderId="29" xfId="136" applyNumberFormat="1" applyFont="1" applyFill="1" applyBorder="1" applyAlignment="1">
      <alignment horizontal="center" vertical="center" wrapText="1"/>
    </xf>
    <xf numFmtId="9" fontId="2" fillId="52" borderId="55" xfId="0" applyNumberFormat="1" applyFont="1" applyFill="1" applyBorder="1" applyAlignment="1">
      <alignment horizontal="center" vertical="center"/>
    </xf>
    <xf numFmtId="9" fontId="2" fillId="52" borderId="179" xfId="0" applyNumberFormat="1" applyFont="1" applyFill="1" applyBorder="1" applyAlignment="1">
      <alignment horizontal="center" vertical="center"/>
    </xf>
    <xf numFmtId="9" fontId="2" fillId="52" borderId="55" xfId="154" applyNumberFormat="1" applyFont="1" applyFill="1" applyBorder="1" applyAlignment="1">
      <alignment horizontal="center" vertical="center"/>
    </xf>
    <xf numFmtId="0" fontId="2" fillId="0" borderId="0" xfId="0" applyFont="1" applyFill="1"/>
    <xf numFmtId="0" fontId="2" fillId="0" borderId="0" xfId="0" applyFont="1" applyFill="1" applyAlignment="1">
      <alignment wrapText="1"/>
    </xf>
    <xf numFmtId="0" fontId="2" fillId="0" borderId="180"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181" xfId="0" applyFont="1" applyFill="1" applyBorder="1" applyAlignment="1">
      <alignment horizontal="center" vertical="center"/>
    </xf>
    <xf numFmtId="49" fontId="2" fillId="0" borderId="24" xfId="136" applyNumberFormat="1" applyFont="1" applyFill="1" applyBorder="1" applyAlignment="1">
      <alignment vertical="center"/>
    </xf>
    <xf numFmtId="49" fontId="2" fillId="0" borderId="180" xfId="136" applyNumberFormat="1" applyFont="1" applyFill="1" applyBorder="1" applyAlignment="1">
      <alignment horizontal="center" vertical="center"/>
    </xf>
    <xf numFmtId="49" fontId="2" fillId="0" borderId="182" xfId="136" applyNumberFormat="1" applyFont="1" applyFill="1" applyBorder="1" applyAlignment="1">
      <alignment vertical="center" wrapText="1"/>
    </xf>
    <xf numFmtId="49" fontId="0" fillId="0" borderId="182" xfId="136" applyNumberFormat="1" applyFont="1" applyFill="1" applyBorder="1" applyAlignment="1">
      <alignment horizontal="center" vertical="center" wrapText="1"/>
    </xf>
    <xf numFmtId="49" fontId="2" fillId="0" borderId="162" xfId="136" applyNumberFormat="1" applyFont="1" applyFill="1" applyBorder="1" applyAlignment="1">
      <alignment vertical="center" wrapText="1"/>
    </xf>
    <xf numFmtId="49" fontId="0" fillId="0" borderId="162" xfId="136" applyNumberFormat="1" applyFont="1" applyFill="1" applyBorder="1" applyAlignment="1">
      <alignment horizontal="center" vertical="center" wrapText="1"/>
    </xf>
    <xf numFmtId="0" fontId="0" fillId="0" borderId="183" xfId="0" applyFont="1" applyBorder="1"/>
    <xf numFmtId="0" fontId="66" fillId="0" borderId="0" xfId="133"/>
    <xf numFmtId="0" fontId="36" fillId="0" borderId="113" xfId="133" applyFont="1" applyBorder="1" applyAlignment="1">
      <alignment horizontal="center" vertical="center" wrapText="1"/>
    </xf>
    <xf numFmtId="0" fontId="66" fillId="0" borderId="0" xfId="133" applyAlignment="1">
      <alignment wrapText="1"/>
    </xf>
    <xf numFmtId="0" fontId="36" fillId="0" borderId="48" xfId="133" applyFont="1" applyBorder="1" applyAlignment="1">
      <alignment vertical="center" wrapText="1"/>
    </xf>
    <xf numFmtId="0" fontId="2" fillId="0" borderId="0" xfId="133" applyFont="1"/>
    <xf numFmtId="0" fontId="2" fillId="0" borderId="48" xfId="133" applyFont="1" applyBorder="1" applyAlignment="1">
      <alignment vertical="center" wrapText="1"/>
    </xf>
    <xf numFmtId="0" fontId="2" fillId="0" borderId="48" xfId="133" applyFont="1" applyFill="1" applyBorder="1" applyAlignment="1">
      <alignment vertical="center" wrapText="1"/>
    </xf>
    <xf numFmtId="0" fontId="36" fillId="0" borderId="48" xfId="133" applyFont="1" applyFill="1" applyBorder="1" applyAlignment="1">
      <alignment vertical="center" wrapText="1"/>
    </xf>
    <xf numFmtId="0" fontId="2" fillId="0" borderId="48" xfId="133" applyFont="1" applyBorder="1"/>
    <xf numFmtId="0" fontId="2" fillId="0" borderId="48" xfId="133" applyFont="1" applyBorder="1" applyAlignment="1">
      <alignment wrapText="1"/>
    </xf>
    <xf numFmtId="0" fontId="2" fillId="0" borderId="0" xfId="133" applyFont="1" applyFill="1"/>
    <xf numFmtId="0" fontId="36" fillId="0" borderId="48" xfId="133" applyFont="1" applyFill="1" applyBorder="1"/>
    <xf numFmtId="0" fontId="2" fillId="0" borderId="48" xfId="133" applyFont="1" applyFill="1" applyBorder="1" applyAlignment="1">
      <alignment wrapText="1"/>
    </xf>
    <xf numFmtId="0" fontId="66" fillId="0" borderId="48" xfId="133" applyBorder="1"/>
    <xf numFmtId="9" fontId="2" fillId="0" borderId="0" xfId="153" applyFill="1" applyBorder="1" applyAlignment="1">
      <alignment horizontal="center" vertical="center" wrapText="1"/>
    </xf>
    <xf numFmtId="0" fontId="36" fillId="52" borderId="87" xfId="0" applyFont="1" applyFill="1" applyBorder="1" applyAlignment="1">
      <alignment horizontal="center" vertical="center" wrapText="1"/>
    </xf>
    <xf numFmtId="0" fontId="0" fillId="52" borderId="18" xfId="0" applyFont="1" applyFill="1" applyBorder="1"/>
    <xf numFmtId="0" fontId="0" fillId="52" borderId="104" xfId="0" applyFont="1" applyFill="1" applyBorder="1"/>
    <xf numFmtId="0" fontId="0" fillId="52" borderId="25" xfId="0" applyFont="1" applyFill="1" applyBorder="1"/>
    <xf numFmtId="0" fontId="0" fillId="16" borderId="25" xfId="0" applyFont="1" applyFill="1" applyBorder="1"/>
    <xf numFmtId="0" fontId="0" fillId="16" borderId="37" xfId="0" applyFont="1" applyFill="1" applyBorder="1"/>
    <xf numFmtId="0" fontId="0" fillId="52" borderId="120" xfId="0" applyFont="1" applyFill="1" applyBorder="1"/>
    <xf numFmtId="0" fontId="0" fillId="52" borderId="184" xfId="0" applyFont="1" applyFill="1" applyBorder="1"/>
    <xf numFmtId="0" fontId="0" fillId="52" borderId="115" xfId="0" applyFont="1" applyFill="1" applyBorder="1"/>
    <xf numFmtId="0" fontId="0" fillId="52" borderId="37" xfId="0" applyFont="1" applyFill="1" applyBorder="1"/>
    <xf numFmtId="0" fontId="0" fillId="52" borderId="13" xfId="0" applyFont="1" applyFill="1" applyBorder="1"/>
    <xf numFmtId="166" fontId="0" fillId="0" borderId="18" xfId="151" applyNumberFormat="1" applyFont="1" applyFill="1" applyBorder="1" applyAlignment="1">
      <alignment horizontal="center" vertical="center" wrapText="1"/>
    </xf>
    <xf numFmtId="166" fontId="0" fillId="0" borderId="30" xfId="151" applyNumberFormat="1" applyFont="1" applyFill="1" applyBorder="1" applyAlignment="1">
      <alignment horizontal="center" vertical="center" wrapText="1"/>
    </xf>
    <xf numFmtId="0" fontId="0" fillId="57" borderId="22" xfId="0" applyFont="1" applyFill="1" applyBorder="1" applyAlignment="1">
      <alignment horizontal="center"/>
    </xf>
    <xf numFmtId="0" fontId="0" fillId="57" borderId="22" xfId="0" applyFont="1" applyFill="1" applyBorder="1"/>
    <xf numFmtId="0" fontId="0" fillId="58" borderId="22" xfId="0" applyFont="1" applyFill="1" applyBorder="1" applyAlignment="1">
      <alignment horizontal="center"/>
    </xf>
    <xf numFmtId="0" fontId="66" fillId="57" borderId="0" xfId="133" applyFill="1"/>
    <xf numFmtId="0" fontId="0" fillId="57" borderId="25" xfId="0" applyFont="1" applyFill="1" applyBorder="1" applyAlignment="1">
      <alignment horizontal="center" vertical="center"/>
    </xf>
    <xf numFmtId="0" fontId="0" fillId="56" borderId="25" xfId="0" applyFont="1" applyFill="1" applyBorder="1" applyAlignment="1">
      <alignment horizontal="center" vertical="center"/>
    </xf>
    <xf numFmtId="0" fontId="0" fillId="57" borderId="18" xfId="0" applyFont="1" applyFill="1" applyBorder="1" applyAlignment="1">
      <alignment horizontal="center" vertical="center"/>
    </xf>
    <xf numFmtId="0" fontId="0" fillId="56" borderId="18" xfId="0" applyFont="1" applyFill="1" applyBorder="1" applyAlignment="1">
      <alignment horizontal="center" vertical="center"/>
    </xf>
    <xf numFmtId="0" fontId="0" fillId="56" borderId="18" xfId="0" applyFill="1" applyBorder="1" applyAlignment="1">
      <alignment horizontal="center" vertical="center"/>
    </xf>
    <xf numFmtId="0" fontId="0" fillId="57" borderId="76" xfId="0" applyFont="1" applyFill="1" applyBorder="1"/>
    <xf numFmtId="0" fontId="36" fillId="0" borderId="13" xfId="0" applyFont="1" applyFill="1" applyBorder="1" applyAlignment="1">
      <alignment horizontal="center" vertical="center"/>
    </xf>
    <xf numFmtId="0" fontId="0" fillId="0" borderId="18" xfId="0" applyFill="1" applyBorder="1" applyAlignment="1">
      <alignment horizontal="center" vertical="center"/>
    </xf>
    <xf numFmtId="49" fontId="0" fillId="0" borderId="22" xfId="136" applyNumberFormat="1" applyFont="1" applyFill="1" applyBorder="1" applyAlignment="1">
      <alignment horizontal="center" vertical="center" wrapText="1"/>
    </xf>
    <xf numFmtId="0" fontId="0" fillId="0" borderId="25" xfId="0" applyFill="1" applyBorder="1" applyAlignment="1">
      <alignment horizontal="center" vertical="center"/>
    </xf>
    <xf numFmtId="0" fontId="0" fillId="0" borderId="25" xfId="0" applyFont="1" applyFill="1" applyBorder="1" applyAlignment="1">
      <alignment horizontal="center" vertical="center"/>
    </xf>
    <xf numFmtId="0" fontId="36" fillId="0" borderId="13" xfId="0" applyFont="1" applyFill="1" applyBorder="1" applyAlignment="1">
      <alignment horizontal="center" vertical="center"/>
    </xf>
    <xf numFmtId="0" fontId="0" fillId="0" borderId="18" xfId="0" applyFill="1" applyBorder="1" applyAlignment="1">
      <alignment horizontal="center" vertical="center"/>
    </xf>
    <xf numFmtId="0" fontId="0" fillId="0" borderId="25" xfId="0" applyFont="1" applyFill="1" applyBorder="1" applyAlignment="1">
      <alignment horizontal="center" vertical="center"/>
    </xf>
    <xf numFmtId="0" fontId="36" fillId="0" borderId="13" xfId="0" applyFont="1" applyFill="1" applyBorder="1" applyAlignment="1">
      <alignment horizontal="center" vertical="center" wrapText="1"/>
    </xf>
    <xf numFmtId="0" fontId="36" fillId="0" borderId="23" xfId="0" applyFont="1" applyFill="1" applyBorder="1" applyAlignment="1">
      <alignment horizontal="center"/>
    </xf>
    <xf numFmtId="0" fontId="2" fillId="0" borderId="182" xfId="0" applyFont="1" applyFill="1" applyBorder="1" applyAlignment="1">
      <alignment horizontal="center" vertical="center"/>
    </xf>
    <xf numFmtId="9" fontId="2" fillId="0" borderId="182" xfId="0" applyNumberFormat="1" applyFont="1" applyFill="1" applyBorder="1" applyAlignment="1">
      <alignment vertical="center"/>
    </xf>
    <xf numFmtId="9" fontId="2" fillId="0" borderId="22" xfId="0" applyNumberFormat="1" applyFont="1" applyFill="1" applyBorder="1" applyAlignment="1">
      <alignment vertical="center"/>
    </xf>
    <xf numFmtId="0" fontId="2" fillId="0" borderId="162" xfId="0" applyFont="1" applyFill="1" applyBorder="1" applyAlignment="1">
      <alignment horizontal="center" vertical="center"/>
    </xf>
    <xf numFmtId="9" fontId="2" fillId="0" borderId="162" xfId="0" applyNumberFormat="1" applyFont="1" applyFill="1" applyBorder="1" applyAlignment="1">
      <alignment vertical="center"/>
    </xf>
    <xf numFmtId="9" fontId="2" fillId="0" borderId="0" xfId="0" applyNumberFormat="1" applyFont="1" applyFill="1" applyBorder="1" applyAlignment="1">
      <alignment vertical="center"/>
    </xf>
    <xf numFmtId="0" fontId="2" fillId="0" borderId="0" xfId="0" applyFont="1" applyFill="1" applyAlignment="1">
      <alignment horizontal="center" vertical="center"/>
    </xf>
    <xf numFmtId="0" fontId="39" fillId="0" borderId="0" xfId="0" applyFont="1" applyFill="1" applyBorder="1" applyAlignment="1">
      <alignment wrapText="1"/>
    </xf>
    <xf numFmtId="49" fontId="36" fillId="0" borderId="36" xfId="0" applyNumberFormat="1" applyFont="1" applyFill="1" applyBorder="1" applyAlignment="1">
      <alignment horizontal="center" vertical="center"/>
    </xf>
    <xf numFmtId="0" fontId="0" fillId="0" borderId="166" xfId="0" applyFont="1" applyFill="1" applyBorder="1" applyAlignment="1">
      <alignment horizontal="center"/>
    </xf>
    <xf numFmtId="49" fontId="36" fillId="0" borderId="39" xfId="0" applyNumberFormat="1" applyFont="1" applyFill="1" applyBorder="1" applyAlignment="1">
      <alignment horizontal="center" vertical="center" wrapText="1"/>
    </xf>
    <xf numFmtId="49" fontId="36" fillId="0" borderId="38" xfId="0" applyNumberFormat="1" applyFont="1" applyFill="1" applyBorder="1" applyAlignment="1">
      <alignment horizontal="center" vertical="center" wrapText="1"/>
    </xf>
    <xf numFmtId="166" fontId="36" fillId="0" borderId="38" xfId="146" applyNumberFormat="1" applyFont="1" applyFill="1" applyBorder="1" applyAlignment="1">
      <alignment horizontal="center" vertical="center" wrapText="1"/>
    </xf>
    <xf numFmtId="49" fontId="36" fillId="0" borderId="167" xfId="0" applyNumberFormat="1" applyFont="1" applyFill="1" applyBorder="1" applyAlignment="1">
      <alignment horizontal="center" vertical="center" wrapText="1"/>
    </xf>
    <xf numFmtId="166" fontId="0" fillId="0" borderId="18" xfId="146" applyNumberFormat="1" applyFont="1" applyFill="1" applyBorder="1" applyAlignment="1">
      <alignment horizontal="center"/>
    </xf>
    <xf numFmtId="0" fontId="69" fillId="0" borderId="18" xfId="108" applyFont="1" applyFill="1" applyBorder="1" applyAlignment="1">
      <alignment horizontal="center"/>
    </xf>
    <xf numFmtId="166" fontId="69" fillId="0" borderId="18" xfId="108" applyNumberFormat="1" applyFont="1" applyFill="1" applyBorder="1" applyAlignment="1">
      <alignment horizontal="center"/>
    </xf>
    <xf numFmtId="10" fontId="69" fillId="0" borderId="18" xfId="108" applyNumberFormat="1" applyFont="1" applyFill="1" applyBorder="1" applyAlignment="1">
      <alignment horizontal="center"/>
    </xf>
    <xf numFmtId="166" fontId="0" fillId="0" borderId="18" xfId="0" applyNumberFormat="1" applyFont="1" applyFill="1" applyBorder="1" applyAlignment="1">
      <alignment horizontal="center"/>
    </xf>
    <xf numFmtId="0" fontId="0" fillId="0" borderId="25" xfId="0" applyFill="1" applyBorder="1" applyAlignment="1">
      <alignment horizontal="center"/>
    </xf>
    <xf numFmtId="166" fontId="2" fillId="0" borderId="18" xfId="146" applyNumberFormat="1" applyFont="1" applyFill="1" applyBorder="1" applyAlignment="1">
      <alignment horizontal="center"/>
    </xf>
    <xf numFmtId="0" fontId="0" fillId="0" borderId="0" xfId="0" applyFont="1" applyFill="1" applyAlignment="1">
      <alignment horizontal="center"/>
    </xf>
    <xf numFmtId="166" fontId="0" fillId="0" borderId="0" xfId="146" applyNumberFormat="1" applyFont="1" applyFill="1" applyAlignment="1">
      <alignment horizontal="center"/>
    </xf>
    <xf numFmtId="0" fontId="0" fillId="0" borderId="20" xfId="0" applyFont="1" applyFill="1" applyBorder="1" applyAlignment="1">
      <alignment horizontal="center" vertical="center" wrapText="1"/>
    </xf>
    <xf numFmtId="0" fontId="36" fillId="0" borderId="13" xfId="0" applyFont="1" applyFill="1" applyBorder="1" applyAlignment="1">
      <alignment horizontal="center" vertical="center"/>
    </xf>
    <xf numFmtId="0" fontId="0" fillId="0" borderId="18" xfId="0" applyFill="1" applyBorder="1" applyAlignment="1">
      <alignment horizontal="center" vertical="center"/>
    </xf>
    <xf numFmtId="0" fontId="0" fillId="0" borderId="18" xfId="0" applyFont="1" applyBorder="1" applyAlignment="1">
      <alignment horizontal="center" vertical="center"/>
    </xf>
    <xf numFmtId="0" fontId="0" fillId="0" borderId="30" xfId="0" applyFill="1" applyBorder="1" applyAlignment="1">
      <alignment horizontal="center" vertical="center"/>
    </xf>
    <xf numFmtId="0" fontId="0" fillId="0" borderId="25" xfId="0" applyFill="1" applyBorder="1" applyAlignment="1">
      <alignment horizontal="center" vertical="center"/>
    </xf>
    <xf numFmtId="0" fontId="0" fillId="0" borderId="3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2" xfId="0" applyFont="1" applyFill="1" applyBorder="1" applyAlignment="1">
      <alignment horizontal="center" vertical="center"/>
    </xf>
    <xf numFmtId="0" fontId="36" fillId="0" borderId="13" xfId="0" applyFont="1" applyFill="1" applyBorder="1" applyAlignment="1">
      <alignment horizontal="center" vertical="center" wrapText="1"/>
    </xf>
    <xf numFmtId="0" fontId="37" fillId="0" borderId="0" xfId="0" applyFont="1" applyFill="1" applyBorder="1" applyAlignment="1">
      <alignment horizontal="left"/>
    </xf>
    <xf numFmtId="0" fontId="37" fillId="0" borderId="16" xfId="0" applyFont="1" applyFill="1" applyBorder="1" applyAlignment="1">
      <alignment horizontal="left"/>
    </xf>
    <xf numFmtId="9" fontId="0" fillId="0" borderId="25" xfId="0" applyNumberFormat="1" applyFont="1" applyFill="1" applyBorder="1" applyAlignment="1">
      <alignment horizontal="center" vertical="center"/>
    </xf>
    <xf numFmtId="9" fontId="0" fillId="0" borderId="0" xfId="151" applyFont="1" applyFill="1"/>
    <xf numFmtId="9" fontId="2" fillId="0" borderId="25" xfId="0" applyNumberFormat="1" applyFont="1" applyFill="1" applyBorder="1" applyAlignment="1">
      <alignment horizontal="center" vertical="center"/>
    </xf>
    <xf numFmtId="0" fontId="0" fillId="0" borderId="94" xfId="0" applyFont="1" applyFill="1" applyBorder="1" applyAlignment="1">
      <alignment horizontal="center"/>
    </xf>
    <xf numFmtId="0" fontId="2" fillId="0" borderId="0" xfId="0" applyFont="1" applyFill="1" applyAlignment="1">
      <alignment horizontal="left"/>
    </xf>
    <xf numFmtId="0" fontId="0" fillId="0" borderId="0" xfId="0" applyFont="1" applyFill="1" applyAlignment="1">
      <alignment horizontal="left"/>
    </xf>
    <xf numFmtId="166" fontId="37" fillId="0" borderId="0" xfId="146" applyNumberFormat="1" applyFont="1" applyFill="1" applyBorder="1" applyAlignment="1">
      <alignment vertical="center"/>
    </xf>
    <xf numFmtId="0" fontId="36" fillId="0" borderId="157" xfId="0" applyFont="1" applyFill="1" applyBorder="1" applyAlignment="1">
      <alignment horizontal="center" vertical="center"/>
    </xf>
    <xf numFmtId="0" fontId="36" fillId="0" borderId="41" xfId="0" applyFont="1" applyFill="1" applyBorder="1" applyAlignment="1">
      <alignment horizontal="center" vertical="center"/>
    </xf>
    <xf numFmtId="166" fontId="36" fillId="0" borderId="13" xfId="146" applyNumberFormat="1"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6" fillId="0" borderId="0" xfId="0" applyFont="1" applyFill="1" applyAlignment="1">
      <alignment horizontal="center" vertical="center"/>
    </xf>
    <xf numFmtId="9" fontId="0" fillId="0" borderId="30" xfId="0" applyNumberFormat="1" applyFont="1" applyFill="1" applyBorder="1" applyAlignment="1">
      <alignment horizontal="center" vertical="center" wrapText="1"/>
    </xf>
    <xf numFmtId="9" fontId="0" fillId="0" borderId="30" xfId="0" applyNumberFormat="1" applyFill="1" applyBorder="1" applyAlignment="1">
      <alignment horizontal="center" vertical="center" wrapText="1"/>
    </xf>
    <xf numFmtId="0" fontId="0" fillId="0" borderId="0" xfId="0" applyFont="1" applyFill="1" applyAlignment="1">
      <alignment vertical="center" wrapText="1"/>
    </xf>
    <xf numFmtId="166" fontId="0" fillId="0" borderId="30" xfId="146" applyNumberFormat="1" applyFont="1" applyFill="1" applyBorder="1" applyAlignment="1">
      <alignment horizontal="center" vertical="center"/>
    </xf>
    <xf numFmtId="9" fontId="0" fillId="0" borderId="30" xfId="0" applyNumberFormat="1" applyFont="1" applyFill="1" applyBorder="1" applyAlignment="1">
      <alignment horizontal="center" vertical="center"/>
    </xf>
    <xf numFmtId="9" fontId="0" fillId="0" borderId="30" xfId="0" applyNumberFormat="1" applyFill="1" applyBorder="1" applyAlignment="1">
      <alignment horizontal="center" vertical="center"/>
    </xf>
    <xf numFmtId="9" fontId="0" fillId="0" borderId="18" xfId="0" applyNumberFormat="1" applyFill="1" applyBorder="1" applyAlignment="1">
      <alignment horizontal="center" vertical="center"/>
    </xf>
    <xf numFmtId="9" fontId="0" fillId="0" borderId="18" xfId="0" applyNumberFormat="1" applyFont="1" applyFill="1" applyBorder="1" applyAlignment="1">
      <alignment horizontal="center" vertical="center"/>
    </xf>
    <xf numFmtId="166" fontId="0" fillId="0" borderId="94" xfId="146" applyNumberFormat="1" applyFont="1" applyFill="1" applyBorder="1" applyAlignment="1">
      <alignment horizontal="center" vertical="center"/>
    </xf>
    <xf numFmtId="9" fontId="0" fillId="0" borderId="94" xfId="0" applyNumberFormat="1" applyFill="1" applyBorder="1" applyAlignment="1">
      <alignment horizontal="center" vertical="center"/>
    </xf>
    <xf numFmtId="166" fontId="0" fillId="0" borderId="25" xfId="146" applyNumberFormat="1" applyFont="1" applyFill="1" applyBorder="1" applyAlignment="1">
      <alignment horizontal="center" vertical="center"/>
    </xf>
    <xf numFmtId="9" fontId="0" fillId="0" borderId="25" xfId="0" applyNumberFormat="1" applyFill="1" applyBorder="1" applyAlignment="1">
      <alignment horizontal="center" vertical="center"/>
    </xf>
    <xf numFmtId="166" fontId="2" fillId="0" borderId="30" xfId="146" applyNumberFormat="1" applyFont="1" applyFill="1" applyBorder="1" applyAlignment="1">
      <alignment horizontal="center" vertical="center"/>
    </xf>
    <xf numFmtId="166" fontId="69" fillId="0" borderId="30" xfId="109" applyNumberFormat="1" applyFont="1" applyFill="1" applyBorder="1" applyAlignment="1">
      <alignment horizontal="center" vertical="center"/>
    </xf>
    <xf numFmtId="9" fontId="59" fillId="0" borderId="30" xfId="0" applyNumberFormat="1" applyFont="1" applyFill="1" applyBorder="1" applyAlignment="1">
      <alignment horizontal="center" vertical="center"/>
    </xf>
    <xf numFmtId="9" fontId="0" fillId="0" borderId="29" xfId="0" applyNumberFormat="1" applyFill="1" applyBorder="1" applyAlignment="1">
      <alignment horizontal="center" vertical="center"/>
    </xf>
    <xf numFmtId="9" fontId="0" fillId="0" borderId="29" xfId="0" applyNumberFormat="1" applyFont="1" applyFill="1" applyBorder="1" applyAlignment="1">
      <alignment horizontal="center" vertical="center"/>
    </xf>
    <xf numFmtId="166" fontId="2" fillId="0" borderId="22" xfId="146" applyNumberFormat="1" applyFont="1" applyFill="1" applyBorder="1" applyAlignment="1">
      <alignment horizontal="center" vertical="center"/>
    </xf>
    <xf numFmtId="166" fontId="2" fillId="0" borderId="186" xfId="151" applyNumberFormat="1" applyFont="1" applyFill="1" applyBorder="1" applyAlignment="1">
      <alignment horizontal="center" vertical="center"/>
    </xf>
    <xf numFmtId="0" fontId="2" fillId="0" borderId="186" xfId="0" applyFont="1" applyFill="1" applyBorder="1" applyAlignment="1">
      <alignment horizontal="center" vertical="center"/>
    </xf>
    <xf numFmtId="0" fontId="2" fillId="0" borderId="187" xfId="0" applyFont="1" applyFill="1" applyBorder="1" applyAlignment="1">
      <alignment horizontal="center" vertical="center"/>
    </xf>
    <xf numFmtId="166" fontId="2" fillId="0" borderId="187" xfId="151" applyNumberFormat="1" applyFont="1" applyFill="1" applyBorder="1" applyAlignment="1">
      <alignment horizontal="center" vertical="center"/>
    </xf>
    <xf numFmtId="166" fontId="2" fillId="0" borderId="52" xfId="151" applyNumberFormat="1" applyFont="1" applyFill="1" applyBorder="1" applyAlignment="1">
      <alignment horizontal="center" vertical="center"/>
    </xf>
    <xf numFmtId="166" fontId="2" fillId="0" borderId="30" xfId="151" applyNumberFormat="1" applyFont="1" applyFill="1" applyBorder="1" applyAlignment="1">
      <alignment horizontal="center" vertical="center"/>
    </xf>
    <xf numFmtId="166" fontId="2" fillId="0" borderId="18" xfId="151" applyNumberFormat="1" applyFont="1" applyFill="1" applyBorder="1" applyAlignment="1">
      <alignment horizontal="center" vertical="center"/>
    </xf>
    <xf numFmtId="166" fontId="2" fillId="0" borderId="0" xfId="151" applyNumberFormat="1" applyFont="1" applyFill="1" applyBorder="1" applyAlignment="1">
      <alignment horizontal="center" vertical="center"/>
    </xf>
    <xf numFmtId="0" fontId="0" fillId="0" borderId="185" xfId="0" applyFont="1" applyFill="1" applyBorder="1" applyAlignment="1">
      <alignment horizontal="center" vertical="center"/>
    </xf>
    <xf numFmtId="9" fontId="0" fillId="0" borderId="52" xfId="0" applyNumberFormat="1" applyFont="1" applyFill="1" applyBorder="1" applyAlignment="1">
      <alignment horizontal="center" vertical="center"/>
    </xf>
    <xf numFmtId="166" fontId="0" fillId="0" borderId="0" xfId="146" applyNumberFormat="1" applyFont="1" applyFill="1" applyBorder="1" applyAlignment="1">
      <alignment vertical="center"/>
    </xf>
    <xf numFmtId="166" fontId="0" fillId="0" borderId="0" xfId="146" applyNumberFormat="1" applyFont="1" applyFill="1" applyBorder="1" applyAlignment="1">
      <alignment vertical="center" wrapText="1"/>
    </xf>
    <xf numFmtId="166" fontId="0" fillId="0" borderId="0" xfId="146" applyNumberFormat="1" applyFont="1" applyFill="1" applyAlignment="1">
      <alignment vertical="center"/>
    </xf>
    <xf numFmtId="49" fontId="53" fillId="0" borderId="25" xfId="135" applyNumberFormat="1" applyFont="1" applyFill="1" applyBorder="1" applyAlignment="1">
      <alignment horizontal="center" vertical="center"/>
    </xf>
    <xf numFmtId="49" fontId="63" fillId="0" borderId="13" xfId="135" applyNumberFormat="1" applyFont="1" applyFill="1" applyBorder="1" applyAlignment="1">
      <alignment horizontal="center" vertical="center" wrapText="1"/>
    </xf>
    <xf numFmtId="0" fontId="0" fillId="0" borderId="0" xfId="0" applyFill="1" applyAlignment="1">
      <alignment horizontal="center"/>
    </xf>
    <xf numFmtId="9" fontId="2" fillId="0" borderId="25" xfId="153" applyFill="1" applyBorder="1" applyAlignment="1">
      <alignment horizontal="center" vertical="center" wrapText="1"/>
    </xf>
    <xf numFmtId="49" fontId="2" fillId="0" borderId="25" xfId="135" applyNumberFormat="1" applyFont="1" applyFill="1" applyBorder="1" applyAlignment="1">
      <alignment vertical="center" wrapText="1"/>
    </xf>
    <xf numFmtId="9" fontId="2" fillId="0" borderId="18" xfId="153" applyFill="1" applyBorder="1" applyAlignment="1">
      <alignment horizontal="center" vertical="center" wrapText="1"/>
    </xf>
    <xf numFmtId="49" fontId="2" fillId="0" borderId="18" xfId="135" applyNumberFormat="1" applyFont="1" applyFill="1" applyBorder="1" applyAlignment="1">
      <alignment vertical="center" wrapText="1"/>
    </xf>
    <xf numFmtId="0" fontId="39" fillId="0" borderId="0" xfId="0" applyFont="1" applyFill="1"/>
    <xf numFmtId="49" fontId="0" fillId="0" borderId="109" xfId="0" applyNumberFormat="1" applyFill="1" applyBorder="1" applyAlignment="1">
      <alignment horizontal="center" vertical="center"/>
    </xf>
    <xf numFmtId="0" fontId="0" fillId="0" borderId="18" xfId="0" applyFont="1" applyFill="1" applyBorder="1" applyAlignment="1">
      <alignment horizontal="right" vertical="center"/>
    </xf>
    <xf numFmtId="3" fontId="0" fillId="0" borderId="18" xfId="184" applyNumberFormat="1" applyFont="1" applyFill="1" applyBorder="1" applyAlignment="1" applyProtection="1">
      <alignment horizontal="right" vertical="center"/>
    </xf>
    <xf numFmtId="49" fontId="36" fillId="0" borderId="24" xfId="0" applyNumberFormat="1" applyFont="1" applyFill="1" applyBorder="1" applyAlignment="1">
      <alignment horizontal="center" vertical="center"/>
    </xf>
    <xf numFmtId="0" fontId="0" fillId="0" borderId="20" xfId="0" applyFont="1" applyFill="1" applyBorder="1" applyAlignment="1">
      <alignment horizontal="center" vertical="center" wrapText="1"/>
    </xf>
    <xf numFmtId="0" fontId="36" fillId="0" borderId="13" xfId="0" applyFont="1" applyFill="1" applyBorder="1" applyAlignment="1">
      <alignment horizontal="center" vertical="center"/>
    </xf>
    <xf numFmtId="49" fontId="36" fillId="0" borderId="13" xfId="0" applyNumberFormat="1" applyFont="1" applyFill="1" applyBorder="1" applyAlignment="1">
      <alignment horizontal="center" vertical="center"/>
    </xf>
    <xf numFmtId="49" fontId="36" fillId="0" borderId="172" xfId="138" applyNumberFormat="1" applyFont="1" applyFill="1" applyBorder="1" applyAlignment="1">
      <alignment horizontal="center" vertical="center"/>
    </xf>
    <xf numFmtId="49" fontId="36" fillId="0" borderId="188" xfId="138" applyNumberFormat="1" applyFont="1" applyFill="1" applyBorder="1" applyAlignment="1">
      <alignment horizontal="center" vertical="center"/>
    </xf>
    <xf numFmtId="49" fontId="36" fillId="16" borderId="172" xfId="138" applyNumberFormat="1" applyFont="1" applyFill="1" applyBorder="1" applyAlignment="1">
      <alignment horizontal="center" vertical="center"/>
    </xf>
    <xf numFmtId="49" fontId="36" fillId="16" borderId="188" xfId="138" applyNumberFormat="1" applyFont="1" applyFill="1" applyBorder="1" applyAlignment="1">
      <alignment horizontal="center" vertical="center"/>
    </xf>
    <xf numFmtId="0" fontId="53" fillId="0" borderId="30" xfId="0" applyFont="1" applyFill="1" applyBorder="1" applyAlignment="1">
      <alignment horizontal="center" vertical="center"/>
    </xf>
    <xf numFmtId="0" fontId="53" fillId="0" borderId="25" xfId="0" applyFont="1" applyFill="1" applyBorder="1" applyAlignment="1">
      <alignment horizontal="center" vertical="center"/>
    </xf>
    <xf numFmtId="0" fontId="0" fillId="0" borderId="191" xfId="0" applyFill="1" applyBorder="1" applyAlignment="1">
      <alignment horizontal="center" vertical="center"/>
    </xf>
    <xf numFmtId="0" fontId="0" fillId="0" borderId="192" xfId="0" applyFill="1" applyBorder="1" applyAlignment="1">
      <alignment horizontal="center" vertical="center"/>
    </xf>
    <xf numFmtId="0" fontId="53" fillId="16" borderId="30" xfId="0" applyFont="1" applyFill="1" applyBorder="1" applyAlignment="1">
      <alignment horizontal="center" vertical="center"/>
    </xf>
    <xf numFmtId="0" fontId="53" fillId="16" borderId="25" xfId="0" applyFont="1" applyFill="1" applyBorder="1" applyAlignment="1">
      <alignment horizontal="center" vertical="center"/>
    </xf>
    <xf numFmtId="49" fontId="0" fillId="0" borderId="18" xfId="138" applyNumberFormat="1" applyFont="1" applyFill="1" applyBorder="1" applyAlignment="1">
      <alignment horizontal="center" vertical="center" wrapText="1"/>
    </xf>
    <xf numFmtId="49" fontId="2" fillId="0" borderId="18" xfId="138" applyNumberFormat="1" applyFont="1" applyFill="1" applyBorder="1" applyAlignment="1">
      <alignment horizontal="center" vertical="center" wrapText="1"/>
    </xf>
    <xf numFmtId="0" fontId="0" fillId="0" borderId="18" xfId="138" applyNumberFormat="1" applyFont="1" applyFill="1" applyBorder="1" applyAlignment="1">
      <alignment horizontal="center" vertical="center" wrapText="1"/>
    </xf>
    <xf numFmtId="0" fontId="0" fillId="0" borderId="18" xfId="0" applyFill="1" applyBorder="1" applyAlignment="1">
      <alignment horizontal="center" vertical="center"/>
    </xf>
    <xf numFmtId="0" fontId="0" fillId="16" borderId="18" xfId="0" applyFont="1" applyFill="1" applyBorder="1" applyAlignment="1">
      <alignment horizontal="center" vertical="center" wrapText="1"/>
    </xf>
    <xf numFmtId="0" fontId="53" fillId="0" borderId="28" xfId="0" applyFont="1" applyFill="1" applyBorder="1" applyAlignment="1">
      <alignment horizontal="center" vertical="center" wrapText="1"/>
    </xf>
    <xf numFmtId="0" fontId="53" fillId="0" borderId="27" xfId="0" applyFont="1" applyFill="1" applyBorder="1" applyAlignment="1">
      <alignment horizontal="center" vertical="center" wrapText="1"/>
    </xf>
    <xf numFmtId="49" fontId="0" fillId="0" borderId="80" xfId="138" applyNumberFormat="1" applyFont="1" applyFill="1" applyBorder="1" applyAlignment="1">
      <alignment horizontal="center" vertical="center" wrapText="1"/>
    </xf>
    <xf numFmtId="49" fontId="0" fillId="0" borderId="25" xfId="138" applyNumberFormat="1" applyFont="1" applyFill="1" applyBorder="1" applyAlignment="1">
      <alignment horizontal="center" vertical="center" wrapText="1"/>
    </xf>
    <xf numFmtId="49" fontId="2" fillId="0" borderId="80" xfId="138" applyNumberFormat="1" applyFont="1" applyFill="1" applyBorder="1" applyAlignment="1">
      <alignment horizontal="center" vertical="center" wrapText="1"/>
    </xf>
    <xf numFmtId="49" fontId="2" fillId="0" borderId="25" xfId="138" applyNumberFormat="1" applyFont="1" applyFill="1" applyBorder="1" applyAlignment="1">
      <alignment horizontal="center" vertical="center" wrapText="1"/>
    </xf>
    <xf numFmtId="49" fontId="0" fillId="0" borderId="193" xfId="138" applyNumberFormat="1" applyFont="1" applyFill="1" applyBorder="1" applyAlignment="1">
      <alignment horizontal="center" vertical="center" wrapText="1"/>
    </xf>
    <xf numFmtId="49" fontId="0" fillId="0" borderId="165" xfId="138" applyNumberFormat="1" applyFont="1" applyFill="1" applyBorder="1" applyAlignment="1">
      <alignment horizontal="center" vertical="center" wrapText="1"/>
    </xf>
    <xf numFmtId="0" fontId="0" fillId="0" borderId="191" xfId="138" applyNumberFormat="1" applyFont="1" applyFill="1" applyBorder="1" applyAlignment="1">
      <alignment horizontal="center" vertical="center" wrapText="1"/>
    </xf>
    <xf numFmtId="0" fontId="0" fillId="0" borderId="192" xfId="138" applyNumberFormat="1" applyFont="1" applyFill="1" applyBorder="1" applyAlignment="1">
      <alignment horizontal="center" vertical="center" wrapText="1"/>
    </xf>
    <xf numFmtId="0" fontId="0" fillId="16" borderId="189" xfId="0" applyFont="1" applyFill="1" applyBorder="1" applyAlignment="1">
      <alignment horizontal="center" vertical="center" wrapText="1"/>
    </xf>
    <xf numFmtId="0" fontId="0" fillId="16" borderId="190" xfId="0" applyFont="1" applyFill="1" applyBorder="1" applyAlignment="1">
      <alignment horizontal="center" vertical="center" wrapText="1"/>
    </xf>
    <xf numFmtId="0" fontId="0" fillId="0" borderId="18" xfId="0" applyBorder="1" applyAlignment="1">
      <alignment horizontal="center" vertical="center"/>
    </xf>
    <xf numFmtId="0" fontId="0" fillId="0" borderId="18" xfId="0" applyFont="1" applyBorder="1" applyAlignment="1">
      <alignment horizontal="center" vertical="center"/>
    </xf>
    <xf numFmtId="0" fontId="0" fillId="0" borderId="30" xfId="0" applyFont="1" applyBorder="1" applyAlignment="1">
      <alignment horizontal="center" vertical="center" wrapText="1"/>
    </xf>
    <xf numFmtId="0" fontId="0" fillId="0" borderId="25" xfId="0" applyFont="1" applyBorder="1" applyAlignment="1">
      <alignment horizontal="center" vertical="center" wrapText="1"/>
    </xf>
    <xf numFmtId="49" fontId="36" fillId="0" borderId="55" xfId="138" applyNumberFormat="1" applyFont="1" applyFill="1" applyBorder="1" applyAlignment="1">
      <alignment horizontal="center" vertical="center"/>
    </xf>
    <xf numFmtId="49" fontId="36" fillId="0" borderId="93" xfId="138" applyNumberFormat="1" applyFont="1" applyFill="1" applyBorder="1" applyAlignment="1">
      <alignment horizontal="center" vertical="center"/>
    </xf>
    <xf numFmtId="49" fontId="0" fillId="0" borderId="195" xfId="138" applyNumberFormat="1" applyFont="1" applyFill="1" applyBorder="1" applyAlignment="1">
      <alignment horizontal="center" vertical="center" wrapText="1"/>
    </xf>
    <xf numFmtId="0" fontId="0" fillId="0" borderId="194" xfId="138" applyNumberFormat="1" applyFont="1" applyFill="1" applyBorder="1" applyAlignment="1">
      <alignment horizontal="center" vertical="center" wrapText="1"/>
    </xf>
    <xf numFmtId="0" fontId="0" fillId="16" borderId="55" xfId="0" applyFont="1" applyFill="1" applyBorder="1" applyAlignment="1">
      <alignment horizontal="center" vertical="center" wrapText="1"/>
    </xf>
    <xf numFmtId="0" fontId="0" fillId="16" borderId="93" xfId="0" applyFont="1" applyFill="1" applyBorder="1" applyAlignment="1">
      <alignment horizontal="center" vertical="center" wrapText="1"/>
    </xf>
    <xf numFmtId="0" fontId="0" fillId="0" borderId="194" xfId="0" applyFill="1" applyBorder="1" applyAlignment="1">
      <alignment horizontal="center" vertical="center"/>
    </xf>
    <xf numFmtId="0" fontId="0" fillId="16" borderId="196" xfId="0" applyFont="1" applyFill="1" applyBorder="1" applyAlignment="1">
      <alignment horizontal="center" vertical="center" wrapText="1"/>
    </xf>
    <xf numFmtId="49" fontId="0" fillId="0" borderId="55" xfId="138" applyNumberFormat="1" applyFont="1" applyFill="1" applyBorder="1" applyAlignment="1">
      <alignment horizontal="center" vertical="center" wrapText="1"/>
    </xf>
    <xf numFmtId="49" fontId="0" fillId="0" borderId="93" xfId="138" applyNumberFormat="1" applyFont="1" applyFill="1" applyBorder="1" applyAlignment="1">
      <alignment horizontal="center" vertical="center" wrapText="1"/>
    </xf>
    <xf numFmtId="0" fontId="0" fillId="0" borderId="55" xfId="138" applyNumberFormat="1" applyFont="1" applyFill="1" applyBorder="1" applyAlignment="1">
      <alignment horizontal="center" vertical="center" wrapText="1"/>
    </xf>
    <xf numFmtId="0" fontId="0" fillId="0" borderId="93" xfId="138" applyNumberFormat="1" applyFont="1" applyFill="1" applyBorder="1" applyAlignment="1">
      <alignment horizontal="center" vertical="center" wrapText="1"/>
    </xf>
    <xf numFmtId="0" fontId="0" fillId="0" borderId="55" xfId="138" applyNumberFormat="1" applyFont="1" applyFill="1" applyBorder="1" applyAlignment="1">
      <alignment horizontal="center" vertical="center"/>
    </xf>
    <xf numFmtId="0" fontId="0" fillId="0" borderId="93" xfId="138" applyNumberFormat="1" applyFont="1" applyFill="1" applyBorder="1" applyAlignment="1">
      <alignment horizontal="center" vertical="center"/>
    </xf>
    <xf numFmtId="49" fontId="36" fillId="0" borderId="137" xfId="138" applyNumberFormat="1" applyFont="1" applyFill="1" applyBorder="1" applyAlignment="1">
      <alignment horizontal="center" vertical="center" wrapText="1"/>
    </xf>
    <xf numFmtId="49" fontId="36" fillId="0" borderId="0" xfId="138" applyNumberFormat="1" applyFont="1" applyFill="1" applyBorder="1" applyAlignment="1">
      <alignment horizontal="center" vertical="center" wrapText="1"/>
    </xf>
    <xf numFmtId="49" fontId="0" fillId="0" borderId="52" xfId="138" applyNumberFormat="1" applyFont="1" applyFill="1" applyBorder="1" applyAlignment="1">
      <alignment horizontal="center" vertical="center" wrapText="1"/>
    </xf>
    <xf numFmtId="0" fontId="0" fillId="0" borderId="194" xfId="0" applyFont="1" applyBorder="1" applyAlignment="1">
      <alignment horizontal="center" vertical="center"/>
    </xf>
    <xf numFmtId="0" fontId="0" fillId="0" borderId="93" xfId="0" applyFont="1" applyBorder="1" applyAlignment="1">
      <alignment horizontal="center" vertical="center"/>
    </xf>
    <xf numFmtId="49" fontId="0" fillId="0" borderId="194" xfId="138" applyNumberFormat="1" applyFont="1" applyFill="1" applyBorder="1" applyAlignment="1">
      <alignment horizontal="center" vertical="center" wrapText="1"/>
    </xf>
    <xf numFmtId="49" fontId="0" fillId="0" borderId="192" xfId="138" applyNumberFormat="1" applyFont="1" applyFill="1" applyBorder="1" applyAlignment="1">
      <alignment horizontal="center" vertical="center" wrapText="1"/>
    </xf>
    <xf numFmtId="0" fontId="2" fillId="0" borderId="22" xfId="136" applyNumberFormat="1" applyFont="1" applyFill="1" applyBorder="1" applyAlignment="1">
      <alignment horizontal="center" vertical="center"/>
    </xf>
    <xf numFmtId="49" fontId="2" fillId="0" borderId="22" xfId="136" applyNumberFormat="1" applyFont="1" applyFill="1" applyBorder="1" applyAlignment="1">
      <alignment horizontal="center" vertical="center"/>
    </xf>
    <xf numFmtId="49" fontId="2" fillId="0" borderId="22" xfId="136" applyNumberFormat="1" applyFont="1" applyFill="1" applyBorder="1" applyAlignment="1">
      <alignment horizontal="center" vertical="center" wrapText="1"/>
    </xf>
    <xf numFmtId="49" fontId="2" fillId="0" borderId="52" xfId="136" applyNumberFormat="1" applyFont="1" applyFill="1" applyBorder="1" applyAlignment="1">
      <alignment horizontal="center" vertical="center"/>
    </xf>
    <xf numFmtId="49" fontId="2" fillId="0" borderId="52" xfId="136" applyNumberFormat="1" applyFont="1" applyFill="1" applyBorder="1" applyAlignment="1">
      <alignment horizontal="center" vertical="center" wrapText="1"/>
    </xf>
    <xf numFmtId="0" fontId="2" fillId="0" borderId="25" xfId="136" applyNumberFormat="1" applyFont="1" applyFill="1" applyBorder="1" applyAlignment="1">
      <alignment horizontal="center" vertical="center"/>
    </xf>
    <xf numFmtId="49" fontId="2" fillId="0" borderId="30" xfId="136" applyNumberFormat="1" applyFont="1" applyFill="1" applyBorder="1" applyAlignment="1">
      <alignment horizontal="center" vertical="center"/>
    </xf>
    <xf numFmtId="49" fontId="0" fillId="0" borderId="22" xfId="136" applyNumberFormat="1" applyFont="1" applyFill="1" applyBorder="1" applyAlignment="1">
      <alignment horizontal="center" vertical="center" wrapText="1"/>
    </xf>
    <xf numFmtId="0" fontId="0" fillId="0" borderId="30" xfId="0" applyFill="1" applyBorder="1" applyAlignment="1">
      <alignment horizontal="center" vertical="center"/>
    </xf>
    <xf numFmtId="0" fontId="0" fillId="0" borderId="25" xfId="0" applyFill="1" applyBorder="1" applyAlignment="1">
      <alignment horizontal="center" vertical="center"/>
    </xf>
    <xf numFmtId="0" fontId="0" fillId="0" borderId="52" xfId="0" applyFill="1" applyBorder="1" applyAlignment="1">
      <alignment horizontal="center" vertical="center"/>
    </xf>
    <xf numFmtId="0" fontId="0" fillId="0" borderId="3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25" xfId="0" applyFont="1" applyFill="1" applyBorder="1" applyAlignment="1">
      <alignment horizontal="center" vertical="center"/>
    </xf>
    <xf numFmtId="0" fontId="2" fillId="51" borderId="30" xfId="0" applyFont="1" applyFill="1" applyBorder="1" applyAlignment="1">
      <alignment horizontal="center" vertical="center"/>
    </xf>
    <xf numFmtId="0" fontId="2" fillId="51" borderId="52" xfId="0" applyFont="1" applyFill="1" applyBorder="1" applyAlignment="1">
      <alignment horizontal="center" vertical="center"/>
    </xf>
    <xf numFmtId="0" fontId="2" fillId="51" borderId="25" xfId="0" applyFont="1" applyFill="1" applyBorder="1" applyAlignment="1">
      <alignment horizontal="center" vertical="center"/>
    </xf>
    <xf numFmtId="0" fontId="2" fillId="51" borderId="197" xfId="0" applyFont="1" applyFill="1" applyBorder="1" applyAlignment="1">
      <alignment horizontal="center" vertical="center"/>
    </xf>
    <xf numFmtId="0" fontId="2" fillId="51" borderId="165" xfId="0" applyFont="1" applyFill="1" applyBorder="1" applyAlignment="1">
      <alignment horizontal="center" vertical="center"/>
    </xf>
    <xf numFmtId="0" fontId="0" fillId="51" borderId="197" xfId="0" applyFont="1" applyFill="1" applyBorder="1" applyAlignment="1">
      <alignment horizontal="center" vertical="center"/>
    </xf>
    <xf numFmtId="0" fontId="0" fillId="51" borderId="195" xfId="0" applyFont="1" applyFill="1" applyBorder="1" applyAlignment="1">
      <alignment horizontal="center" vertical="center"/>
    </xf>
    <xf numFmtId="0" fontId="0" fillId="51" borderId="165" xfId="0" applyFont="1" applyFill="1" applyBorder="1" applyAlignment="1">
      <alignment horizontal="center" vertical="center"/>
    </xf>
    <xf numFmtId="0" fontId="0" fillId="51" borderId="29" xfId="0" applyFont="1" applyFill="1" applyBorder="1" applyAlignment="1">
      <alignment horizontal="center" vertical="center"/>
    </xf>
    <xf numFmtId="0" fontId="0" fillId="51" borderId="171" xfId="0" applyFont="1" applyFill="1" applyBorder="1" applyAlignment="1">
      <alignment horizontal="center" vertical="center"/>
    </xf>
    <xf numFmtId="0" fontId="2" fillId="51" borderId="29" xfId="0" applyFont="1" applyFill="1" applyBorder="1" applyAlignment="1">
      <alignment horizontal="center" vertical="center"/>
    </xf>
    <xf numFmtId="0" fontId="2" fillId="51" borderId="26" xfId="0" applyFont="1" applyFill="1" applyBorder="1" applyAlignment="1">
      <alignment horizontal="center" vertical="center"/>
    </xf>
    <xf numFmtId="0" fontId="45" fillId="0" borderId="198" xfId="0" applyFont="1" applyFill="1" applyBorder="1" applyAlignment="1">
      <alignment horizontal="center" vertical="center"/>
    </xf>
    <xf numFmtId="0" fontId="45" fillId="0" borderId="166" xfId="0" applyFont="1" applyFill="1" applyBorder="1" applyAlignment="1">
      <alignment horizontal="center" vertical="center"/>
    </xf>
    <xf numFmtId="0" fontId="36" fillId="0" borderId="39" xfId="0" applyFont="1" applyFill="1" applyBorder="1" applyAlignment="1">
      <alignment horizontal="center" vertical="center"/>
    </xf>
    <xf numFmtId="0" fontId="36" fillId="0" borderId="199" xfId="0" applyFont="1" applyFill="1" applyBorder="1" applyAlignment="1">
      <alignment horizontal="center" vertical="center"/>
    </xf>
    <xf numFmtId="0" fontId="0" fillId="0" borderId="0" xfId="0" applyFont="1" applyFill="1" applyBorder="1" applyAlignment="1">
      <alignment horizontal="left" vertical="center" wrapText="1"/>
    </xf>
    <xf numFmtId="0" fontId="36" fillId="0" borderId="13" xfId="0" applyFont="1" applyFill="1" applyBorder="1" applyAlignment="1">
      <alignment horizontal="center" vertical="center" wrapText="1"/>
    </xf>
    <xf numFmtId="49" fontId="36" fillId="0" borderId="36" xfId="0" applyNumberFormat="1" applyFont="1" applyFill="1" applyBorder="1" applyAlignment="1">
      <alignment horizontal="center" vertical="center"/>
    </xf>
    <xf numFmtId="0" fontId="36" fillId="16" borderId="13" xfId="0" applyFont="1" applyFill="1" applyBorder="1" applyAlignment="1">
      <alignment horizontal="center" vertical="center" wrapText="1"/>
    </xf>
    <xf numFmtId="49" fontId="36" fillId="16" borderId="41" xfId="0" applyNumberFormat="1" applyFont="1" applyFill="1" applyBorder="1" applyAlignment="1">
      <alignment horizontal="center" vertical="center"/>
    </xf>
    <xf numFmtId="0" fontId="36" fillId="16" borderId="13" xfId="0" applyFont="1" applyFill="1" applyBorder="1" applyAlignment="1">
      <alignment horizontal="left" vertical="center" wrapText="1"/>
    </xf>
    <xf numFmtId="0" fontId="36" fillId="16" borderId="200" xfId="0" applyFont="1" applyFill="1" applyBorder="1" applyAlignment="1">
      <alignment horizontal="center" vertical="center" wrapText="1"/>
    </xf>
    <xf numFmtId="0" fontId="36" fillId="16" borderId="96" xfId="0" applyFont="1" applyFill="1" applyBorder="1" applyAlignment="1">
      <alignment horizontal="center" vertical="center" wrapText="1"/>
    </xf>
    <xf numFmtId="49" fontId="38" fillId="0" borderId="41" xfId="0" applyNumberFormat="1" applyFont="1" applyFill="1" applyBorder="1" applyAlignment="1">
      <alignment horizontal="center" vertical="center"/>
    </xf>
    <xf numFmtId="49" fontId="38" fillId="0" borderId="23" xfId="0" applyNumberFormat="1" applyFont="1" applyFill="1" applyBorder="1" applyAlignment="1">
      <alignment horizontal="center" vertical="center"/>
    </xf>
    <xf numFmtId="49" fontId="38" fillId="0" borderId="14" xfId="0" applyNumberFormat="1" applyFont="1" applyFill="1" applyBorder="1" applyAlignment="1">
      <alignment horizontal="center" vertical="center"/>
    </xf>
    <xf numFmtId="49" fontId="38" fillId="0" borderId="17"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0" fontId="38" fillId="0" borderId="172" xfId="0" applyFont="1" applyFill="1" applyBorder="1" applyAlignment="1">
      <alignment horizontal="center" vertical="center"/>
    </xf>
    <xf numFmtId="49" fontId="36" fillId="0" borderId="23" xfId="0" applyNumberFormat="1" applyFont="1" applyFill="1" applyBorder="1" applyAlignment="1">
      <alignment horizontal="center" vertical="center"/>
    </xf>
    <xf numFmtId="0" fontId="36" fillId="0" borderId="201" xfId="0" applyFont="1" applyFill="1" applyBorder="1" applyAlignment="1">
      <alignment horizontal="center"/>
    </xf>
    <xf numFmtId="0" fontId="36" fillId="0" borderId="202" xfId="0" applyFont="1" applyFill="1" applyBorder="1" applyAlignment="1">
      <alignment horizontal="center"/>
    </xf>
    <xf numFmtId="0" fontId="36" fillId="0" borderId="203" xfId="0" applyFont="1" applyFill="1" applyBorder="1" applyAlignment="1">
      <alignment horizontal="center"/>
    </xf>
    <xf numFmtId="49" fontId="36" fillId="0" borderId="157" xfId="0" applyNumberFormat="1" applyFont="1" applyFill="1" applyBorder="1" applyAlignment="1">
      <alignment horizontal="center" vertical="center"/>
    </xf>
    <xf numFmtId="49" fontId="36" fillId="0" borderId="204" xfId="0" applyNumberFormat="1" applyFont="1" applyFill="1" applyBorder="1" applyAlignment="1">
      <alignment horizontal="center" vertical="center" wrapText="1"/>
    </xf>
    <xf numFmtId="49" fontId="36" fillId="0" borderId="146" xfId="0" applyNumberFormat="1" applyFont="1" applyFill="1" applyBorder="1" applyAlignment="1">
      <alignment horizontal="center" vertical="center" wrapText="1"/>
    </xf>
    <xf numFmtId="49" fontId="36" fillId="0" borderId="205" xfId="0" applyNumberFormat="1" applyFont="1" applyFill="1" applyBorder="1" applyAlignment="1">
      <alignment horizontal="center" vertical="center" wrapText="1"/>
    </xf>
    <xf numFmtId="0" fontId="36" fillId="0" borderId="206" xfId="0" applyFont="1" applyFill="1" applyBorder="1" applyAlignment="1">
      <alignment horizontal="center" vertical="center"/>
    </xf>
    <xf numFmtId="0" fontId="36" fillId="0" borderId="207" xfId="0" applyFont="1" applyFill="1" applyBorder="1" applyAlignment="1">
      <alignment horizontal="center" vertical="center"/>
    </xf>
    <xf numFmtId="0" fontId="36" fillId="0" borderId="208" xfId="0" applyFont="1" applyFill="1" applyBorder="1" applyAlignment="1">
      <alignment horizontal="center" vertical="center"/>
    </xf>
    <xf numFmtId="0" fontId="36" fillId="0" borderId="204"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205" xfId="0" applyFont="1" applyFill="1" applyBorder="1" applyAlignment="1">
      <alignment horizontal="center" vertical="center"/>
    </xf>
    <xf numFmtId="0" fontId="36" fillId="0" borderId="113" xfId="0" applyFont="1" applyFill="1" applyBorder="1" applyAlignment="1">
      <alignment horizontal="center" vertical="center"/>
    </xf>
    <xf numFmtId="0" fontId="36" fillId="0" borderId="138" xfId="0" applyFont="1" applyFill="1" applyBorder="1" applyAlignment="1">
      <alignment horizontal="center" vertical="center"/>
    </xf>
    <xf numFmtId="0" fontId="36" fillId="0" borderId="114" xfId="0" applyFont="1" applyFill="1" applyBorder="1" applyAlignment="1">
      <alignment horizontal="center" vertical="center"/>
    </xf>
    <xf numFmtId="0" fontId="36" fillId="0" borderId="209" xfId="0" applyFont="1" applyFill="1" applyBorder="1" applyAlignment="1">
      <alignment horizontal="center" vertical="center"/>
    </xf>
    <xf numFmtId="0" fontId="36" fillId="0" borderId="210" xfId="0" applyFont="1" applyFill="1" applyBorder="1" applyAlignment="1">
      <alignment horizontal="center" vertical="center"/>
    </xf>
    <xf numFmtId="0" fontId="36" fillId="0" borderId="211" xfId="0" applyFont="1" applyFill="1" applyBorder="1" applyAlignment="1">
      <alignment horizontal="center" vertical="center"/>
    </xf>
    <xf numFmtId="0" fontId="2" fillId="0" borderId="0" xfId="0" applyFont="1" applyFill="1" applyAlignment="1">
      <alignment horizontal="left" wrapText="1"/>
    </xf>
    <xf numFmtId="1" fontId="0" fillId="0" borderId="0" xfId="0" applyNumberFormat="1" applyFill="1" applyBorder="1" applyAlignment="1">
      <alignment horizontal="center" vertical="center" wrapText="1"/>
    </xf>
    <xf numFmtId="49" fontId="36" fillId="16" borderId="80" xfId="0" applyNumberFormat="1" applyFont="1" applyFill="1" applyBorder="1" applyAlignment="1">
      <alignment horizontal="center" vertical="center" wrapText="1"/>
    </xf>
    <xf numFmtId="49" fontId="36" fillId="16" borderId="87" xfId="0" applyNumberFormat="1" applyFont="1" applyFill="1" applyBorder="1" applyAlignment="1">
      <alignment horizontal="center" vertical="center" wrapText="1"/>
    </xf>
    <xf numFmtId="49" fontId="36" fillId="16" borderId="212" xfId="0" applyNumberFormat="1" applyFont="1" applyFill="1" applyBorder="1" applyAlignment="1">
      <alignment horizontal="center" vertical="center" wrapText="1"/>
    </xf>
    <xf numFmtId="49" fontId="36" fillId="16" borderId="88" xfId="0" applyNumberFormat="1" applyFont="1" applyFill="1" applyBorder="1" applyAlignment="1">
      <alignment horizontal="center" vertical="center" wrapText="1"/>
    </xf>
    <xf numFmtId="0" fontId="0" fillId="0" borderId="213" xfId="0" applyFont="1" applyBorder="1" applyAlignment="1">
      <alignment vertical="center"/>
    </xf>
    <xf numFmtId="0" fontId="36" fillId="0" borderId="214" xfId="0" applyFont="1" applyBorder="1" applyAlignment="1">
      <alignment horizontal="center" vertical="center"/>
    </xf>
    <xf numFmtId="0" fontId="36" fillId="0" borderId="80" xfId="0" applyFont="1" applyBorder="1" applyAlignment="1">
      <alignment horizontal="center" vertical="center"/>
    </xf>
    <xf numFmtId="0" fontId="36" fillId="0" borderId="24" xfId="0" applyFont="1" applyFill="1" applyBorder="1" applyAlignment="1">
      <alignment horizontal="center" vertical="top" wrapText="1"/>
    </xf>
    <xf numFmtId="0" fontId="36" fillId="0" borderId="18" xfId="0" applyFont="1" applyFill="1" applyBorder="1" applyAlignment="1">
      <alignment horizontal="center" vertical="top" wrapText="1"/>
    </xf>
    <xf numFmtId="0" fontId="36" fillId="0" borderId="215" xfId="0" applyFont="1" applyBorder="1" applyAlignment="1">
      <alignment horizontal="center"/>
    </xf>
    <xf numFmtId="0" fontId="36" fillId="0" borderId="216" xfId="0" applyFont="1" applyBorder="1" applyAlignment="1">
      <alignment horizontal="center"/>
    </xf>
    <xf numFmtId="0" fontId="36" fillId="16" borderId="215" xfId="0" applyFont="1" applyFill="1" applyBorder="1" applyAlignment="1">
      <alignment horizontal="center"/>
    </xf>
    <xf numFmtId="0" fontId="36" fillId="16" borderId="216" xfId="0" applyFont="1" applyFill="1" applyBorder="1" applyAlignment="1">
      <alignment horizontal="center"/>
    </xf>
    <xf numFmtId="49" fontId="39" fillId="0" borderId="0" xfId="0" applyNumberFormat="1" applyFont="1" applyFill="1" applyBorder="1" applyAlignment="1">
      <alignment horizontal="left" vertical="center" wrapText="1"/>
    </xf>
    <xf numFmtId="49" fontId="0" fillId="52" borderId="177" xfId="0" applyNumberFormat="1" applyFill="1" applyBorder="1" applyAlignment="1">
      <alignment horizontal="center" vertical="center"/>
    </xf>
    <xf numFmtId="49" fontId="0" fillId="52" borderId="177" xfId="0" applyNumberFormat="1" applyFont="1" applyFill="1" applyBorder="1" applyAlignment="1">
      <alignment horizontal="center" vertical="center"/>
    </xf>
    <xf numFmtId="49" fontId="0" fillId="52" borderId="217" xfId="0" applyNumberFormat="1" applyFont="1" applyFill="1" applyBorder="1" applyAlignment="1">
      <alignment horizontal="center" vertical="center"/>
    </xf>
    <xf numFmtId="49" fontId="0" fillId="52" borderId="218" xfId="0" applyNumberFormat="1" applyFont="1" applyFill="1" applyBorder="1" applyAlignment="1">
      <alignment horizontal="center" vertical="center"/>
    </xf>
    <xf numFmtId="49" fontId="0" fillId="52" borderId="59" xfId="0" applyNumberFormat="1" applyFont="1" applyFill="1" applyBorder="1" applyAlignment="1">
      <alignment horizontal="center" vertical="center"/>
    </xf>
    <xf numFmtId="49" fontId="0" fillId="52" borderId="219" xfId="0" applyNumberFormat="1" applyFont="1" applyFill="1" applyBorder="1" applyAlignment="1">
      <alignment horizontal="center" vertical="center"/>
    </xf>
    <xf numFmtId="49" fontId="0" fillId="52" borderId="220" xfId="0" applyNumberFormat="1" applyFont="1" applyFill="1" applyBorder="1" applyAlignment="1">
      <alignment horizontal="center" vertical="center"/>
    </xf>
    <xf numFmtId="49" fontId="0" fillId="52" borderId="21" xfId="0" applyNumberFormat="1" applyFont="1" applyFill="1" applyBorder="1" applyAlignment="1">
      <alignment horizontal="center" vertical="center"/>
    </xf>
    <xf numFmtId="49" fontId="0" fillId="52" borderId="38" xfId="0" applyNumberFormat="1" applyFont="1" applyFill="1" applyBorder="1" applyAlignment="1">
      <alignment horizontal="center" vertical="center"/>
    </xf>
    <xf numFmtId="49" fontId="0" fillId="52" borderId="59" xfId="0" applyNumberFormat="1" applyFont="1" applyFill="1" applyBorder="1" applyAlignment="1">
      <alignment horizontal="center" vertical="center" wrapText="1"/>
    </xf>
    <xf numFmtId="49" fontId="0" fillId="52" borderId="220" xfId="0" applyNumberFormat="1" applyFont="1" applyFill="1" applyBorder="1" applyAlignment="1">
      <alignment horizontal="center" vertical="center" wrapText="1"/>
    </xf>
    <xf numFmtId="49" fontId="0" fillId="52" borderId="92" xfId="0" applyNumberFormat="1" applyFont="1" applyFill="1" applyBorder="1" applyAlignment="1">
      <alignment horizontal="center" vertical="center"/>
    </xf>
    <xf numFmtId="49" fontId="0" fillId="52" borderId="15" xfId="0" applyNumberFormat="1" applyFont="1" applyFill="1" applyBorder="1" applyAlignment="1">
      <alignment horizontal="center" vertical="center"/>
    </xf>
    <xf numFmtId="49" fontId="0" fillId="52" borderId="179" xfId="0" applyNumberFormat="1" applyFont="1" applyFill="1" applyBorder="1" applyAlignment="1">
      <alignment horizontal="center" vertical="center"/>
    </xf>
    <xf numFmtId="49" fontId="0" fillId="52" borderId="221" xfId="0" applyNumberFormat="1" applyFont="1" applyFill="1" applyBorder="1" applyAlignment="1">
      <alignment horizontal="center" vertical="center"/>
    </xf>
    <xf numFmtId="49" fontId="0" fillId="52" borderId="31" xfId="0" applyNumberFormat="1" applyFont="1" applyFill="1" applyBorder="1" applyAlignment="1">
      <alignment horizontal="center" vertical="center"/>
    </xf>
    <xf numFmtId="49" fontId="0" fillId="52" borderId="223" xfId="0" applyNumberFormat="1" applyFont="1" applyFill="1" applyBorder="1" applyAlignment="1">
      <alignment horizontal="center" vertical="center"/>
    </xf>
    <xf numFmtId="49" fontId="0" fillId="52" borderId="26" xfId="0" applyNumberFormat="1" applyFont="1" applyFill="1" applyBorder="1" applyAlignment="1">
      <alignment horizontal="center" vertical="center"/>
    </xf>
    <xf numFmtId="49" fontId="0" fillId="52" borderId="153" xfId="0" applyNumberFormat="1" applyFont="1" applyFill="1" applyBorder="1" applyAlignment="1">
      <alignment horizontal="center" vertical="center"/>
    </xf>
    <xf numFmtId="49" fontId="0" fillId="52" borderId="108" xfId="0" applyNumberFormat="1" applyFont="1" applyFill="1" applyBorder="1" applyAlignment="1">
      <alignment horizontal="center" vertical="center"/>
    </xf>
    <xf numFmtId="49" fontId="0" fillId="52" borderId="155" xfId="0" applyNumberFormat="1" applyFont="1" applyFill="1" applyBorder="1" applyAlignment="1">
      <alignment horizontal="center" vertical="center"/>
    </xf>
    <xf numFmtId="49" fontId="0" fillId="52" borderId="130" xfId="0" applyNumberFormat="1" applyFont="1" applyFill="1" applyBorder="1" applyAlignment="1">
      <alignment horizontal="center" vertical="center" wrapText="1"/>
    </xf>
    <xf numFmtId="49" fontId="0" fillId="52" borderId="224" xfId="0" applyNumberFormat="1" applyFont="1" applyFill="1" applyBorder="1" applyAlignment="1">
      <alignment horizontal="center" vertical="center" wrapText="1"/>
    </xf>
    <xf numFmtId="49" fontId="0" fillId="52" borderId="217" xfId="0" applyNumberFormat="1" applyFont="1" applyFill="1" applyBorder="1" applyAlignment="1">
      <alignment horizontal="center" vertical="center" wrapText="1"/>
    </xf>
    <xf numFmtId="49" fontId="0" fillId="52" borderId="222" xfId="0" applyNumberFormat="1" applyFont="1" applyFill="1" applyBorder="1" applyAlignment="1">
      <alignment horizontal="center" vertical="center" wrapText="1"/>
    </xf>
    <xf numFmtId="49" fontId="0" fillId="52" borderId="118" xfId="0" applyNumberFormat="1" applyFont="1" applyFill="1" applyBorder="1" applyAlignment="1">
      <alignment horizontal="center" vertical="center"/>
    </xf>
    <xf numFmtId="49" fontId="0" fillId="52" borderId="178" xfId="0" applyNumberFormat="1" applyFont="1" applyFill="1" applyBorder="1" applyAlignment="1">
      <alignment horizontal="center" vertical="center"/>
    </xf>
    <xf numFmtId="49" fontId="0" fillId="52" borderId="72" xfId="0" applyNumberFormat="1" applyFont="1" applyFill="1" applyBorder="1" applyAlignment="1">
      <alignment horizontal="center" vertical="center"/>
    </xf>
    <xf numFmtId="49" fontId="0" fillId="16" borderId="26" xfId="0" applyNumberFormat="1" applyFont="1" applyFill="1" applyBorder="1" applyAlignment="1">
      <alignment horizontal="center" vertical="center"/>
    </xf>
    <xf numFmtId="49" fontId="0" fillId="16" borderId="21" xfId="0" applyNumberFormat="1" applyFont="1" applyFill="1" applyBorder="1" applyAlignment="1">
      <alignment horizontal="center" vertical="center"/>
    </xf>
    <xf numFmtId="49" fontId="0" fillId="16" borderId="38" xfId="0" applyNumberFormat="1" applyFont="1" applyFill="1" applyBorder="1" applyAlignment="1">
      <alignment horizontal="center" vertical="center"/>
    </xf>
    <xf numFmtId="0" fontId="57" fillId="16" borderId="23" xfId="0" applyFont="1" applyFill="1" applyBorder="1" applyAlignment="1">
      <alignment horizontal="center" vertical="center"/>
    </xf>
    <xf numFmtId="49" fontId="57" fillId="16" borderId="23" xfId="0" applyNumberFormat="1" applyFont="1" applyFill="1" applyBorder="1" applyAlignment="1">
      <alignment horizontal="center" vertical="center"/>
    </xf>
    <xf numFmtId="0" fontId="36" fillId="52" borderId="173" xfId="0" applyFont="1" applyFill="1" applyBorder="1" applyAlignment="1">
      <alignment horizontal="center" vertical="center" textRotation="90"/>
    </xf>
    <xf numFmtId="0" fontId="36" fillId="52" borderId="23" xfId="0" applyFont="1" applyFill="1" applyBorder="1" applyAlignment="1">
      <alignment horizontal="center" vertical="center"/>
    </xf>
  </cellXfs>
  <cellStyles count="187">
    <cellStyle name="20% - Akzent1" xfId="1"/>
    <cellStyle name="20% - Akzent2" xfId="2"/>
    <cellStyle name="20% - Akzent3" xfId="3"/>
    <cellStyle name="20% - Akzent4" xfId="4"/>
    <cellStyle name="20% - Akzent5" xfId="5"/>
    <cellStyle name="20% - Akzent6" xfId="6"/>
    <cellStyle name="20% - Colore 1" xfId="7"/>
    <cellStyle name="20% - Colore 2" xfId="8"/>
    <cellStyle name="20% - Colore 3" xfId="9"/>
    <cellStyle name="20% - Colore 4" xfId="10"/>
    <cellStyle name="20% - Colore 5" xfId="11"/>
    <cellStyle name="20% - Colore 6" xfId="12"/>
    <cellStyle name="20% - Cor1" xfId="13"/>
    <cellStyle name="20% - Cor2" xfId="14"/>
    <cellStyle name="20% - Cor3" xfId="15"/>
    <cellStyle name="20% - Cor4" xfId="16"/>
    <cellStyle name="20% - Cor5" xfId="17"/>
    <cellStyle name="20% - Cor6" xfId="18"/>
    <cellStyle name="20% - Énfasis1" xfId="19"/>
    <cellStyle name="20% - Énfasis2" xfId="20"/>
    <cellStyle name="20% - Énfasis3" xfId="21"/>
    <cellStyle name="20% - Énfasis4" xfId="22"/>
    <cellStyle name="20% - Énfasis5" xfId="23"/>
    <cellStyle name="20% - Énfasis6" xfId="24"/>
    <cellStyle name="40% - Akzent1" xfId="25"/>
    <cellStyle name="40% - Akzent2" xfId="26"/>
    <cellStyle name="40% - Akzent3" xfId="27"/>
    <cellStyle name="40% - Akzent4" xfId="28"/>
    <cellStyle name="40% - Akzent5" xfId="29"/>
    <cellStyle name="40% - Akzent6" xfId="30"/>
    <cellStyle name="40% - Colore 1" xfId="31"/>
    <cellStyle name="40% - Colore 2" xfId="32"/>
    <cellStyle name="40% - Colore 3" xfId="33"/>
    <cellStyle name="40% - Colore 4" xfId="34"/>
    <cellStyle name="40% - Colore 5" xfId="35"/>
    <cellStyle name="40% - Colore 6" xfId="36"/>
    <cellStyle name="40% - Cor1" xfId="37"/>
    <cellStyle name="40% - Cor2" xfId="38"/>
    <cellStyle name="40% - Cor3" xfId="39"/>
    <cellStyle name="40% - Cor4" xfId="40"/>
    <cellStyle name="40% - Cor5" xfId="41"/>
    <cellStyle name="40% - Cor6" xfId="42"/>
    <cellStyle name="40% - Énfasis1" xfId="43"/>
    <cellStyle name="40% - Énfasis2" xfId="44"/>
    <cellStyle name="40% - Énfasis3" xfId="45"/>
    <cellStyle name="40% - Énfasis4" xfId="46"/>
    <cellStyle name="40% - Énfasis5" xfId="47"/>
    <cellStyle name="40% - Énfasis6" xfId="48"/>
    <cellStyle name="60% - Akzent1" xfId="49"/>
    <cellStyle name="60% - Akzent2" xfId="50"/>
    <cellStyle name="60% - Akzent3" xfId="51"/>
    <cellStyle name="60% - Akzent4" xfId="52"/>
    <cellStyle name="60% - Akzent5" xfId="53"/>
    <cellStyle name="60% - Akzent6" xfId="54"/>
    <cellStyle name="60% - Colore 1" xfId="55"/>
    <cellStyle name="60% - Colore 2" xfId="56"/>
    <cellStyle name="60% - Colore 3" xfId="57"/>
    <cellStyle name="60% - Colore 4" xfId="58"/>
    <cellStyle name="60% - Colore 5" xfId="59"/>
    <cellStyle name="60% - Colore 6" xfId="60"/>
    <cellStyle name="60% - Cor1" xfId="61"/>
    <cellStyle name="60% - Cor2" xfId="62"/>
    <cellStyle name="60% - Cor3" xfId="63"/>
    <cellStyle name="60% - Cor4" xfId="64"/>
    <cellStyle name="60% - Cor5" xfId="65"/>
    <cellStyle name="60% - Cor6" xfId="66"/>
    <cellStyle name="60% - Énfasis1" xfId="67"/>
    <cellStyle name="60% - Énfasis2" xfId="68"/>
    <cellStyle name="60% - Énfasis3" xfId="69"/>
    <cellStyle name="60% - Énfasis4" xfId="70"/>
    <cellStyle name="60% - Énfasis5" xfId="71"/>
    <cellStyle name="60% - Énfasis6" xfId="72"/>
    <cellStyle name="Akzent1" xfId="73"/>
    <cellStyle name="Akzent2" xfId="74"/>
    <cellStyle name="Akzent3" xfId="75"/>
    <cellStyle name="Akzent4" xfId="76"/>
    <cellStyle name="Akzent5" xfId="77"/>
    <cellStyle name="Akzent6" xfId="78"/>
    <cellStyle name="Ausgabe" xfId="79"/>
    <cellStyle name="Berechnung" xfId="80"/>
    <cellStyle name="Buena" xfId="81"/>
    <cellStyle name="Cabeçalho 1" xfId="82"/>
    <cellStyle name="Cabeçalho 2" xfId="83"/>
    <cellStyle name="Cabeçalho 3" xfId="84"/>
    <cellStyle name="Cabeçalho 4" xfId="85"/>
    <cellStyle name="Calcolo" xfId="86"/>
    <cellStyle name="Cálculo" xfId="87"/>
    <cellStyle name="Celda de comprobación" xfId="88"/>
    <cellStyle name="Celda vinculada" xfId="89"/>
    <cellStyle name="Cella collegata" xfId="90"/>
    <cellStyle name="Cella da controllare" xfId="91"/>
    <cellStyle name="Célula Ligada" xfId="92"/>
    <cellStyle name="Colore 1" xfId="93"/>
    <cellStyle name="Colore 2" xfId="94"/>
    <cellStyle name="Colore 3" xfId="95"/>
    <cellStyle name="Colore 4" xfId="96"/>
    <cellStyle name="Colore 5" xfId="97"/>
    <cellStyle name="Colore 6" xfId="98"/>
    <cellStyle name="Cor1" xfId="99"/>
    <cellStyle name="Cor2" xfId="100"/>
    <cellStyle name="Cor3" xfId="101"/>
    <cellStyle name="Cor4" xfId="102"/>
    <cellStyle name="Cor5" xfId="103"/>
    <cellStyle name="Cor6" xfId="104"/>
    <cellStyle name="Correcto" xfId="105"/>
    <cellStyle name="Eingabe" xfId="106"/>
    <cellStyle name="Encabezado 4" xfId="107"/>
    <cellStyle name="Ênfase1" xfId="108"/>
    <cellStyle name="Ênfase5" xfId="109"/>
    <cellStyle name="Énfasis1" xfId="110"/>
    <cellStyle name="Énfasis2" xfId="111"/>
    <cellStyle name="Énfasis3" xfId="112"/>
    <cellStyle name="Énfasis4" xfId="113"/>
    <cellStyle name="Énfasis5" xfId="114"/>
    <cellStyle name="Énfasis6" xfId="115"/>
    <cellStyle name="Entrada" xfId="116"/>
    <cellStyle name="Ergebnis" xfId="117"/>
    <cellStyle name="Erklärender Text" xfId="118"/>
    <cellStyle name="Excel Built-in Normal" xfId="119"/>
    <cellStyle name="Explanatory Text" xfId="120"/>
    <cellStyle name="Gut" xfId="121"/>
    <cellStyle name="Incorrecto" xfId="122"/>
    <cellStyle name="Neutral" xfId="123"/>
    <cellStyle name="Neutrale" xfId="124"/>
    <cellStyle name="Neutro" xfId="125"/>
    <cellStyle name="Normal" xfId="0" builtinId="0"/>
    <cellStyle name="Normal 2" xfId="126"/>
    <cellStyle name="Normal 2 2" xfId="127"/>
    <cellStyle name="Normal 2 3" xfId="128"/>
    <cellStyle name="Normal 2 4" xfId="129"/>
    <cellStyle name="Normal 2_Portugal_Technical_Report_2010_Tables_31-May-2011(03Jun)" xfId="130"/>
    <cellStyle name="Normal 2_Tabela III_E_1_NP 2011-2013_DI" xfId="131"/>
    <cellStyle name="Normal 3" xfId="132"/>
    <cellStyle name="Normal_FinForm_international_coordination_2011_03NOV2010" xfId="133"/>
    <cellStyle name="Normale 2" xfId="134"/>
    <cellStyle name="Normale 2 2" xfId="135"/>
    <cellStyle name="Normale 2_DCF_Guidelines_Standard-Tables_Version-2009" xfId="136"/>
    <cellStyle name="Normale 3" xfId="137"/>
    <cellStyle name="Normale 3 2" xfId="138"/>
    <cellStyle name="Normale 3_DCF_Guidelines_Standard-Tables_Version-2012" xfId="139"/>
    <cellStyle name="Normale 3_Xl0000498" xfId="140"/>
    <cellStyle name="Normale_Guidelines_NP-Proposals_Standard-Tables_Version-2006_Final" xfId="141"/>
    <cellStyle name="Normale_Guidelines_NP-Proposals_Standard-Tables_Version-2006_Final 2" xfId="142"/>
    <cellStyle name="Nota" xfId="143"/>
    <cellStyle name="Notas" xfId="144"/>
    <cellStyle name="Notiz" xfId="145"/>
    <cellStyle name="Percentagem" xfId="146" builtinId="5"/>
    <cellStyle name="Percentagem 2" xfId="147"/>
    <cellStyle name="Percentagem 2 2" xfId="148"/>
    <cellStyle name="Percentagem 2_Portugal_NP-Proposals_2011-2013_Tables_12Out2011_mdias" xfId="149"/>
    <cellStyle name="Percentagem 3" xfId="150"/>
    <cellStyle name="Percentagem 4" xfId="151"/>
    <cellStyle name="Percentagem 5" xfId="152"/>
    <cellStyle name="Percentagem 5 2" xfId="153"/>
    <cellStyle name="Percentuale 2" xfId="154"/>
    <cellStyle name="Saída" xfId="155"/>
    <cellStyle name="Salida" xfId="156"/>
    <cellStyle name="Schlecht" xfId="157"/>
    <cellStyle name="Testo avviso" xfId="158"/>
    <cellStyle name="Testo descrittivo" xfId="159"/>
    <cellStyle name="Texto de advertencia" xfId="160"/>
    <cellStyle name="Texto de Aviso" xfId="161"/>
    <cellStyle name="Texto explicativo" xfId="162"/>
    <cellStyle name="Titolo" xfId="163"/>
    <cellStyle name="Titolo 1" xfId="164"/>
    <cellStyle name="Titolo 2" xfId="165"/>
    <cellStyle name="Titolo 3" xfId="166"/>
    <cellStyle name="Titolo 4" xfId="167"/>
    <cellStyle name="Título" xfId="168"/>
    <cellStyle name="Título 1" xfId="169"/>
    <cellStyle name="Título 2" xfId="170"/>
    <cellStyle name="Título 3" xfId="171"/>
    <cellStyle name="Título_DCF_Guidelines_Standard-Tables_Version-2012" xfId="172"/>
    <cellStyle name="Total" xfId="173" builtinId="25" customBuiltin="1"/>
    <cellStyle name="Totale" xfId="174"/>
    <cellStyle name="Überschrift" xfId="175"/>
    <cellStyle name="Überschrift 1" xfId="176"/>
    <cellStyle name="Überschrift 2" xfId="177"/>
    <cellStyle name="Überschrift 3" xfId="178"/>
    <cellStyle name="Überschrift 4" xfId="179"/>
    <cellStyle name="Valore non valido" xfId="180"/>
    <cellStyle name="Valore valido" xfId="181"/>
    <cellStyle name="Verificar Célula" xfId="182"/>
    <cellStyle name="Verknüpfte Zelle" xfId="183"/>
    <cellStyle name="Vírgula 2" xfId="184"/>
    <cellStyle name="Warnender Text" xfId="185"/>
    <cellStyle name="Zelle überprüfen" xfId="1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mail.irepa.org/Documents%20and%20Settings/Evelina/Documenti/Doc/STECF/SGECA/EWG%2011-18/TOR%207%20-%20guidelines/Final%20rev%20guidel%20AR%20(vers%20Dec%202011)/new%20tables%20for%20AR%20and%20N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_B_1"/>
      <sheetName val="III_B_3"/>
      <sheetName val="III_F_1"/>
      <sheetName val="IV_A_3"/>
      <sheetName val="IV_B_2"/>
      <sheetName val="drop down"/>
    </sheetNames>
    <sheetDataSet>
      <sheetData sheetId="0"/>
      <sheetData sheetId="1"/>
      <sheetData sheetId="2"/>
      <sheetData sheetId="3"/>
      <sheetData sheetId="4"/>
      <sheetData sheetId="5">
        <row r="4">
          <cell r="B4" t="str">
            <v>Active gears - Beam trawlers</v>
          </cell>
          <cell r="G4" t="str">
            <v>0-&lt; 10 m</v>
          </cell>
        </row>
        <row r="5">
          <cell r="B5" t="str">
            <v>Active gears - Demersal trawlers and/or demersal seiners</v>
          </cell>
          <cell r="G5" t="str">
            <v>0-&lt; 6 m</v>
          </cell>
        </row>
        <row r="6">
          <cell r="B6" t="str">
            <v>Active gears - Pelagic trawlers</v>
          </cell>
          <cell r="G6" t="str">
            <v>10-&lt; 12 m</v>
          </cell>
        </row>
        <row r="7">
          <cell r="B7" t="str">
            <v>Active gears - Purse seiners</v>
          </cell>
          <cell r="G7" t="str">
            <v>6-&lt; 12 m</v>
          </cell>
        </row>
        <row r="8">
          <cell r="B8" t="str">
            <v>Active gears - Dredgers</v>
          </cell>
          <cell r="G8" t="str">
            <v>12-&lt; 18 m</v>
          </cell>
        </row>
        <row r="9">
          <cell r="B9" t="str">
            <v>Active gears - Vessel using other active gears</v>
          </cell>
          <cell r="G9" t="str">
            <v>18-&lt; 24 m</v>
          </cell>
        </row>
        <row r="10">
          <cell r="B10" t="str">
            <v>Active gears - Vessels using Polyvalent ‘active’ gears only</v>
          </cell>
          <cell r="G10" t="str">
            <v>24-&lt; 40 m</v>
          </cell>
        </row>
        <row r="11">
          <cell r="B11" t="str">
            <v>Passive gears - Vessels using hooks</v>
          </cell>
          <cell r="G11" t="str">
            <v>40 m or larger</v>
          </cell>
        </row>
        <row r="12">
          <cell r="B12" t="str">
            <v>Passive gears - Drift and/or fixed netters</v>
          </cell>
        </row>
        <row r="13">
          <cell r="B13" t="str">
            <v>Passive gears - Vessels using Pots and/or traps</v>
          </cell>
        </row>
        <row r="14">
          <cell r="B14" t="str">
            <v>Passive gears - Vessels using other Passive gears</v>
          </cell>
        </row>
        <row r="15">
          <cell r="B15" t="str">
            <v>Passive gears - Vessels using Polyvalent ‘passive’ gears only</v>
          </cell>
        </row>
        <row r="16">
          <cell r="B16" t="str">
            <v>Pollyvalent gears - Vessels using active and passive gears</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maturity@length" TargetMode="External"/><Relationship Id="rId1" Type="http://schemas.openxmlformats.org/officeDocument/2006/relationships/hyperlink" Target="mailto:maturity@length"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18"/>
  <sheetViews>
    <sheetView tabSelected="1" zoomScaleNormal="110" zoomScaleSheetLayoutView="100" workbookViewId="0">
      <selection activeCell="B120" sqref="B120"/>
    </sheetView>
  </sheetViews>
  <sheetFormatPr defaultColWidth="8.85546875" defaultRowHeight="12.75"/>
  <cols>
    <col min="1" max="1" width="8.85546875" style="982"/>
    <col min="2" max="2" width="65.42578125" style="982" bestFit="1" customWidth="1"/>
    <col min="3" max="3" width="12.85546875" style="18" customWidth="1"/>
    <col min="4" max="4" width="12.42578125" style="1" customWidth="1"/>
    <col min="5" max="5" width="12.85546875" style="1" customWidth="1"/>
    <col min="6" max="6" width="11.85546875" style="1" customWidth="1"/>
    <col min="7" max="7" width="12.7109375" style="18" customWidth="1"/>
    <col min="8" max="8" width="10.85546875" style="18" customWidth="1"/>
    <col min="9" max="9" width="12" style="18" customWidth="1"/>
    <col min="10" max="16384" width="8.85546875" style="982"/>
  </cols>
  <sheetData>
    <row r="1" spans="1:9" s="1" customFormat="1" ht="19.149999999999999" customHeight="1">
      <c r="A1" s="316" t="s">
        <v>211</v>
      </c>
      <c r="C1" s="563"/>
      <c r="D1" s="316"/>
      <c r="E1"/>
      <c r="F1"/>
      <c r="G1" s="565"/>
      <c r="H1" s="566" t="s">
        <v>212</v>
      </c>
      <c r="I1" s="317" t="s">
        <v>1398</v>
      </c>
    </row>
    <row r="2" spans="1:9" s="1" customFormat="1" ht="23.1" customHeight="1" thickBot="1">
      <c r="B2" s="316"/>
      <c r="C2" s="563"/>
      <c r="D2" s="316"/>
      <c r="E2"/>
      <c r="F2"/>
      <c r="G2" s="565"/>
      <c r="H2" s="566" t="s">
        <v>1395</v>
      </c>
      <c r="I2" s="562" t="s">
        <v>740</v>
      </c>
    </row>
    <row r="3" spans="1:9" s="984" customFormat="1" ht="63.75">
      <c r="A3" s="675" t="s">
        <v>1396</v>
      </c>
      <c r="B3" s="983" t="s">
        <v>626</v>
      </c>
      <c r="C3" s="318" t="s">
        <v>1397</v>
      </c>
      <c r="D3" s="318" t="s">
        <v>213</v>
      </c>
      <c r="E3" s="318" t="s">
        <v>214</v>
      </c>
      <c r="F3" s="318" t="s">
        <v>215</v>
      </c>
      <c r="G3" s="318" t="s">
        <v>216</v>
      </c>
      <c r="H3" s="318" t="s">
        <v>217</v>
      </c>
      <c r="I3" s="319" t="s">
        <v>218</v>
      </c>
    </row>
    <row r="4" spans="1:9" s="986" customFormat="1">
      <c r="A4" s="561" t="s">
        <v>1431</v>
      </c>
      <c r="B4" s="985" t="s">
        <v>627</v>
      </c>
      <c r="C4" s="677"/>
      <c r="D4" s="678"/>
      <c r="E4" s="678"/>
      <c r="F4" s="679"/>
      <c r="G4" s="680"/>
      <c r="H4" s="680"/>
      <c r="I4" s="564"/>
    </row>
    <row r="5" spans="1:9" s="986" customFormat="1">
      <c r="A5" s="561" t="s">
        <v>1431</v>
      </c>
      <c r="B5" s="987" t="s">
        <v>628</v>
      </c>
      <c r="C5" s="677"/>
      <c r="D5" s="678">
        <v>2011</v>
      </c>
      <c r="E5" s="678" t="s">
        <v>1252</v>
      </c>
      <c r="F5" s="679"/>
      <c r="G5" s="680" t="s">
        <v>1399</v>
      </c>
      <c r="H5" s="680" t="s">
        <v>219</v>
      </c>
      <c r="I5" s="564" t="s">
        <v>219</v>
      </c>
    </row>
    <row r="6" spans="1:9" s="986" customFormat="1">
      <c r="A6" s="561" t="s">
        <v>1431</v>
      </c>
      <c r="B6" s="987"/>
      <c r="C6" s="677"/>
      <c r="D6" s="678"/>
      <c r="E6" s="678"/>
      <c r="F6" s="679"/>
      <c r="G6" s="680"/>
      <c r="H6" s="680"/>
      <c r="I6" s="564"/>
    </row>
    <row r="7" spans="1:9" s="986" customFormat="1">
      <c r="A7" s="561" t="s">
        <v>1431</v>
      </c>
      <c r="B7" s="985" t="s">
        <v>629</v>
      </c>
      <c r="C7" s="677"/>
      <c r="D7" s="678"/>
      <c r="E7" s="678"/>
      <c r="F7" s="679"/>
      <c r="G7" s="680"/>
      <c r="H7" s="680"/>
      <c r="I7" s="564"/>
    </row>
    <row r="8" spans="1:9" s="986" customFormat="1">
      <c r="A8" s="561" t="s">
        <v>1431</v>
      </c>
      <c r="B8" s="987" t="s">
        <v>630</v>
      </c>
      <c r="C8" s="677"/>
      <c r="D8" s="678">
        <v>2011</v>
      </c>
      <c r="E8" s="678"/>
      <c r="F8" s="679"/>
      <c r="G8" s="680"/>
      <c r="H8" s="680" t="s">
        <v>219</v>
      </c>
      <c r="I8" s="564"/>
    </row>
    <row r="9" spans="1:9" s="986" customFormat="1">
      <c r="A9" s="561" t="s">
        <v>1431</v>
      </c>
      <c r="B9" s="987" t="s">
        <v>831</v>
      </c>
      <c r="C9" s="677"/>
      <c r="D9" s="678">
        <v>2011</v>
      </c>
      <c r="E9" s="678" t="s">
        <v>1252</v>
      </c>
      <c r="F9" s="679"/>
      <c r="G9" s="680" t="s">
        <v>1399</v>
      </c>
      <c r="H9" s="680" t="s">
        <v>219</v>
      </c>
      <c r="I9" s="564" t="s">
        <v>219</v>
      </c>
    </row>
    <row r="10" spans="1:9" s="986" customFormat="1">
      <c r="A10" s="561" t="s">
        <v>1431</v>
      </c>
      <c r="B10" s="987" t="s">
        <v>832</v>
      </c>
      <c r="C10" s="677"/>
      <c r="D10" s="678">
        <v>2011</v>
      </c>
      <c r="E10" s="678" t="s">
        <v>1252</v>
      </c>
      <c r="F10" s="679"/>
      <c r="G10" s="680" t="s">
        <v>1399</v>
      </c>
      <c r="H10" s="680" t="s">
        <v>219</v>
      </c>
      <c r="I10" s="564" t="s">
        <v>219</v>
      </c>
    </row>
    <row r="11" spans="1:9" s="986" customFormat="1">
      <c r="A11" s="561" t="s">
        <v>1431</v>
      </c>
      <c r="B11" s="987" t="s">
        <v>631</v>
      </c>
      <c r="C11" s="677"/>
      <c r="D11" s="678"/>
      <c r="E11" s="678"/>
      <c r="F11" s="679"/>
      <c r="G11" s="680"/>
      <c r="H11" s="680" t="s">
        <v>219</v>
      </c>
      <c r="I11" s="564"/>
    </row>
    <row r="12" spans="1:9" s="986" customFormat="1">
      <c r="A12" s="561" t="s">
        <v>1431</v>
      </c>
      <c r="B12" s="987" t="s">
        <v>833</v>
      </c>
      <c r="C12" s="677"/>
      <c r="D12" s="678">
        <v>2011</v>
      </c>
      <c r="E12" s="678" t="s">
        <v>1252</v>
      </c>
      <c r="F12" s="679"/>
      <c r="G12" s="680" t="s">
        <v>1399</v>
      </c>
      <c r="H12" s="680" t="s">
        <v>219</v>
      </c>
      <c r="I12" s="564" t="s">
        <v>1439</v>
      </c>
    </row>
    <row r="13" spans="1:9" s="986" customFormat="1">
      <c r="A13" s="561" t="s">
        <v>1431</v>
      </c>
      <c r="B13" s="987"/>
      <c r="C13" s="677"/>
      <c r="D13" s="678"/>
      <c r="E13" s="678"/>
      <c r="F13" s="679"/>
      <c r="G13" s="680"/>
      <c r="H13" s="680"/>
      <c r="I13" s="564"/>
    </row>
    <row r="14" spans="1:9" s="986" customFormat="1">
      <c r="A14" s="561" t="s">
        <v>1431</v>
      </c>
      <c r="B14" s="987"/>
      <c r="C14" s="677"/>
      <c r="D14" s="678"/>
      <c r="E14" s="678"/>
      <c r="F14" s="679"/>
      <c r="G14" s="680"/>
      <c r="H14" s="680"/>
      <c r="I14" s="564"/>
    </row>
    <row r="15" spans="1:9" s="986" customFormat="1">
      <c r="A15" s="561" t="s">
        <v>1431</v>
      </c>
      <c r="B15" s="987"/>
      <c r="C15" s="677"/>
      <c r="D15" s="678"/>
      <c r="E15" s="678"/>
      <c r="F15" s="679"/>
      <c r="G15" s="680"/>
      <c r="H15" s="680"/>
      <c r="I15" s="564"/>
    </row>
    <row r="16" spans="1:9" s="986" customFormat="1" ht="25.5">
      <c r="A16" s="561" t="s">
        <v>1431</v>
      </c>
      <c r="B16" s="985" t="s">
        <v>632</v>
      </c>
      <c r="C16" s="677"/>
      <c r="D16" s="678"/>
      <c r="E16" s="678"/>
      <c r="F16" s="679"/>
      <c r="G16" s="680"/>
      <c r="H16" s="680"/>
      <c r="I16" s="564"/>
    </row>
    <row r="17" spans="1:9" s="986" customFormat="1">
      <c r="A17" s="561" t="s">
        <v>1431</v>
      </c>
      <c r="B17" s="985" t="s">
        <v>1400</v>
      </c>
      <c r="C17" s="677"/>
      <c r="D17" s="678"/>
      <c r="E17" s="678"/>
      <c r="F17" s="679"/>
      <c r="G17" s="680"/>
      <c r="H17" s="680"/>
      <c r="I17" s="564"/>
    </row>
    <row r="18" spans="1:9" s="986" customFormat="1">
      <c r="A18" s="561" t="s">
        <v>1431</v>
      </c>
      <c r="B18" s="988" t="s">
        <v>834</v>
      </c>
      <c r="C18" s="677" t="s">
        <v>1400</v>
      </c>
      <c r="D18" s="678">
        <v>2011</v>
      </c>
      <c r="E18" s="678" t="s">
        <v>1252</v>
      </c>
      <c r="F18" s="679"/>
      <c r="G18" s="680" t="s">
        <v>1399</v>
      </c>
      <c r="H18" s="680" t="s">
        <v>219</v>
      </c>
      <c r="I18" s="564" t="s">
        <v>219</v>
      </c>
    </row>
    <row r="19" spans="1:9" s="986" customFormat="1" ht="25.5">
      <c r="A19" s="561" t="s">
        <v>1431</v>
      </c>
      <c r="B19" s="988" t="s">
        <v>835</v>
      </c>
      <c r="C19" s="677" t="s">
        <v>1400</v>
      </c>
      <c r="D19" s="678">
        <v>2011</v>
      </c>
      <c r="E19" s="678" t="s">
        <v>1252</v>
      </c>
      <c r="F19" s="679"/>
      <c r="G19" s="680" t="s">
        <v>1399</v>
      </c>
      <c r="H19" s="680" t="s">
        <v>219</v>
      </c>
      <c r="I19" s="564" t="s">
        <v>219</v>
      </c>
    </row>
    <row r="20" spans="1:9" s="986" customFormat="1" ht="25.5">
      <c r="A20" s="561" t="s">
        <v>1431</v>
      </c>
      <c r="B20" s="988" t="s">
        <v>836</v>
      </c>
      <c r="C20" s="677" t="s">
        <v>1400</v>
      </c>
      <c r="D20" s="678">
        <v>2011</v>
      </c>
      <c r="E20" s="678" t="s">
        <v>1252</v>
      </c>
      <c r="F20" s="679"/>
      <c r="G20" s="680" t="s">
        <v>1399</v>
      </c>
      <c r="H20" s="680" t="s">
        <v>219</v>
      </c>
      <c r="I20" s="564" t="s">
        <v>219</v>
      </c>
    </row>
    <row r="21" spans="1:9" s="986" customFormat="1" ht="25.5">
      <c r="A21" s="561" t="s">
        <v>1431</v>
      </c>
      <c r="B21" s="988" t="s">
        <v>680</v>
      </c>
      <c r="C21" s="677" t="s">
        <v>1400</v>
      </c>
      <c r="D21" s="678">
        <v>2011</v>
      </c>
      <c r="E21" s="678"/>
      <c r="F21" s="679"/>
      <c r="G21" s="680"/>
      <c r="H21" s="680" t="s">
        <v>219</v>
      </c>
      <c r="I21" s="564"/>
    </row>
    <row r="22" spans="1:9" s="986" customFormat="1" ht="25.5">
      <c r="A22" s="561" t="s">
        <v>1431</v>
      </c>
      <c r="B22" s="988" t="s">
        <v>837</v>
      </c>
      <c r="C22" s="677" t="s">
        <v>1400</v>
      </c>
      <c r="D22" s="678">
        <v>2011</v>
      </c>
      <c r="E22" s="678" t="s">
        <v>1252</v>
      </c>
      <c r="F22" s="679"/>
      <c r="G22" s="680" t="s">
        <v>1399</v>
      </c>
      <c r="H22" s="680" t="s">
        <v>219</v>
      </c>
      <c r="I22" s="564" t="s">
        <v>1439</v>
      </c>
    </row>
    <row r="23" spans="1:9" s="986" customFormat="1" ht="25.5">
      <c r="A23" s="561" t="s">
        <v>1431</v>
      </c>
      <c r="B23" s="988" t="s">
        <v>681</v>
      </c>
      <c r="C23" s="677" t="s">
        <v>1400</v>
      </c>
      <c r="D23" s="678">
        <v>2011</v>
      </c>
      <c r="E23" s="678"/>
      <c r="F23" s="679"/>
      <c r="G23" s="680"/>
      <c r="H23" s="680" t="s">
        <v>219</v>
      </c>
      <c r="I23" s="564"/>
    </row>
    <row r="24" spans="1:9" s="986" customFormat="1" ht="25.5">
      <c r="A24" s="561" t="s">
        <v>1431</v>
      </c>
      <c r="B24" s="988" t="s">
        <v>838</v>
      </c>
      <c r="C24" s="677" t="s">
        <v>1400</v>
      </c>
      <c r="D24" s="678">
        <v>2011</v>
      </c>
      <c r="E24" s="678" t="s">
        <v>1252</v>
      </c>
      <c r="F24" s="679"/>
      <c r="G24" s="680" t="s">
        <v>1399</v>
      </c>
      <c r="H24" s="680" t="s">
        <v>219</v>
      </c>
      <c r="I24" s="564" t="s">
        <v>7</v>
      </c>
    </row>
    <row r="25" spans="1:9" s="986" customFormat="1" ht="25.5">
      <c r="A25" s="561" t="s">
        <v>1431</v>
      </c>
      <c r="B25" s="988" t="s">
        <v>633</v>
      </c>
      <c r="C25" s="677" t="s">
        <v>1400</v>
      </c>
      <c r="D25" s="678">
        <v>2011</v>
      </c>
      <c r="E25" s="678" t="s">
        <v>1252</v>
      </c>
      <c r="F25" s="679"/>
      <c r="G25" s="680" t="s">
        <v>1399</v>
      </c>
      <c r="H25" s="680" t="s">
        <v>219</v>
      </c>
      <c r="I25" s="564" t="s">
        <v>219</v>
      </c>
    </row>
    <row r="26" spans="1:9" s="986" customFormat="1" ht="25.5">
      <c r="A26" s="561" t="s">
        <v>1431</v>
      </c>
      <c r="B26" s="988" t="s">
        <v>839</v>
      </c>
      <c r="C26" s="677" t="s">
        <v>1400</v>
      </c>
      <c r="D26" s="678">
        <v>2011</v>
      </c>
      <c r="E26" s="678" t="s">
        <v>1252</v>
      </c>
      <c r="F26" s="679"/>
      <c r="G26" s="680" t="s">
        <v>1399</v>
      </c>
      <c r="H26" s="680" t="s">
        <v>219</v>
      </c>
      <c r="I26" s="564" t="s">
        <v>219</v>
      </c>
    </row>
    <row r="27" spans="1:9" s="986" customFormat="1" ht="25.5">
      <c r="A27" s="561" t="s">
        <v>1431</v>
      </c>
      <c r="B27" s="988" t="s">
        <v>840</v>
      </c>
      <c r="C27" s="677" t="s">
        <v>1400</v>
      </c>
      <c r="D27" s="678">
        <v>2011</v>
      </c>
      <c r="E27" s="678" t="s">
        <v>1252</v>
      </c>
      <c r="F27" s="679"/>
      <c r="G27" s="680" t="s">
        <v>1399</v>
      </c>
      <c r="H27" s="680" t="s">
        <v>219</v>
      </c>
      <c r="I27" s="564" t="s">
        <v>219</v>
      </c>
    </row>
    <row r="28" spans="1:9" s="986" customFormat="1" ht="25.5">
      <c r="A28" s="561" t="s">
        <v>1431</v>
      </c>
      <c r="B28" s="988" t="s">
        <v>841</v>
      </c>
      <c r="C28" s="677" t="s">
        <v>1400</v>
      </c>
      <c r="D28" s="678">
        <v>2011</v>
      </c>
      <c r="E28" s="678" t="s">
        <v>1252</v>
      </c>
      <c r="F28" s="679"/>
      <c r="G28" s="680" t="s">
        <v>1399</v>
      </c>
      <c r="H28" s="680" t="s">
        <v>219</v>
      </c>
      <c r="I28" s="564" t="s">
        <v>219</v>
      </c>
    </row>
    <row r="29" spans="1:9" s="986" customFormat="1">
      <c r="A29" s="561" t="s">
        <v>1431</v>
      </c>
      <c r="B29" s="989" t="s">
        <v>634</v>
      </c>
      <c r="C29" s="677"/>
      <c r="D29" s="678"/>
      <c r="E29" s="678"/>
      <c r="F29" s="679"/>
      <c r="G29" s="930"/>
      <c r="H29" s="680"/>
      <c r="I29" s="564"/>
    </row>
    <row r="30" spans="1:9" s="986" customFormat="1" ht="25.5">
      <c r="A30" s="561" t="s">
        <v>1431</v>
      </c>
      <c r="B30" s="988" t="s">
        <v>635</v>
      </c>
      <c r="C30" s="677" t="s">
        <v>634</v>
      </c>
      <c r="D30" s="678">
        <v>2011</v>
      </c>
      <c r="E30" s="678"/>
      <c r="F30" s="679"/>
      <c r="G30" s="53"/>
      <c r="H30" s="680" t="s">
        <v>219</v>
      </c>
      <c r="I30" s="564"/>
    </row>
    <row r="31" spans="1:9" s="986" customFormat="1" ht="25.5">
      <c r="A31" s="561" t="s">
        <v>1431</v>
      </c>
      <c r="B31" s="988" t="s">
        <v>636</v>
      </c>
      <c r="C31" s="677" t="s">
        <v>634</v>
      </c>
      <c r="D31" s="678">
        <v>2011</v>
      </c>
      <c r="E31" s="678"/>
      <c r="F31" s="679"/>
      <c r="G31" s="53"/>
      <c r="H31" s="680" t="s">
        <v>219</v>
      </c>
      <c r="I31" s="564"/>
    </row>
    <row r="32" spans="1:9" s="986" customFormat="1" ht="25.5">
      <c r="A32" s="561" t="s">
        <v>1431</v>
      </c>
      <c r="B32" s="988" t="s">
        <v>637</v>
      </c>
      <c r="C32" s="677" t="s">
        <v>634</v>
      </c>
      <c r="D32" s="678">
        <v>2011</v>
      </c>
      <c r="E32" s="678"/>
      <c r="F32" s="679"/>
      <c r="G32" s="53"/>
      <c r="H32" s="680" t="s">
        <v>219</v>
      </c>
      <c r="I32" s="564"/>
    </row>
    <row r="33" spans="1:9" s="986" customFormat="1" ht="25.5">
      <c r="A33" s="561" t="s">
        <v>1431</v>
      </c>
      <c r="B33" s="988" t="s">
        <v>638</v>
      </c>
      <c r="C33" s="677" t="s">
        <v>634</v>
      </c>
      <c r="D33" s="678">
        <v>2011</v>
      </c>
      <c r="E33" s="678"/>
      <c r="F33" s="679"/>
      <c r="G33" s="53"/>
      <c r="H33" s="680" t="s">
        <v>219</v>
      </c>
      <c r="I33" s="564"/>
    </row>
    <row r="34" spans="1:9" s="986" customFormat="1">
      <c r="A34" s="561" t="s">
        <v>1431</v>
      </c>
      <c r="B34" s="990" t="s">
        <v>639</v>
      </c>
      <c r="C34" s="677" t="s">
        <v>634</v>
      </c>
      <c r="D34" s="678">
        <v>2011</v>
      </c>
      <c r="E34" s="678"/>
      <c r="F34" s="679"/>
      <c r="G34" s="53"/>
      <c r="H34" s="680" t="s">
        <v>219</v>
      </c>
      <c r="I34" s="564"/>
    </row>
    <row r="35" spans="1:9" s="986" customFormat="1">
      <c r="A35" s="561" t="s">
        <v>1431</v>
      </c>
      <c r="B35" s="990" t="s">
        <v>640</v>
      </c>
      <c r="C35" s="677" t="s">
        <v>634</v>
      </c>
      <c r="D35" s="678">
        <v>2011</v>
      </c>
      <c r="E35" s="678"/>
      <c r="F35" s="679"/>
      <c r="G35" s="53"/>
      <c r="H35" s="680" t="s">
        <v>219</v>
      </c>
      <c r="I35" s="564"/>
    </row>
    <row r="36" spans="1:9" s="986" customFormat="1">
      <c r="A36" s="561" t="s">
        <v>1431</v>
      </c>
      <c r="B36" s="990"/>
      <c r="C36" s="677"/>
      <c r="D36" s="678"/>
      <c r="E36" s="678"/>
      <c r="F36" s="679"/>
      <c r="G36" s="680"/>
      <c r="H36" s="680"/>
      <c r="I36" s="564"/>
    </row>
    <row r="37" spans="1:9" s="986" customFormat="1">
      <c r="A37" s="561" t="s">
        <v>1431</v>
      </c>
      <c r="B37" s="989" t="s">
        <v>641</v>
      </c>
      <c r="C37" s="677"/>
      <c r="D37" s="678"/>
      <c r="E37" s="678"/>
      <c r="F37" s="679"/>
      <c r="G37" s="680"/>
      <c r="H37" s="680"/>
      <c r="I37" s="564"/>
    </row>
    <row r="38" spans="1:9" s="986" customFormat="1">
      <c r="A38" s="561" t="s">
        <v>1431</v>
      </c>
      <c r="B38" s="990"/>
      <c r="C38" s="677"/>
      <c r="D38" s="678"/>
      <c r="E38" s="678"/>
      <c r="F38" s="679"/>
      <c r="G38" s="680"/>
      <c r="H38" s="680"/>
      <c r="I38" s="564"/>
    </row>
    <row r="39" spans="1:9" s="986" customFormat="1" ht="25.5">
      <c r="A39" s="561" t="s">
        <v>1431</v>
      </c>
      <c r="B39" s="991" t="s">
        <v>682</v>
      </c>
      <c r="C39" s="677"/>
      <c r="D39" s="678"/>
      <c r="E39" s="678"/>
      <c r="F39" s="679"/>
      <c r="G39" s="680"/>
      <c r="H39" s="680"/>
      <c r="I39" s="564"/>
    </row>
    <row r="40" spans="1:9" s="986" customFormat="1" ht="25.5">
      <c r="A40" s="561" t="s">
        <v>1431</v>
      </c>
      <c r="B40" s="991" t="s">
        <v>642</v>
      </c>
      <c r="C40" s="677"/>
      <c r="D40" s="678"/>
      <c r="E40" s="678"/>
      <c r="F40" s="679"/>
      <c r="G40" s="680"/>
      <c r="H40" s="680"/>
      <c r="I40" s="564"/>
    </row>
    <row r="41" spans="1:9" s="986" customFormat="1" ht="25.5">
      <c r="A41" s="561" t="s">
        <v>1431</v>
      </c>
      <c r="B41" s="991" t="s">
        <v>643</v>
      </c>
      <c r="C41" s="677"/>
      <c r="D41" s="678"/>
      <c r="E41" s="678"/>
      <c r="F41" s="679"/>
      <c r="G41" s="680"/>
      <c r="H41" s="680"/>
      <c r="I41" s="564"/>
    </row>
    <row r="42" spans="1:9" s="986" customFormat="1">
      <c r="A42" s="561" t="s">
        <v>1431</v>
      </c>
      <c r="B42" s="990"/>
      <c r="C42" s="677"/>
      <c r="D42" s="678"/>
      <c r="E42" s="678"/>
      <c r="F42" s="679"/>
      <c r="G42" s="680"/>
      <c r="H42" s="680"/>
      <c r="I42" s="564"/>
    </row>
    <row r="43" spans="1:9" s="986" customFormat="1">
      <c r="A43" s="561" t="s">
        <v>1431</v>
      </c>
      <c r="B43" s="989" t="s">
        <v>644</v>
      </c>
      <c r="C43" s="677"/>
      <c r="D43" s="678"/>
      <c r="E43" s="678"/>
      <c r="F43" s="679"/>
      <c r="G43" s="680"/>
      <c r="H43" s="680"/>
      <c r="I43" s="564"/>
    </row>
    <row r="44" spans="1:9" s="986" customFormat="1" ht="25.5">
      <c r="A44" s="561" t="s">
        <v>1431</v>
      </c>
      <c r="B44" s="988" t="s">
        <v>645</v>
      </c>
      <c r="C44" s="677" t="s">
        <v>1400</v>
      </c>
      <c r="D44" s="678">
        <v>2011</v>
      </c>
      <c r="E44" s="678"/>
      <c r="F44" s="679"/>
      <c r="G44" s="680"/>
      <c r="H44" s="680" t="s">
        <v>219</v>
      </c>
      <c r="I44" s="564"/>
    </row>
    <row r="45" spans="1:9" s="986" customFormat="1" ht="25.5">
      <c r="A45" s="561" t="s">
        <v>1431</v>
      </c>
      <c r="B45" s="988" t="s">
        <v>842</v>
      </c>
      <c r="C45" s="677" t="s">
        <v>1400</v>
      </c>
      <c r="D45" s="678">
        <v>2011</v>
      </c>
      <c r="E45" s="678" t="s">
        <v>1252</v>
      </c>
      <c r="F45" s="679"/>
      <c r="G45" s="680" t="s">
        <v>1399</v>
      </c>
      <c r="H45" s="680" t="s">
        <v>219</v>
      </c>
      <c r="I45" s="564" t="s">
        <v>1439</v>
      </c>
    </row>
    <row r="46" spans="1:9" s="986" customFormat="1" ht="25.5">
      <c r="A46" s="561" t="s">
        <v>1431</v>
      </c>
      <c r="B46" s="988" t="s">
        <v>646</v>
      </c>
      <c r="C46" s="677" t="s">
        <v>1400</v>
      </c>
      <c r="D46" s="678">
        <v>2011</v>
      </c>
      <c r="E46" s="678"/>
      <c r="F46" s="679"/>
      <c r="G46" s="680"/>
      <c r="H46" s="680" t="s">
        <v>219</v>
      </c>
      <c r="I46" s="564"/>
    </row>
    <row r="47" spans="1:9" s="986" customFormat="1" ht="25.5">
      <c r="A47" s="561" t="s">
        <v>1431</v>
      </c>
      <c r="B47" s="988" t="s">
        <v>843</v>
      </c>
      <c r="C47" s="677" t="s">
        <v>1400</v>
      </c>
      <c r="D47" s="678">
        <v>2011</v>
      </c>
      <c r="E47" s="678" t="s">
        <v>1252</v>
      </c>
      <c r="F47" s="679"/>
      <c r="G47" s="680" t="s">
        <v>1399</v>
      </c>
      <c r="H47" s="680" t="s">
        <v>219</v>
      </c>
      <c r="I47" s="564" t="s">
        <v>219</v>
      </c>
    </row>
    <row r="48" spans="1:9" s="986" customFormat="1" ht="25.5">
      <c r="A48" s="561" t="s">
        <v>1431</v>
      </c>
      <c r="B48" s="988" t="s">
        <v>956</v>
      </c>
      <c r="C48" s="677" t="s">
        <v>1400</v>
      </c>
      <c r="D48" s="678">
        <v>2011</v>
      </c>
      <c r="E48" s="678" t="s">
        <v>1252</v>
      </c>
      <c r="F48" s="679"/>
      <c r="G48" s="53" t="s">
        <v>1399</v>
      </c>
      <c r="H48" s="680" t="s">
        <v>219</v>
      </c>
      <c r="I48" s="564" t="s">
        <v>1439</v>
      </c>
    </row>
    <row r="49" spans="1:9" s="986" customFormat="1" ht="25.5">
      <c r="A49" s="561" t="s">
        <v>1431</v>
      </c>
      <c r="B49" s="988" t="s">
        <v>647</v>
      </c>
      <c r="C49" s="677" t="s">
        <v>1400</v>
      </c>
      <c r="D49" s="678">
        <v>2011</v>
      </c>
      <c r="E49" s="678"/>
      <c r="F49" s="679"/>
      <c r="G49" s="680"/>
      <c r="H49" s="680" t="s">
        <v>219</v>
      </c>
      <c r="I49" s="564"/>
    </row>
    <row r="50" spans="1:9" s="986" customFormat="1" ht="25.5">
      <c r="A50" s="561" t="s">
        <v>1431</v>
      </c>
      <c r="B50" s="988" t="s">
        <v>648</v>
      </c>
      <c r="C50" s="677" t="s">
        <v>1400</v>
      </c>
      <c r="D50" s="678">
        <v>2011</v>
      </c>
      <c r="E50" s="678"/>
      <c r="F50" s="679"/>
      <c r="G50" s="680"/>
      <c r="H50" s="680" t="s">
        <v>219</v>
      </c>
      <c r="I50" s="564"/>
    </row>
    <row r="51" spans="1:9" s="986" customFormat="1" ht="25.5">
      <c r="A51" s="561" t="s">
        <v>1431</v>
      </c>
      <c r="B51" s="988" t="s">
        <v>649</v>
      </c>
      <c r="C51" s="677" t="s">
        <v>1400</v>
      </c>
      <c r="D51" s="678">
        <v>2011</v>
      </c>
      <c r="E51" s="678"/>
      <c r="F51" s="679"/>
      <c r="G51" s="680"/>
      <c r="H51" s="680" t="s">
        <v>219</v>
      </c>
      <c r="I51" s="564"/>
    </row>
    <row r="52" spans="1:9" s="986" customFormat="1" ht="25.5">
      <c r="A52" s="561" t="s">
        <v>1431</v>
      </c>
      <c r="B52" s="988" t="s">
        <v>650</v>
      </c>
      <c r="C52" s="677" t="s">
        <v>1400</v>
      </c>
      <c r="D52" s="678">
        <v>2011</v>
      </c>
      <c r="E52" s="678"/>
      <c r="F52" s="679"/>
      <c r="G52" s="680"/>
      <c r="H52" s="680" t="s">
        <v>219</v>
      </c>
      <c r="I52" s="564"/>
    </row>
    <row r="53" spans="1:9" s="986" customFormat="1" ht="25.5">
      <c r="A53" s="561" t="s">
        <v>1431</v>
      </c>
      <c r="B53" s="988" t="s">
        <v>957</v>
      </c>
      <c r="C53" s="677" t="s">
        <v>1400</v>
      </c>
      <c r="D53" s="678">
        <v>2011</v>
      </c>
      <c r="E53" s="678" t="s">
        <v>1252</v>
      </c>
      <c r="F53" s="679"/>
      <c r="G53" s="680" t="s">
        <v>1399</v>
      </c>
      <c r="H53" s="680" t="s">
        <v>219</v>
      </c>
      <c r="I53" s="564" t="s">
        <v>219</v>
      </c>
    </row>
    <row r="54" spans="1:9" s="986" customFormat="1" ht="25.5">
      <c r="A54" s="561" t="s">
        <v>1431</v>
      </c>
      <c r="B54" s="988" t="s">
        <v>651</v>
      </c>
      <c r="C54" s="677" t="s">
        <v>1400</v>
      </c>
      <c r="D54" s="678">
        <v>2011</v>
      </c>
      <c r="E54" s="678"/>
      <c r="F54" s="679"/>
      <c r="G54" s="680"/>
      <c r="H54" s="680" t="s">
        <v>219</v>
      </c>
      <c r="I54" s="564"/>
    </row>
    <row r="55" spans="1:9" s="986" customFormat="1" ht="25.5">
      <c r="A55" s="561" t="s">
        <v>1431</v>
      </c>
      <c r="B55" s="988" t="s">
        <v>958</v>
      </c>
      <c r="C55" s="677" t="s">
        <v>1400</v>
      </c>
      <c r="D55" s="678">
        <v>2011</v>
      </c>
      <c r="E55" s="678" t="s">
        <v>1252</v>
      </c>
      <c r="F55" s="679"/>
      <c r="G55" s="680" t="s">
        <v>1399</v>
      </c>
      <c r="H55" s="680" t="s">
        <v>219</v>
      </c>
      <c r="I55" s="564" t="s">
        <v>219</v>
      </c>
    </row>
    <row r="56" spans="1:9" s="986" customFormat="1" ht="25.5">
      <c r="A56" s="561" t="s">
        <v>1431</v>
      </c>
      <c r="B56" s="988" t="s">
        <v>652</v>
      </c>
      <c r="C56" s="677" t="s">
        <v>1400</v>
      </c>
      <c r="D56" s="678">
        <v>2011</v>
      </c>
      <c r="E56" s="678"/>
      <c r="F56" s="679"/>
      <c r="G56" s="680"/>
      <c r="H56" s="680" t="s">
        <v>219</v>
      </c>
      <c r="I56" s="564"/>
    </row>
    <row r="57" spans="1:9" s="986" customFormat="1" ht="25.5">
      <c r="A57" s="561" t="s">
        <v>1431</v>
      </c>
      <c r="B57" s="988" t="s">
        <v>653</v>
      </c>
      <c r="C57" s="677" t="s">
        <v>1400</v>
      </c>
      <c r="D57" s="678">
        <v>2011</v>
      </c>
      <c r="E57" s="678"/>
      <c r="F57" s="679"/>
      <c r="G57" s="680"/>
      <c r="H57" s="680" t="s">
        <v>219</v>
      </c>
      <c r="I57" s="564"/>
    </row>
    <row r="58" spans="1:9" s="986" customFormat="1" ht="25.5">
      <c r="A58" s="561" t="s">
        <v>1431</v>
      </c>
      <c r="B58" s="988" t="s">
        <v>654</v>
      </c>
      <c r="C58" s="677" t="s">
        <v>1400</v>
      </c>
      <c r="D58" s="678">
        <v>2011</v>
      </c>
      <c r="E58" s="678"/>
      <c r="F58" s="679"/>
      <c r="G58" s="680"/>
      <c r="H58" s="680" t="s">
        <v>219</v>
      </c>
      <c r="I58" s="564"/>
    </row>
    <row r="59" spans="1:9" s="986" customFormat="1">
      <c r="A59" s="561" t="s">
        <v>1431</v>
      </c>
      <c r="B59" s="988" t="s">
        <v>959</v>
      </c>
      <c r="C59" s="677" t="s">
        <v>1400</v>
      </c>
      <c r="D59" s="678">
        <v>2011</v>
      </c>
      <c r="E59" s="678" t="s">
        <v>1252</v>
      </c>
      <c r="F59" s="679"/>
      <c r="G59" s="680"/>
      <c r="H59" s="680" t="s">
        <v>219</v>
      </c>
      <c r="I59" s="564" t="s">
        <v>7</v>
      </c>
    </row>
    <row r="60" spans="1:9" s="986" customFormat="1" ht="25.5">
      <c r="A60" s="561" t="s">
        <v>1431</v>
      </c>
      <c r="B60" s="988" t="s">
        <v>960</v>
      </c>
      <c r="C60" s="677" t="s">
        <v>1400</v>
      </c>
      <c r="D60" s="678">
        <v>2011</v>
      </c>
      <c r="E60" s="678" t="s">
        <v>1252</v>
      </c>
      <c r="F60" s="679"/>
      <c r="G60" s="681" t="s">
        <v>1399</v>
      </c>
      <c r="H60" s="680" t="s">
        <v>219</v>
      </c>
      <c r="I60" s="564" t="s">
        <v>219</v>
      </c>
    </row>
    <row r="61" spans="1:9" s="986" customFormat="1" ht="25.5">
      <c r="A61" s="561" t="s">
        <v>1431</v>
      </c>
      <c r="B61" s="988" t="s">
        <v>656</v>
      </c>
      <c r="C61" s="677" t="s">
        <v>1400</v>
      </c>
      <c r="D61" s="678">
        <v>2011</v>
      </c>
      <c r="E61" s="678" t="s">
        <v>1252</v>
      </c>
      <c r="F61" s="679"/>
      <c r="G61" s="681" t="s">
        <v>1399</v>
      </c>
      <c r="H61" s="680" t="s">
        <v>219</v>
      </c>
      <c r="I61" s="564" t="s">
        <v>219</v>
      </c>
    </row>
    <row r="62" spans="1:9" s="986" customFormat="1" ht="25.5">
      <c r="A62" s="561" t="s">
        <v>1431</v>
      </c>
      <c r="B62" s="988" t="s">
        <v>961</v>
      </c>
      <c r="C62" s="677" t="s">
        <v>1400</v>
      </c>
      <c r="D62" s="678">
        <v>2011</v>
      </c>
      <c r="E62" s="678" t="s">
        <v>1252</v>
      </c>
      <c r="F62" s="679"/>
      <c r="G62" s="680" t="s">
        <v>1399</v>
      </c>
      <c r="H62" s="680" t="s">
        <v>219</v>
      </c>
      <c r="I62" s="564" t="s">
        <v>219</v>
      </c>
    </row>
    <row r="63" spans="1:9" s="986" customFormat="1" ht="25.5">
      <c r="A63" s="561" t="s">
        <v>1431</v>
      </c>
      <c r="B63" s="988" t="s">
        <v>657</v>
      </c>
      <c r="C63" s="677"/>
      <c r="D63" s="678"/>
      <c r="E63" s="678"/>
      <c r="F63" s="679"/>
      <c r="G63" s="680"/>
      <c r="H63" s="680"/>
      <c r="I63" s="564"/>
    </row>
    <row r="64" spans="1:9" s="986" customFormat="1" ht="25.5">
      <c r="A64" s="561" t="s">
        <v>1431</v>
      </c>
      <c r="B64" s="988" t="s">
        <v>658</v>
      </c>
      <c r="C64" s="677"/>
      <c r="D64" s="678"/>
      <c r="E64" s="678"/>
      <c r="F64" s="679"/>
      <c r="G64" s="680"/>
      <c r="H64" s="680"/>
      <c r="I64" s="564"/>
    </row>
    <row r="65" spans="1:9" s="986" customFormat="1">
      <c r="A65" s="561" t="s">
        <v>1431</v>
      </c>
      <c r="B65" s="988"/>
      <c r="C65" s="677"/>
      <c r="D65" s="678"/>
      <c r="E65" s="678"/>
      <c r="F65" s="679"/>
      <c r="G65" s="680"/>
      <c r="H65" s="680"/>
      <c r="I65" s="564"/>
    </row>
    <row r="66" spans="1:9" s="986" customFormat="1">
      <c r="A66" s="561" t="s">
        <v>1431</v>
      </c>
      <c r="B66" s="989" t="s">
        <v>659</v>
      </c>
      <c r="C66" s="677"/>
      <c r="D66" s="678"/>
      <c r="E66" s="678"/>
      <c r="F66" s="679"/>
      <c r="G66" s="680"/>
      <c r="H66" s="680"/>
      <c r="I66" s="564"/>
    </row>
    <row r="67" spans="1:9" s="986" customFormat="1">
      <c r="A67" s="561" t="s">
        <v>1431</v>
      </c>
      <c r="B67" s="989" t="s">
        <v>660</v>
      </c>
      <c r="C67" s="677"/>
      <c r="D67" s="678"/>
      <c r="E67" s="678"/>
      <c r="F67" s="679"/>
      <c r="G67" s="680"/>
      <c r="H67" s="680"/>
      <c r="I67" s="564"/>
    </row>
    <row r="68" spans="1:9" s="986" customFormat="1" ht="25.5">
      <c r="A68" s="561" t="s">
        <v>1431</v>
      </c>
      <c r="B68" s="988" t="s">
        <v>661</v>
      </c>
      <c r="C68" s="677" t="s">
        <v>1400</v>
      </c>
      <c r="D68" s="678">
        <v>2011</v>
      </c>
      <c r="E68" s="678"/>
      <c r="F68" s="679"/>
      <c r="G68" s="680"/>
      <c r="H68" s="680" t="s">
        <v>219</v>
      </c>
      <c r="I68" s="564"/>
    </row>
    <row r="69" spans="1:9" s="986" customFormat="1" ht="25.5">
      <c r="A69" s="561" t="s">
        <v>1431</v>
      </c>
      <c r="B69" s="988" t="s">
        <v>962</v>
      </c>
      <c r="C69" s="677" t="s">
        <v>1400</v>
      </c>
      <c r="D69" s="678">
        <v>2011</v>
      </c>
      <c r="E69" s="678" t="s">
        <v>1252</v>
      </c>
      <c r="F69" s="679"/>
      <c r="G69" s="53" t="s">
        <v>1399</v>
      </c>
      <c r="H69" s="680" t="s">
        <v>219</v>
      </c>
      <c r="I69" s="564" t="s">
        <v>1439</v>
      </c>
    </row>
    <row r="70" spans="1:9" s="986" customFormat="1" ht="25.5">
      <c r="A70" s="561" t="s">
        <v>1431</v>
      </c>
      <c r="B70" s="988" t="s">
        <v>683</v>
      </c>
      <c r="C70" s="677" t="s">
        <v>1400</v>
      </c>
      <c r="D70" s="678">
        <v>2011</v>
      </c>
      <c r="E70" s="678"/>
      <c r="F70" s="679"/>
      <c r="G70" s="680"/>
      <c r="H70" s="680" t="s">
        <v>219</v>
      </c>
      <c r="I70" s="564"/>
    </row>
    <row r="71" spans="1:9" s="986" customFormat="1">
      <c r="A71" s="561" t="s">
        <v>1431</v>
      </c>
      <c r="B71" s="988" t="s">
        <v>963</v>
      </c>
      <c r="C71" s="677" t="s">
        <v>1400</v>
      </c>
      <c r="D71" s="678">
        <v>2011</v>
      </c>
      <c r="E71" s="678" t="s">
        <v>1252</v>
      </c>
      <c r="F71" s="679"/>
      <c r="G71" s="53" t="s">
        <v>1399</v>
      </c>
      <c r="H71" s="680" t="s">
        <v>219</v>
      </c>
      <c r="I71" s="564" t="s">
        <v>1439</v>
      </c>
    </row>
    <row r="72" spans="1:9" s="986" customFormat="1" ht="25.5">
      <c r="A72" s="561" t="s">
        <v>1431</v>
      </c>
      <c r="B72" s="988" t="s">
        <v>662</v>
      </c>
      <c r="C72" s="677" t="s">
        <v>1400</v>
      </c>
      <c r="D72" s="678">
        <v>2011</v>
      </c>
      <c r="E72" s="678"/>
      <c r="F72" s="679"/>
      <c r="G72" s="680"/>
      <c r="H72" s="680" t="s">
        <v>219</v>
      </c>
      <c r="I72" s="564"/>
    </row>
    <row r="73" spans="1:9" s="986" customFormat="1" ht="25.5">
      <c r="A73" s="561" t="s">
        <v>1431</v>
      </c>
      <c r="B73" s="988" t="s">
        <v>663</v>
      </c>
      <c r="C73" s="677" t="s">
        <v>1400</v>
      </c>
      <c r="D73" s="678">
        <v>2011</v>
      </c>
      <c r="E73" s="678"/>
      <c r="F73" s="679"/>
      <c r="G73" s="680"/>
      <c r="H73" s="680" t="s">
        <v>219</v>
      </c>
      <c r="I73" s="564"/>
    </row>
    <row r="74" spans="1:9" s="986" customFormat="1" ht="25.5">
      <c r="A74" s="561" t="s">
        <v>1431</v>
      </c>
      <c r="B74" s="988" t="s">
        <v>664</v>
      </c>
      <c r="C74" s="677" t="s">
        <v>1400</v>
      </c>
      <c r="D74" s="678">
        <v>2011</v>
      </c>
      <c r="E74" s="678"/>
      <c r="F74" s="679"/>
      <c r="G74" s="680"/>
      <c r="H74" s="680" t="s">
        <v>219</v>
      </c>
      <c r="I74" s="564"/>
    </row>
    <row r="75" spans="1:9" s="986" customFormat="1" ht="25.5">
      <c r="A75" s="561" t="s">
        <v>1431</v>
      </c>
      <c r="B75" s="988" t="s">
        <v>964</v>
      </c>
      <c r="C75" s="677" t="s">
        <v>1400</v>
      </c>
      <c r="D75" s="678">
        <v>2011</v>
      </c>
      <c r="E75" s="678" t="s">
        <v>1252</v>
      </c>
      <c r="F75" s="679"/>
      <c r="G75" s="930" t="s">
        <v>1399</v>
      </c>
      <c r="H75" s="680" t="s">
        <v>219</v>
      </c>
      <c r="I75" s="564" t="s">
        <v>219</v>
      </c>
    </row>
    <row r="76" spans="1:9" s="986" customFormat="1" ht="25.5">
      <c r="A76" s="561" t="s">
        <v>1431</v>
      </c>
      <c r="B76" s="988" t="s">
        <v>665</v>
      </c>
      <c r="C76" s="677" t="s">
        <v>1400</v>
      </c>
      <c r="D76" s="678">
        <v>2011</v>
      </c>
      <c r="E76" s="678"/>
      <c r="F76" s="679"/>
      <c r="G76" s="680"/>
      <c r="H76" s="680" t="s">
        <v>219</v>
      </c>
      <c r="I76" s="564"/>
    </row>
    <row r="77" spans="1:9" s="986" customFormat="1" ht="25.5">
      <c r="A77" s="561" t="s">
        <v>1431</v>
      </c>
      <c r="B77" s="988" t="s">
        <v>666</v>
      </c>
      <c r="C77" s="677" t="s">
        <v>1400</v>
      </c>
      <c r="D77" s="678">
        <v>2011</v>
      </c>
      <c r="E77" s="678"/>
      <c r="F77" s="679"/>
      <c r="G77" s="680"/>
      <c r="H77" s="680" t="s">
        <v>219</v>
      </c>
      <c r="I77" s="564"/>
    </row>
    <row r="78" spans="1:9" s="986" customFormat="1" ht="25.5">
      <c r="A78" s="561" t="s">
        <v>1431</v>
      </c>
      <c r="B78" s="988" t="s">
        <v>667</v>
      </c>
      <c r="C78" s="677" t="s">
        <v>1400</v>
      </c>
      <c r="D78" s="678">
        <v>2011</v>
      </c>
      <c r="E78" s="678"/>
      <c r="F78" s="679"/>
      <c r="G78" s="680"/>
      <c r="H78" s="680" t="s">
        <v>219</v>
      </c>
      <c r="I78" s="564"/>
    </row>
    <row r="79" spans="1:9" s="986" customFormat="1" ht="25.5">
      <c r="A79" s="561" t="s">
        <v>1431</v>
      </c>
      <c r="B79" s="988" t="s">
        <v>668</v>
      </c>
      <c r="C79" s="677" t="s">
        <v>1400</v>
      </c>
      <c r="D79" s="678">
        <v>2011</v>
      </c>
      <c r="E79" s="678"/>
      <c r="F79" s="679"/>
      <c r="G79" s="680"/>
      <c r="H79" s="680" t="s">
        <v>219</v>
      </c>
      <c r="I79" s="564"/>
    </row>
    <row r="80" spans="1:9" s="986" customFormat="1" ht="25.5">
      <c r="A80" s="561" t="s">
        <v>1431</v>
      </c>
      <c r="B80" s="988" t="s">
        <v>965</v>
      </c>
      <c r="C80" s="677" t="s">
        <v>1400</v>
      </c>
      <c r="D80" s="678">
        <v>2011</v>
      </c>
      <c r="E80" s="678" t="s">
        <v>1252</v>
      </c>
      <c r="F80" s="679"/>
      <c r="G80" s="930" t="s">
        <v>1399</v>
      </c>
      <c r="H80" s="680" t="s">
        <v>219</v>
      </c>
      <c r="I80" s="564" t="s">
        <v>219</v>
      </c>
    </row>
    <row r="81" spans="1:9" s="986" customFormat="1" ht="38.25">
      <c r="A81" s="561" t="s">
        <v>1431</v>
      </c>
      <c r="B81" s="988" t="s">
        <v>966</v>
      </c>
      <c r="C81" s="677" t="s">
        <v>1400</v>
      </c>
      <c r="D81" s="678">
        <v>2011</v>
      </c>
      <c r="E81" s="678" t="s">
        <v>1252</v>
      </c>
      <c r="F81" s="679"/>
      <c r="G81" s="930" t="s">
        <v>1399</v>
      </c>
      <c r="H81" s="680" t="s">
        <v>219</v>
      </c>
      <c r="I81" s="564" t="s">
        <v>219</v>
      </c>
    </row>
    <row r="82" spans="1:9" s="986" customFormat="1" ht="25.5">
      <c r="A82" s="561" t="s">
        <v>1431</v>
      </c>
      <c r="B82" s="988" t="s">
        <v>967</v>
      </c>
      <c r="C82" s="677" t="s">
        <v>1400</v>
      </c>
      <c r="D82" s="678">
        <v>2011</v>
      </c>
      <c r="E82" s="678" t="s">
        <v>1252</v>
      </c>
      <c r="F82" s="679"/>
      <c r="G82" s="53" t="s">
        <v>1399</v>
      </c>
      <c r="H82" s="680" t="s">
        <v>219</v>
      </c>
      <c r="I82" s="564" t="s">
        <v>1439</v>
      </c>
    </row>
    <row r="83" spans="1:9" s="986" customFormat="1">
      <c r="A83" s="561" t="s">
        <v>1431</v>
      </c>
      <c r="B83" s="988" t="s">
        <v>968</v>
      </c>
      <c r="C83" s="677" t="s">
        <v>1400</v>
      </c>
      <c r="D83" s="678">
        <v>2011</v>
      </c>
      <c r="E83" s="678" t="s">
        <v>1252</v>
      </c>
      <c r="F83" s="679"/>
      <c r="G83" s="680" t="s">
        <v>1399</v>
      </c>
      <c r="H83" s="680" t="s">
        <v>219</v>
      </c>
      <c r="I83" s="564" t="s">
        <v>219</v>
      </c>
    </row>
    <row r="84" spans="1:9" s="986" customFormat="1">
      <c r="A84" s="561" t="s">
        <v>1431</v>
      </c>
      <c r="B84" s="988" t="s">
        <v>669</v>
      </c>
      <c r="C84" s="677" t="s">
        <v>1400</v>
      </c>
      <c r="D84" s="678">
        <v>2011</v>
      </c>
      <c r="E84" s="678"/>
      <c r="F84" s="679"/>
      <c r="G84" s="680"/>
      <c r="H84" s="680" t="s">
        <v>219</v>
      </c>
      <c r="I84" s="564"/>
    </row>
    <row r="85" spans="1:9" s="986" customFormat="1" ht="25.5">
      <c r="A85" s="561" t="s">
        <v>1431</v>
      </c>
      <c r="B85" s="988" t="s">
        <v>969</v>
      </c>
      <c r="C85" s="677" t="s">
        <v>1400</v>
      </c>
      <c r="D85" s="678">
        <v>2011</v>
      </c>
      <c r="E85" s="678" t="s">
        <v>1252</v>
      </c>
      <c r="F85" s="679"/>
      <c r="G85" s="681"/>
      <c r="H85" s="680" t="s">
        <v>219</v>
      </c>
      <c r="I85" s="564" t="s">
        <v>7</v>
      </c>
    </row>
    <row r="86" spans="1:9" s="986" customFormat="1" ht="25.5">
      <c r="A86" s="561" t="s">
        <v>1431</v>
      </c>
      <c r="B86" s="988" t="s">
        <v>670</v>
      </c>
      <c r="C86" s="677" t="s">
        <v>1400</v>
      </c>
      <c r="D86" s="678">
        <v>2011</v>
      </c>
      <c r="E86" s="678"/>
      <c r="F86" s="679"/>
      <c r="G86" s="680"/>
      <c r="H86" s="680" t="s">
        <v>219</v>
      </c>
      <c r="I86" s="564"/>
    </row>
    <row r="87" spans="1:9" s="986" customFormat="1" ht="25.5">
      <c r="A87" s="561" t="s">
        <v>1431</v>
      </c>
      <c r="B87" s="988" t="s">
        <v>970</v>
      </c>
      <c r="C87" s="677" t="s">
        <v>1400</v>
      </c>
      <c r="D87" s="678">
        <v>2011</v>
      </c>
      <c r="E87" s="678" t="s">
        <v>1252</v>
      </c>
      <c r="F87" s="679"/>
      <c r="G87" s="680" t="s">
        <v>1399</v>
      </c>
      <c r="H87" s="680" t="s">
        <v>219</v>
      </c>
      <c r="I87" s="564" t="s">
        <v>219</v>
      </c>
    </row>
    <row r="88" spans="1:9" s="986" customFormat="1" ht="25.5">
      <c r="A88" s="561" t="s">
        <v>1431</v>
      </c>
      <c r="B88" s="988" t="s">
        <v>671</v>
      </c>
      <c r="C88" s="677" t="s">
        <v>1400</v>
      </c>
      <c r="D88" s="678">
        <v>2011</v>
      </c>
      <c r="E88" s="678"/>
      <c r="F88" s="679"/>
      <c r="G88" s="680"/>
      <c r="H88" s="680" t="s">
        <v>219</v>
      </c>
      <c r="I88" s="564"/>
    </row>
    <row r="89" spans="1:9" s="992" customFormat="1" ht="25.5">
      <c r="A89" s="561" t="s">
        <v>1431</v>
      </c>
      <c r="B89" s="988" t="s">
        <v>672</v>
      </c>
      <c r="C89" s="677" t="s">
        <v>1400</v>
      </c>
      <c r="D89" s="678">
        <v>2011</v>
      </c>
      <c r="E89" s="678"/>
      <c r="F89" s="679"/>
      <c r="G89" s="680"/>
      <c r="H89" s="680" t="s">
        <v>219</v>
      </c>
      <c r="I89" s="564"/>
    </row>
    <row r="90" spans="1:9" s="992" customFormat="1" ht="25.5">
      <c r="A90" s="561" t="s">
        <v>1431</v>
      </c>
      <c r="B90" s="988" t="s">
        <v>971</v>
      </c>
      <c r="C90" s="677" t="s">
        <v>1400</v>
      </c>
      <c r="D90" s="678">
        <v>2011</v>
      </c>
      <c r="E90" s="678" t="s">
        <v>1252</v>
      </c>
      <c r="F90" s="679"/>
      <c r="G90" s="680" t="s">
        <v>1399</v>
      </c>
      <c r="H90" s="680" t="s">
        <v>219</v>
      </c>
      <c r="I90" s="564" t="s">
        <v>1439</v>
      </c>
    </row>
    <row r="91" spans="1:9" s="992" customFormat="1" ht="25.5">
      <c r="A91" s="561" t="s">
        <v>1431</v>
      </c>
      <c r="B91" s="988" t="s">
        <v>972</v>
      </c>
      <c r="C91" s="677" t="s">
        <v>1400</v>
      </c>
      <c r="D91" s="678">
        <v>2011</v>
      </c>
      <c r="E91" s="678" t="s">
        <v>1252</v>
      </c>
      <c r="F91" s="679"/>
      <c r="G91" s="680" t="s">
        <v>1399</v>
      </c>
      <c r="H91" s="680" t="s">
        <v>219</v>
      </c>
      <c r="I91" s="564" t="s">
        <v>1439</v>
      </c>
    </row>
    <row r="92" spans="1:9" s="992" customFormat="1" ht="25.5">
      <c r="A92" s="561" t="s">
        <v>1431</v>
      </c>
      <c r="B92" s="988" t="s">
        <v>973</v>
      </c>
      <c r="C92" s="677" t="s">
        <v>1400</v>
      </c>
      <c r="D92" s="678">
        <v>2011</v>
      </c>
      <c r="E92" s="678" t="s">
        <v>1252</v>
      </c>
      <c r="F92" s="679"/>
      <c r="G92" s="680" t="s">
        <v>1399</v>
      </c>
      <c r="H92" s="680" t="s">
        <v>219</v>
      </c>
      <c r="I92" s="564" t="s">
        <v>7</v>
      </c>
    </row>
    <row r="93" spans="1:9" s="992" customFormat="1" ht="25.5">
      <c r="A93" s="561" t="s">
        <v>1431</v>
      </c>
      <c r="B93" s="988" t="s">
        <v>974</v>
      </c>
      <c r="C93" s="677" t="s">
        <v>1400</v>
      </c>
      <c r="D93" s="678">
        <v>2011</v>
      </c>
      <c r="E93" s="678" t="s">
        <v>1252</v>
      </c>
      <c r="F93" s="679"/>
      <c r="G93" s="680" t="s">
        <v>1399</v>
      </c>
      <c r="H93" s="680" t="s">
        <v>219</v>
      </c>
      <c r="I93" s="564" t="s">
        <v>219</v>
      </c>
    </row>
    <row r="94" spans="1:9" s="992" customFormat="1" ht="25.5">
      <c r="A94" s="561" t="s">
        <v>1431</v>
      </c>
      <c r="B94" s="988" t="s">
        <v>673</v>
      </c>
      <c r="C94" s="677" t="s">
        <v>1400</v>
      </c>
      <c r="D94" s="678">
        <v>2011</v>
      </c>
      <c r="E94" s="678"/>
      <c r="F94" s="679"/>
      <c r="G94" s="680"/>
      <c r="H94" s="680" t="s">
        <v>219</v>
      </c>
      <c r="I94" s="564"/>
    </row>
    <row r="95" spans="1:9" s="992" customFormat="1">
      <c r="A95" s="561" t="s">
        <v>1431</v>
      </c>
      <c r="B95" s="988"/>
      <c r="C95" s="677"/>
      <c r="D95" s="678"/>
      <c r="E95" s="678"/>
      <c r="F95" s="679"/>
      <c r="G95" s="680"/>
      <c r="H95" s="680"/>
      <c r="I95" s="564"/>
    </row>
    <row r="96" spans="1:9" s="992" customFormat="1">
      <c r="A96" s="561" t="s">
        <v>1431</v>
      </c>
      <c r="B96" s="993" t="s">
        <v>674</v>
      </c>
      <c r="C96" s="677"/>
      <c r="D96" s="678"/>
      <c r="E96" s="678"/>
      <c r="F96" s="679"/>
      <c r="G96" s="680"/>
      <c r="H96" s="680"/>
      <c r="I96" s="564"/>
    </row>
    <row r="97" spans="1:13" s="986" customFormat="1" ht="25.5">
      <c r="A97" s="561" t="s">
        <v>1431</v>
      </c>
      <c r="B97" s="994" t="s">
        <v>675</v>
      </c>
      <c r="C97" s="677"/>
      <c r="D97" s="678"/>
      <c r="E97" s="678"/>
      <c r="F97" s="679"/>
      <c r="G97" s="680"/>
      <c r="H97" s="680"/>
      <c r="I97" s="564"/>
    </row>
    <row r="98" spans="1:13" s="986" customFormat="1">
      <c r="A98" s="561" t="s">
        <v>1431</v>
      </c>
      <c r="B98" s="994" t="s">
        <v>676</v>
      </c>
      <c r="C98" s="677"/>
      <c r="D98" s="678"/>
      <c r="E98" s="678"/>
      <c r="F98" s="679"/>
      <c r="G98" s="680"/>
      <c r="H98" s="680"/>
      <c r="I98" s="564"/>
    </row>
    <row r="99" spans="1:13">
      <c r="A99" s="561" t="s">
        <v>1431</v>
      </c>
      <c r="B99" s="995"/>
      <c r="C99" s="677"/>
      <c r="D99" s="678"/>
      <c r="E99" s="678"/>
      <c r="F99" s="679"/>
      <c r="G99" s="680"/>
      <c r="H99" s="680"/>
      <c r="I99" s="564"/>
    </row>
    <row r="100" spans="1:13" s="986" customFormat="1">
      <c r="A100" s="561" t="s">
        <v>1431</v>
      </c>
      <c r="B100" s="993" t="s">
        <v>677</v>
      </c>
      <c r="C100" s="677"/>
      <c r="D100" s="678"/>
      <c r="E100" s="678"/>
      <c r="F100" s="679"/>
      <c r="G100" s="680"/>
      <c r="H100" s="680"/>
      <c r="I100" s="564"/>
    </row>
    <row r="101" spans="1:13" s="1" customFormat="1">
      <c r="A101" s="346" t="s">
        <v>1431</v>
      </c>
      <c r="B101" s="1019" t="s">
        <v>906</v>
      </c>
      <c r="C101" s="1010" t="s">
        <v>28</v>
      </c>
      <c r="D101" s="1010">
        <v>2011</v>
      </c>
      <c r="E101" s="1010" t="s">
        <v>1252</v>
      </c>
      <c r="F101" s="1011"/>
      <c r="G101" s="1010" t="s">
        <v>1399</v>
      </c>
      <c r="H101" s="1010" t="s">
        <v>1390</v>
      </c>
      <c r="I101" s="1012" t="s">
        <v>219</v>
      </c>
    </row>
    <row r="102" spans="1:13" s="1" customFormat="1">
      <c r="A102" s="346" t="s">
        <v>1431</v>
      </c>
      <c r="B102" s="1019" t="s">
        <v>907</v>
      </c>
      <c r="C102" s="1010" t="s">
        <v>28</v>
      </c>
      <c r="D102" s="1010">
        <v>2011</v>
      </c>
      <c r="E102" s="1010" t="s">
        <v>1252</v>
      </c>
      <c r="F102" s="1010"/>
      <c r="G102" s="1010" t="s">
        <v>1399</v>
      </c>
      <c r="H102" s="1010" t="s">
        <v>1439</v>
      </c>
      <c r="I102" s="1012" t="s">
        <v>219</v>
      </c>
    </row>
    <row r="103" spans="1:13" s="1" customFormat="1">
      <c r="A103" s="346" t="s">
        <v>1431</v>
      </c>
      <c r="B103" s="1019" t="s">
        <v>908</v>
      </c>
      <c r="C103" s="1010" t="s">
        <v>28</v>
      </c>
      <c r="D103" s="1010">
        <v>2011</v>
      </c>
      <c r="E103" s="1010" t="s">
        <v>1252</v>
      </c>
      <c r="F103" s="1010"/>
      <c r="G103" s="1010" t="s">
        <v>1399</v>
      </c>
      <c r="H103" s="1010" t="s">
        <v>1390</v>
      </c>
      <c r="I103" s="1012" t="s">
        <v>219</v>
      </c>
    </row>
    <row r="104" spans="1:13" s="1" customFormat="1">
      <c r="A104" s="346" t="s">
        <v>1431</v>
      </c>
      <c r="B104" s="1019" t="s">
        <v>909</v>
      </c>
      <c r="C104" s="1010" t="s">
        <v>28</v>
      </c>
      <c r="D104" s="1010">
        <v>2011</v>
      </c>
      <c r="E104" s="1010" t="s">
        <v>1252</v>
      </c>
      <c r="F104" s="1010"/>
      <c r="G104" s="1010" t="s">
        <v>1399</v>
      </c>
      <c r="H104" s="1010" t="s">
        <v>1390</v>
      </c>
      <c r="I104" s="1012" t="s">
        <v>219</v>
      </c>
    </row>
    <row r="105" spans="1:13" ht="25.5">
      <c r="A105" s="561" t="s">
        <v>1431</v>
      </c>
      <c r="B105" s="994" t="s">
        <v>975</v>
      </c>
      <c r="C105" s="677" t="s">
        <v>28</v>
      </c>
      <c r="D105" s="678">
        <v>2011</v>
      </c>
      <c r="E105" s="678" t="s">
        <v>1252</v>
      </c>
      <c r="F105" s="679"/>
      <c r="G105" s="681" t="s">
        <v>1399</v>
      </c>
      <c r="H105" s="680" t="s">
        <v>219</v>
      </c>
      <c r="I105" s="564" t="s">
        <v>1439</v>
      </c>
      <c r="K105" s="1013"/>
    </row>
    <row r="106" spans="1:13" ht="25.5">
      <c r="A106" s="561" t="s">
        <v>1431</v>
      </c>
      <c r="B106" s="994" t="s">
        <v>678</v>
      </c>
      <c r="C106" s="677" t="s">
        <v>28</v>
      </c>
      <c r="D106" s="678">
        <v>2011</v>
      </c>
      <c r="E106" s="678"/>
      <c r="F106" s="679"/>
      <c r="G106" s="680"/>
      <c r="H106" s="680" t="s">
        <v>219</v>
      </c>
      <c r="I106" s="564"/>
    </row>
    <row r="107" spans="1:13" ht="38.25">
      <c r="A107" s="561" t="s">
        <v>1431</v>
      </c>
      <c r="B107" s="994" t="s">
        <v>913</v>
      </c>
      <c r="C107" s="677" t="s">
        <v>28</v>
      </c>
      <c r="D107" s="678">
        <v>2011</v>
      </c>
      <c r="E107" s="678"/>
      <c r="F107" s="679"/>
      <c r="G107" s="680"/>
      <c r="H107" s="680" t="s">
        <v>219</v>
      </c>
      <c r="I107" s="564"/>
      <c r="M107" s="1013"/>
    </row>
    <row r="108" spans="1:13" ht="25.5">
      <c r="A108" s="561" t="s">
        <v>1431</v>
      </c>
      <c r="B108" s="994" t="s">
        <v>976</v>
      </c>
      <c r="C108" s="677" t="s">
        <v>28</v>
      </c>
      <c r="D108" s="678">
        <v>2011</v>
      </c>
      <c r="E108" s="678" t="s">
        <v>1252</v>
      </c>
      <c r="F108" s="679"/>
      <c r="G108" s="680" t="s">
        <v>1399</v>
      </c>
      <c r="H108" s="680" t="s">
        <v>219</v>
      </c>
      <c r="I108" s="564" t="s">
        <v>219</v>
      </c>
    </row>
    <row r="109" spans="1:13" ht="25.5">
      <c r="A109" s="561" t="s">
        <v>1431</v>
      </c>
      <c r="B109" s="994" t="s">
        <v>679</v>
      </c>
      <c r="C109" s="677" t="s">
        <v>28</v>
      </c>
      <c r="D109" s="678">
        <v>2011</v>
      </c>
      <c r="E109" s="678"/>
      <c r="F109" s="679"/>
      <c r="G109" s="680"/>
      <c r="H109" s="680" t="s">
        <v>219</v>
      </c>
      <c r="I109" s="564"/>
    </row>
    <row r="110" spans="1:13">
      <c r="A110" s="561" t="s">
        <v>1431</v>
      </c>
      <c r="B110" s="994" t="s">
        <v>977</v>
      </c>
      <c r="C110" s="677" t="s">
        <v>28</v>
      </c>
      <c r="D110" s="678">
        <v>2011</v>
      </c>
      <c r="E110" s="678" t="s">
        <v>1252</v>
      </c>
      <c r="F110" s="679"/>
      <c r="G110" s="680" t="s">
        <v>1399</v>
      </c>
      <c r="H110" s="680" t="s">
        <v>219</v>
      </c>
      <c r="I110" s="564" t="s">
        <v>219</v>
      </c>
    </row>
    <row r="111" spans="1:13" s="1" customFormat="1">
      <c r="A111" s="346" t="s">
        <v>1431</v>
      </c>
      <c r="B111" s="1019" t="s">
        <v>910</v>
      </c>
      <c r="C111" s="1010" t="s">
        <v>28</v>
      </c>
      <c r="D111" s="1010">
        <v>2011</v>
      </c>
      <c r="E111" s="1010" t="s">
        <v>1252</v>
      </c>
      <c r="F111" s="1010"/>
      <c r="G111" s="1010" t="s">
        <v>1399</v>
      </c>
      <c r="H111" s="1010" t="s">
        <v>1439</v>
      </c>
      <c r="I111" s="1012" t="s">
        <v>219</v>
      </c>
    </row>
    <row r="112" spans="1:13" s="1" customFormat="1">
      <c r="A112" s="346" t="s">
        <v>1431</v>
      </c>
      <c r="B112" s="1019" t="s">
        <v>911</v>
      </c>
      <c r="C112" s="1010" t="s">
        <v>28</v>
      </c>
      <c r="D112" s="1010">
        <v>2011</v>
      </c>
      <c r="E112" s="1010" t="s">
        <v>1252</v>
      </c>
      <c r="F112" s="1010"/>
      <c r="G112" s="1010" t="s">
        <v>1399</v>
      </c>
      <c r="H112" s="1010" t="s">
        <v>1439</v>
      </c>
      <c r="I112" s="1012" t="s">
        <v>219</v>
      </c>
    </row>
    <row r="113" spans="1:10" s="1" customFormat="1">
      <c r="A113" s="346" t="s">
        <v>1431</v>
      </c>
      <c r="B113" s="1019" t="s">
        <v>912</v>
      </c>
      <c r="C113" s="1010" t="s">
        <v>28</v>
      </c>
      <c r="D113" s="1010">
        <v>2011</v>
      </c>
      <c r="E113" s="1010" t="s">
        <v>1252</v>
      </c>
      <c r="F113" s="1010"/>
      <c r="G113" s="1010" t="s">
        <v>1399</v>
      </c>
      <c r="H113" s="1010" t="s">
        <v>1439</v>
      </c>
      <c r="I113" s="1012" t="s">
        <v>219</v>
      </c>
    </row>
    <row r="114" spans="1:10" s="986" customFormat="1">
      <c r="A114" s="561" t="s">
        <v>1431</v>
      </c>
      <c r="B114" s="993" t="s">
        <v>684</v>
      </c>
      <c r="C114" s="677"/>
      <c r="D114" s="678"/>
      <c r="E114" s="678"/>
      <c r="F114" s="679"/>
      <c r="G114" s="680"/>
      <c r="H114" s="680"/>
      <c r="I114" s="564"/>
    </row>
    <row r="115" spans="1:10" s="1" customFormat="1">
      <c r="A115" s="561" t="s">
        <v>1431</v>
      </c>
      <c r="B115" s="676" t="s">
        <v>978</v>
      </c>
      <c r="C115" s="677" t="s">
        <v>1277</v>
      </c>
      <c r="D115" s="681">
        <v>2011</v>
      </c>
      <c r="E115" s="682" t="s">
        <v>1252</v>
      </c>
      <c r="F115" s="679"/>
      <c r="G115" s="681" t="s">
        <v>1399</v>
      </c>
      <c r="H115" s="680" t="s">
        <v>219</v>
      </c>
      <c r="I115" s="564" t="s">
        <v>219</v>
      </c>
      <c r="J115" s="400"/>
    </row>
    <row r="116" spans="1:10" s="1" customFormat="1" ht="25.5">
      <c r="A116" s="561" t="s">
        <v>1431</v>
      </c>
      <c r="B116" s="676" t="s">
        <v>979</v>
      </c>
      <c r="C116" s="677" t="s">
        <v>1277</v>
      </c>
      <c r="D116" s="682">
        <v>2011</v>
      </c>
      <c r="E116" s="682" t="s">
        <v>1252</v>
      </c>
      <c r="F116" s="679"/>
      <c r="G116" s="680" t="s">
        <v>1399</v>
      </c>
      <c r="H116" s="680" t="s">
        <v>219</v>
      </c>
      <c r="I116" s="564" t="s">
        <v>219</v>
      </c>
    </row>
    <row r="117" spans="1:10">
      <c r="A117" s="217" t="s">
        <v>270</v>
      </c>
    </row>
    <row r="118" spans="1:10">
      <c r="A118" s="1" t="s">
        <v>914</v>
      </c>
    </row>
  </sheetData>
  <autoFilter ref="B3:B110"/>
  <phoneticPr fontId="39" type="noConversion"/>
  <printOptions gridLines="1"/>
  <pageMargins left="0.55118110236220474" right="0.55118110236220474" top="0.59055118110236227" bottom="0.59055118110236227" header="0.51181102362204722" footer="0.51181102362204722"/>
  <pageSetup paperSize="9" scale="48" fitToHeight="5" orientation="portrait" r:id="rId1"/>
  <headerFooter alignWithMargins="0">
    <oddFooter>Page &amp;P&amp;R&amp;F</oddFooter>
  </headerFooter>
  <rowBreaks count="2" manualBreakCount="2">
    <brk id="42" max="16383" man="1"/>
    <brk id="6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view="pageBreakPreview" topLeftCell="A64" zoomScaleNormal="85" zoomScaleSheetLayoutView="100" workbookViewId="0">
      <selection activeCell="Q49" sqref="Q49"/>
    </sheetView>
  </sheetViews>
  <sheetFormatPr defaultColWidth="11.5703125" defaultRowHeight="12.75"/>
  <cols>
    <col min="1" max="1" width="7.5703125" style="23" customWidth="1"/>
    <col min="2" max="2" width="11.7109375" style="23" customWidth="1"/>
    <col min="3" max="3" width="10.85546875" style="23" customWidth="1"/>
    <col min="4" max="4" width="25.140625" style="23" customWidth="1"/>
    <col min="5" max="5" width="30" style="23" customWidth="1"/>
    <col min="6" max="6" width="27.42578125" style="23" customWidth="1"/>
    <col min="7" max="7" width="12.140625" style="23" customWidth="1"/>
    <col min="8" max="8" width="13.42578125" style="23" customWidth="1"/>
    <col min="9" max="9" width="11.42578125" style="23" customWidth="1"/>
    <col min="10" max="10" width="16.140625" style="23" customWidth="1"/>
    <col min="11" max="11" width="21.28515625" style="1051" customWidth="1"/>
    <col min="12" max="12" width="12.5703125" style="23" customWidth="1"/>
    <col min="13" max="13" width="11.85546875" style="1051" customWidth="1"/>
    <col min="14" max="14" width="19.140625" style="1051" customWidth="1"/>
    <col min="15" max="15" width="11.5703125" style="1051" customWidth="1"/>
    <col min="16" max="16" width="15.42578125" style="1052" customWidth="1"/>
    <col min="17" max="17" width="18" style="1051" customWidth="1"/>
    <col min="18" max="18" width="20.28515625" style="1051" customWidth="1"/>
    <col min="19" max="20" width="14.28515625" style="1051" customWidth="1"/>
    <col min="21" max="16384" width="11.5703125" style="23"/>
  </cols>
  <sheetData>
    <row r="1" spans="1:20" ht="15.75" customHeight="1" thickBot="1">
      <c r="A1" s="24" t="s">
        <v>2</v>
      </c>
      <c r="B1" s="24"/>
      <c r="C1" s="24"/>
      <c r="D1" s="24"/>
      <c r="E1" s="24"/>
      <c r="F1" s="24"/>
      <c r="G1" s="24"/>
      <c r="H1" s="217"/>
      <c r="I1" s="275"/>
      <c r="J1" s="217"/>
      <c r="K1" s="275"/>
      <c r="L1" s="24"/>
      <c r="M1" s="275"/>
      <c r="N1" s="275"/>
      <c r="O1" s="275"/>
      <c r="P1" s="580"/>
      <c r="Q1" s="275"/>
      <c r="R1" s="578"/>
      <c r="S1" s="56" t="s">
        <v>1394</v>
      </c>
      <c r="T1" s="126" t="s">
        <v>1398</v>
      </c>
    </row>
    <row r="2" spans="1:20" ht="15.75" customHeight="1" thickBot="1">
      <c r="A2" s="25"/>
      <c r="B2" s="25"/>
      <c r="C2" s="25"/>
      <c r="D2" s="25"/>
      <c r="E2" s="25"/>
      <c r="F2" s="25"/>
      <c r="G2" s="24"/>
      <c r="H2" s="226"/>
      <c r="I2" s="275"/>
      <c r="J2" s="275"/>
      <c r="K2" s="577"/>
      <c r="L2" s="25"/>
      <c r="M2" s="577"/>
      <c r="N2" s="577"/>
      <c r="O2" s="577"/>
      <c r="P2" s="581"/>
      <c r="Q2" s="577"/>
      <c r="R2" s="579"/>
      <c r="S2" s="56" t="s">
        <v>1395</v>
      </c>
      <c r="T2" s="126">
        <v>2011</v>
      </c>
    </row>
    <row r="3" spans="1:20" ht="12.95" customHeight="1" thickBot="1">
      <c r="A3" s="1206" t="s">
        <v>1396</v>
      </c>
      <c r="B3" s="1206" t="s">
        <v>1471</v>
      </c>
      <c r="C3" s="1206" t="s">
        <v>1443</v>
      </c>
      <c r="D3" s="1206" t="s">
        <v>1401</v>
      </c>
      <c r="E3" s="1206" t="s">
        <v>1415</v>
      </c>
      <c r="F3" s="1206" t="s">
        <v>1472</v>
      </c>
      <c r="G3" s="1206" t="s">
        <v>1473</v>
      </c>
      <c r="H3" s="57"/>
      <c r="I3" s="57"/>
      <c r="J3" s="57"/>
      <c r="K3" s="57"/>
      <c r="L3" s="57"/>
      <c r="M3" s="1207" t="s">
        <v>1474</v>
      </c>
      <c r="N3" s="1207"/>
      <c r="O3" s="1207"/>
      <c r="P3" s="1207"/>
      <c r="Q3" s="1207"/>
      <c r="R3" s="1207"/>
      <c r="S3" s="1038"/>
      <c r="T3" s="1039"/>
    </row>
    <row r="4" spans="1:20" ht="81" customHeight="1" thickBot="1">
      <c r="A4" s="1206"/>
      <c r="B4" s="1206"/>
      <c r="C4" s="1206"/>
      <c r="D4" s="1206"/>
      <c r="E4" s="1206"/>
      <c r="F4" s="1206"/>
      <c r="G4" s="1206"/>
      <c r="H4" s="127" t="s">
        <v>1475</v>
      </c>
      <c r="I4" s="127" t="s">
        <v>60</v>
      </c>
      <c r="J4" s="127" t="s">
        <v>1476</v>
      </c>
      <c r="K4" s="127" t="s">
        <v>1183</v>
      </c>
      <c r="L4" s="128" t="s">
        <v>1464</v>
      </c>
      <c r="M4" s="1040" t="s">
        <v>1477</v>
      </c>
      <c r="N4" s="1041" t="s">
        <v>1478</v>
      </c>
      <c r="O4" s="1041" t="s">
        <v>1479</v>
      </c>
      <c r="P4" s="1042" t="s">
        <v>1480</v>
      </c>
      <c r="Q4" s="1041" t="s">
        <v>1481</v>
      </c>
      <c r="R4" s="1041" t="s">
        <v>1482</v>
      </c>
      <c r="S4" s="328" t="s">
        <v>1483</v>
      </c>
      <c r="T4" s="1043" t="s">
        <v>1484</v>
      </c>
    </row>
    <row r="5" spans="1:20" ht="15.75" customHeight="1">
      <c r="A5" s="71" t="s">
        <v>1431</v>
      </c>
      <c r="B5" s="71" t="s">
        <v>1431</v>
      </c>
      <c r="C5" s="59">
        <v>2011</v>
      </c>
      <c r="D5" s="717" t="s">
        <v>57</v>
      </c>
      <c r="E5" s="51" t="s">
        <v>44</v>
      </c>
      <c r="F5" s="39" t="s">
        <v>1494</v>
      </c>
      <c r="G5" s="59">
        <v>1</v>
      </c>
      <c r="H5" s="129">
        <v>0.125</v>
      </c>
      <c r="I5" s="59"/>
      <c r="J5" s="35">
        <v>7500</v>
      </c>
      <c r="K5" s="59"/>
      <c r="L5" s="59" t="s">
        <v>115</v>
      </c>
      <c r="M5" s="35">
        <v>11054</v>
      </c>
      <c r="N5" s="1044">
        <v>1.2E-2</v>
      </c>
      <c r="O5" s="138" t="s">
        <v>1470</v>
      </c>
      <c r="P5" s="1044" t="s">
        <v>1470</v>
      </c>
      <c r="Q5" s="138" t="s">
        <v>1470</v>
      </c>
      <c r="R5" s="138" t="s">
        <v>1470</v>
      </c>
      <c r="S5" s="35">
        <f t="shared" ref="S5:S17" si="0">M5</f>
        <v>11054</v>
      </c>
      <c r="T5" s="138" t="s">
        <v>1470</v>
      </c>
    </row>
    <row r="6" spans="1:20" ht="15.75" customHeight="1">
      <c r="A6" s="71" t="s">
        <v>1431</v>
      </c>
      <c r="B6" s="71" t="s">
        <v>1431</v>
      </c>
      <c r="C6" s="59">
        <v>2011</v>
      </c>
      <c r="D6" s="717" t="s">
        <v>57</v>
      </c>
      <c r="E6" s="51" t="s">
        <v>44</v>
      </c>
      <c r="F6" s="80" t="s">
        <v>26</v>
      </c>
      <c r="G6" s="59">
        <v>3</v>
      </c>
      <c r="H6" s="129">
        <v>0.125</v>
      </c>
      <c r="I6" s="35"/>
      <c r="J6" s="138" t="s">
        <v>1390</v>
      </c>
      <c r="K6" s="35"/>
      <c r="L6" s="59" t="s">
        <v>115</v>
      </c>
      <c r="M6" s="59">
        <v>279</v>
      </c>
      <c r="N6" s="1044">
        <v>6.8000000000000005E-2</v>
      </c>
      <c r="O6" s="138" t="s">
        <v>1470</v>
      </c>
      <c r="P6" s="1044" t="s">
        <v>1470</v>
      </c>
      <c r="Q6" s="138" t="s">
        <v>1470</v>
      </c>
      <c r="R6" s="138" t="s">
        <v>1470</v>
      </c>
      <c r="S6" s="35">
        <f t="shared" si="0"/>
        <v>279</v>
      </c>
      <c r="T6" s="138" t="s">
        <v>1470</v>
      </c>
    </row>
    <row r="7" spans="1:20" ht="15.75" customHeight="1">
      <c r="A7" s="71" t="s">
        <v>1431</v>
      </c>
      <c r="B7" s="71" t="s">
        <v>1431</v>
      </c>
      <c r="C7" s="59">
        <v>2011</v>
      </c>
      <c r="D7" s="717" t="s">
        <v>57</v>
      </c>
      <c r="E7" s="51" t="s">
        <v>44</v>
      </c>
      <c r="F7" s="80" t="s">
        <v>5</v>
      </c>
      <c r="G7" s="59">
        <v>1</v>
      </c>
      <c r="H7" s="631">
        <v>0.125</v>
      </c>
      <c r="I7" s="59"/>
      <c r="J7" s="138" t="s">
        <v>1390</v>
      </c>
      <c r="K7" s="59"/>
      <c r="L7" s="59" t="s">
        <v>115</v>
      </c>
      <c r="M7" s="35">
        <v>1180</v>
      </c>
      <c r="N7" s="1044">
        <v>3.4000000000000002E-2</v>
      </c>
      <c r="O7" s="138" t="s">
        <v>1470</v>
      </c>
      <c r="P7" s="1044" t="s">
        <v>1470</v>
      </c>
      <c r="Q7" s="138" t="s">
        <v>1470</v>
      </c>
      <c r="R7" s="138" t="s">
        <v>1470</v>
      </c>
      <c r="S7" s="35">
        <f t="shared" si="0"/>
        <v>1180</v>
      </c>
      <c r="T7" s="138" t="s">
        <v>1470</v>
      </c>
    </row>
    <row r="8" spans="1:20" ht="15.75" customHeight="1">
      <c r="A8" s="71" t="s">
        <v>1431</v>
      </c>
      <c r="B8" s="71" t="s">
        <v>1431</v>
      </c>
      <c r="C8" s="59">
        <v>2011</v>
      </c>
      <c r="D8" s="717" t="s">
        <v>57</v>
      </c>
      <c r="E8" s="51" t="s">
        <v>44</v>
      </c>
      <c r="F8" s="39" t="s">
        <v>37</v>
      </c>
      <c r="G8" s="59">
        <v>1</v>
      </c>
      <c r="H8" s="129">
        <v>0.125</v>
      </c>
      <c r="I8" s="59"/>
      <c r="J8" s="138" t="s">
        <v>1390</v>
      </c>
      <c r="K8" s="59"/>
      <c r="L8" s="59" t="s">
        <v>115</v>
      </c>
      <c r="M8" s="35">
        <v>2580</v>
      </c>
      <c r="N8" s="1044">
        <v>2.1000000000000001E-2</v>
      </c>
      <c r="O8" s="138" t="s">
        <v>1470</v>
      </c>
      <c r="P8" s="1044" t="s">
        <v>1470</v>
      </c>
      <c r="Q8" s="138" t="s">
        <v>1470</v>
      </c>
      <c r="R8" s="138" t="s">
        <v>1470</v>
      </c>
      <c r="S8" s="35">
        <f t="shared" si="0"/>
        <v>2580</v>
      </c>
      <c r="T8" s="138" t="s">
        <v>1470</v>
      </c>
    </row>
    <row r="9" spans="1:20" ht="15.75" customHeight="1">
      <c r="A9" s="71" t="s">
        <v>1431</v>
      </c>
      <c r="B9" s="71" t="s">
        <v>1431</v>
      </c>
      <c r="C9" s="59">
        <v>2011</v>
      </c>
      <c r="D9" s="717" t="s">
        <v>57</v>
      </c>
      <c r="E9" s="51" t="s">
        <v>44</v>
      </c>
      <c r="F9" s="39" t="s">
        <v>4</v>
      </c>
      <c r="G9" s="59">
        <v>1</v>
      </c>
      <c r="H9" s="129">
        <v>0.125</v>
      </c>
      <c r="I9" s="59"/>
      <c r="J9" s="35">
        <v>3000</v>
      </c>
      <c r="K9" s="59"/>
      <c r="L9" s="59" t="s">
        <v>115</v>
      </c>
      <c r="M9" s="35">
        <v>8601</v>
      </c>
      <c r="N9" s="1044">
        <v>8.0000000000000002E-3</v>
      </c>
      <c r="O9" s="138" t="s">
        <v>1470</v>
      </c>
      <c r="P9" s="1044" t="s">
        <v>1470</v>
      </c>
      <c r="Q9" s="138" t="s">
        <v>1470</v>
      </c>
      <c r="R9" s="138" t="s">
        <v>1470</v>
      </c>
      <c r="S9" s="35">
        <f t="shared" si="0"/>
        <v>8601</v>
      </c>
      <c r="T9" s="138" t="s">
        <v>1470</v>
      </c>
    </row>
    <row r="10" spans="1:20" ht="15" customHeight="1">
      <c r="A10" s="71" t="s">
        <v>1431</v>
      </c>
      <c r="B10" s="71" t="s">
        <v>1431</v>
      </c>
      <c r="C10" s="59">
        <v>2011</v>
      </c>
      <c r="D10" s="67" t="s">
        <v>1408</v>
      </c>
      <c r="E10" s="62" t="s">
        <v>1275</v>
      </c>
      <c r="F10" s="39" t="s">
        <v>4</v>
      </c>
      <c r="G10" s="59">
        <v>1</v>
      </c>
      <c r="H10" s="89">
        <v>0.125</v>
      </c>
      <c r="I10" s="38"/>
      <c r="J10" s="59">
        <v>2800</v>
      </c>
      <c r="K10" s="35"/>
      <c r="L10" s="59" t="s">
        <v>1429</v>
      </c>
      <c r="M10" s="35">
        <v>9354</v>
      </c>
      <c r="N10" s="1044">
        <v>1.1000000000000001E-2</v>
      </c>
      <c r="O10" s="138" t="s">
        <v>1470</v>
      </c>
      <c r="P10" s="1044" t="s">
        <v>1470</v>
      </c>
      <c r="Q10" s="138" t="s">
        <v>1470</v>
      </c>
      <c r="R10" s="138" t="s">
        <v>1470</v>
      </c>
      <c r="S10" s="35">
        <f t="shared" si="0"/>
        <v>9354</v>
      </c>
      <c r="T10" s="138" t="s">
        <v>1470</v>
      </c>
    </row>
    <row r="11" spans="1:20">
      <c r="A11" s="71" t="s">
        <v>1431</v>
      </c>
      <c r="B11" s="71" t="s">
        <v>1431</v>
      </c>
      <c r="C11" s="59">
        <v>2011</v>
      </c>
      <c r="D11" s="67" t="s">
        <v>1408</v>
      </c>
      <c r="E11" s="209" t="s">
        <v>1274</v>
      </c>
      <c r="F11" s="41" t="s">
        <v>1494</v>
      </c>
      <c r="G11" s="35">
        <v>1</v>
      </c>
      <c r="H11" s="210">
        <v>0.125</v>
      </c>
      <c r="I11" s="38"/>
      <c r="J11" s="1021">
        <v>10000</v>
      </c>
      <c r="K11" s="35"/>
      <c r="L11" s="59" t="s">
        <v>1468</v>
      </c>
      <c r="M11" s="35">
        <v>25385</v>
      </c>
      <c r="N11" s="1044">
        <v>1.8000000000000002E-2</v>
      </c>
      <c r="O11" s="138" t="s">
        <v>1470</v>
      </c>
      <c r="P11" s="1044" t="s">
        <v>1470</v>
      </c>
      <c r="Q11" s="138" t="s">
        <v>1470</v>
      </c>
      <c r="R11" s="138" t="s">
        <v>1470</v>
      </c>
      <c r="S11" s="35">
        <f t="shared" si="0"/>
        <v>25385</v>
      </c>
      <c r="T11" s="138" t="s">
        <v>1470</v>
      </c>
    </row>
    <row r="12" spans="1:20">
      <c r="A12" s="71" t="s">
        <v>1431</v>
      </c>
      <c r="B12" s="71" t="s">
        <v>1431</v>
      </c>
      <c r="C12" s="59">
        <v>2011</v>
      </c>
      <c r="D12" s="67" t="s">
        <v>1408</v>
      </c>
      <c r="E12" s="209" t="s">
        <v>1274</v>
      </c>
      <c r="F12" s="83" t="s">
        <v>27</v>
      </c>
      <c r="G12" s="35">
        <v>2</v>
      </c>
      <c r="H12" s="89">
        <v>0.125</v>
      </c>
      <c r="I12" s="38"/>
      <c r="J12" s="1021" t="s">
        <v>7</v>
      </c>
      <c r="K12" s="35"/>
      <c r="L12" s="59" t="s">
        <v>1429</v>
      </c>
      <c r="M12" s="35">
        <v>1727</v>
      </c>
      <c r="N12" s="1044">
        <v>6.2E-2</v>
      </c>
      <c r="O12" s="138" t="s">
        <v>1470</v>
      </c>
      <c r="P12" s="1044" t="s">
        <v>1470</v>
      </c>
      <c r="Q12" s="138" t="s">
        <v>1470</v>
      </c>
      <c r="R12" s="138" t="s">
        <v>1470</v>
      </c>
      <c r="S12" s="35">
        <f t="shared" si="0"/>
        <v>1727</v>
      </c>
      <c r="T12" s="138" t="s">
        <v>1470</v>
      </c>
    </row>
    <row r="13" spans="1:20">
      <c r="A13" s="71" t="s">
        <v>1431</v>
      </c>
      <c r="B13" s="71" t="s">
        <v>1431</v>
      </c>
      <c r="C13" s="59">
        <v>2011</v>
      </c>
      <c r="D13" s="67" t="s">
        <v>1408</v>
      </c>
      <c r="E13" s="209" t="s">
        <v>1274</v>
      </c>
      <c r="F13" s="80" t="s">
        <v>26</v>
      </c>
      <c r="G13" s="35">
        <v>1</v>
      </c>
      <c r="H13" s="210">
        <v>0.125</v>
      </c>
      <c r="I13" s="38"/>
      <c r="J13" s="1021" t="s">
        <v>7</v>
      </c>
      <c r="K13" s="35"/>
      <c r="L13" s="59" t="s">
        <v>1429</v>
      </c>
      <c r="M13" s="35">
        <v>6385</v>
      </c>
      <c r="N13" s="1044">
        <v>3.1E-2</v>
      </c>
      <c r="O13" s="138" t="s">
        <v>1470</v>
      </c>
      <c r="P13" s="1044" t="s">
        <v>1470</v>
      </c>
      <c r="Q13" s="138" t="s">
        <v>1470</v>
      </c>
      <c r="R13" s="138" t="s">
        <v>1470</v>
      </c>
      <c r="S13" s="35">
        <f t="shared" si="0"/>
        <v>6385</v>
      </c>
      <c r="T13" s="138" t="s">
        <v>1470</v>
      </c>
    </row>
    <row r="14" spans="1:20">
      <c r="A14" s="71" t="s">
        <v>1431</v>
      </c>
      <c r="B14" s="71" t="s">
        <v>1431</v>
      </c>
      <c r="C14" s="59">
        <v>2011</v>
      </c>
      <c r="D14" s="67" t="s">
        <v>1408</v>
      </c>
      <c r="E14" s="209" t="s">
        <v>1274</v>
      </c>
      <c r="F14" s="41" t="s">
        <v>43</v>
      </c>
      <c r="G14" s="35">
        <v>2</v>
      </c>
      <c r="H14" s="210">
        <v>0.125</v>
      </c>
      <c r="I14" s="38"/>
      <c r="J14" s="59">
        <v>4000</v>
      </c>
      <c r="K14" s="35"/>
      <c r="L14" s="59" t="s">
        <v>1468</v>
      </c>
      <c r="M14" s="35">
        <v>2245</v>
      </c>
      <c r="N14" s="1044">
        <v>7.5999999999999998E-2</v>
      </c>
      <c r="O14" s="138" t="s">
        <v>1470</v>
      </c>
      <c r="P14" s="1044" t="s">
        <v>1470</v>
      </c>
      <c r="Q14" s="138" t="s">
        <v>1470</v>
      </c>
      <c r="R14" s="138" t="s">
        <v>1470</v>
      </c>
      <c r="S14" s="35">
        <f t="shared" si="0"/>
        <v>2245</v>
      </c>
      <c r="T14" s="138" t="s">
        <v>1470</v>
      </c>
    </row>
    <row r="15" spans="1:20">
      <c r="A15" s="71" t="s">
        <v>1431</v>
      </c>
      <c r="B15" s="71" t="s">
        <v>1431</v>
      </c>
      <c r="C15" s="59">
        <v>2011</v>
      </c>
      <c r="D15" s="67" t="s">
        <v>1408</v>
      </c>
      <c r="E15" s="209" t="s">
        <v>1274</v>
      </c>
      <c r="F15" s="41" t="s">
        <v>1368</v>
      </c>
      <c r="G15" s="35">
        <v>1</v>
      </c>
      <c r="H15" s="210">
        <v>0.125</v>
      </c>
      <c r="I15" s="38"/>
      <c r="J15" s="59">
        <v>1000</v>
      </c>
      <c r="K15" s="35"/>
      <c r="L15" s="59" t="s">
        <v>1468</v>
      </c>
      <c r="M15" s="35">
        <v>348</v>
      </c>
      <c r="N15" s="1044">
        <v>5.7000000000000002E-2</v>
      </c>
      <c r="O15" s="138" t="s">
        <v>1470</v>
      </c>
      <c r="P15" s="1044" t="s">
        <v>1470</v>
      </c>
      <c r="Q15" s="138" t="s">
        <v>1470</v>
      </c>
      <c r="R15" s="138" t="s">
        <v>1470</v>
      </c>
      <c r="S15" s="35">
        <f t="shared" si="0"/>
        <v>348</v>
      </c>
      <c r="T15" s="138" t="s">
        <v>1470</v>
      </c>
    </row>
    <row r="16" spans="1:20">
      <c r="A16" s="71" t="s">
        <v>1431</v>
      </c>
      <c r="B16" s="71" t="s">
        <v>1431</v>
      </c>
      <c r="C16" s="59">
        <v>2011</v>
      </c>
      <c r="D16" s="67" t="s">
        <v>1408</v>
      </c>
      <c r="E16" s="55" t="s">
        <v>1274</v>
      </c>
      <c r="F16" s="80" t="s">
        <v>5</v>
      </c>
      <c r="G16" s="35">
        <v>1</v>
      </c>
      <c r="H16" s="210">
        <v>0.125</v>
      </c>
      <c r="I16" s="38"/>
      <c r="J16" s="59">
        <v>16000</v>
      </c>
      <c r="K16" s="35"/>
      <c r="L16" s="59" t="s">
        <v>1429</v>
      </c>
      <c r="M16" s="35">
        <v>12714</v>
      </c>
      <c r="N16" s="1044">
        <v>2.5000000000000001E-2</v>
      </c>
      <c r="O16" s="138" t="s">
        <v>1470</v>
      </c>
      <c r="P16" s="1044" t="s">
        <v>1470</v>
      </c>
      <c r="Q16" s="138" t="s">
        <v>1470</v>
      </c>
      <c r="R16" s="138" t="s">
        <v>1470</v>
      </c>
      <c r="S16" s="35">
        <f t="shared" si="0"/>
        <v>12714</v>
      </c>
      <c r="T16" s="138" t="s">
        <v>1470</v>
      </c>
    </row>
    <row r="17" spans="1:20">
      <c r="A17" s="71" t="s">
        <v>1431</v>
      </c>
      <c r="B17" s="71" t="s">
        <v>1431</v>
      </c>
      <c r="C17" s="59">
        <v>2011</v>
      </c>
      <c r="D17" s="67" t="s">
        <v>1408</v>
      </c>
      <c r="E17" s="209" t="s">
        <v>1274</v>
      </c>
      <c r="F17" s="41" t="s">
        <v>25</v>
      </c>
      <c r="G17" s="35">
        <v>1</v>
      </c>
      <c r="H17" s="89">
        <v>0.125</v>
      </c>
      <c r="I17" s="38"/>
      <c r="J17" s="59">
        <v>25000</v>
      </c>
      <c r="K17" s="35"/>
      <c r="L17" s="59" t="s">
        <v>1429</v>
      </c>
      <c r="M17" s="35">
        <v>41896</v>
      </c>
      <c r="N17" s="1044">
        <v>1.6E-2</v>
      </c>
      <c r="O17" s="138" t="s">
        <v>1470</v>
      </c>
      <c r="P17" s="1044" t="s">
        <v>1470</v>
      </c>
      <c r="Q17" s="138" t="s">
        <v>1470</v>
      </c>
      <c r="R17" s="138" t="s">
        <v>1470</v>
      </c>
      <c r="S17" s="35">
        <f t="shared" si="0"/>
        <v>41896</v>
      </c>
      <c r="T17" s="138" t="s">
        <v>1470</v>
      </c>
    </row>
    <row r="18" spans="1:20">
      <c r="A18" s="71" t="s">
        <v>1431</v>
      </c>
      <c r="B18" s="71" t="s">
        <v>1431</v>
      </c>
      <c r="C18" s="59">
        <v>2011</v>
      </c>
      <c r="D18" s="67" t="s">
        <v>1408</v>
      </c>
      <c r="E18" s="51" t="s">
        <v>58</v>
      </c>
      <c r="F18" s="80" t="s">
        <v>1179</v>
      </c>
      <c r="G18" s="59">
        <v>1</v>
      </c>
      <c r="H18" s="129">
        <v>0.125</v>
      </c>
      <c r="I18" s="138"/>
      <c r="J18" s="35">
        <v>1500</v>
      </c>
      <c r="K18" s="35"/>
      <c r="L18" s="59" t="s">
        <v>1468</v>
      </c>
      <c r="M18" s="1021" t="s">
        <v>1470</v>
      </c>
      <c r="N18" s="35" t="s">
        <v>1470</v>
      </c>
      <c r="O18" s="138">
        <v>504</v>
      </c>
      <c r="P18" s="1044">
        <v>4.7E-2</v>
      </c>
      <c r="Q18" s="35">
        <v>1</v>
      </c>
      <c r="R18" s="138" t="s">
        <v>655</v>
      </c>
      <c r="S18" s="138">
        <f t="shared" ref="S18:S43" si="1">O18+Q18</f>
        <v>505</v>
      </c>
      <c r="T18" s="138" t="s">
        <v>655</v>
      </c>
    </row>
    <row r="19" spans="1:20">
      <c r="A19" s="71" t="s">
        <v>1431</v>
      </c>
      <c r="B19" s="71" t="s">
        <v>1431</v>
      </c>
      <c r="C19" s="59">
        <v>2011</v>
      </c>
      <c r="D19" s="67" t="s">
        <v>1408</v>
      </c>
      <c r="E19" s="51" t="s">
        <v>58</v>
      </c>
      <c r="F19" s="80" t="s">
        <v>31</v>
      </c>
      <c r="G19" s="59">
        <v>1</v>
      </c>
      <c r="H19" s="129">
        <v>0.125</v>
      </c>
      <c r="I19" s="138"/>
      <c r="J19" s="35">
        <v>4000</v>
      </c>
      <c r="K19" s="35"/>
      <c r="L19" s="59" t="s">
        <v>1468</v>
      </c>
      <c r="M19" s="1021" t="s">
        <v>1470</v>
      </c>
      <c r="N19" s="35" t="s">
        <v>1470</v>
      </c>
      <c r="O19" s="138">
        <v>3533</v>
      </c>
      <c r="P19" s="1044">
        <v>1.2999999999999999E-2</v>
      </c>
      <c r="Q19" s="35">
        <v>0</v>
      </c>
      <c r="R19" s="138" t="s">
        <v>655</v>
      </c>
      <c r="S19" s="138">
        <f t="shared" si="1"/>
        <v>3533</v>
      </c>
      <c r="T19" s="138" t="s">
        <v>655</v>
      </c>
    </row>
    <row r="20" spans="1:20">
      <c r="A20" s="71" t="s">
        <v>1431</v>
      </c>
      <c r="B20" s="71" t="s">
        <v>1431</v>
      </c>
      <c r="C20" s="59">
        <v>2011</v>
      </c>
      <c r="D20" s="67" t="s">
        <v>1408</v>
      </c>
      <c r="E20" s="51" t="s">
        <v>58</v>
      </c>
      <c r="F20" s="82" t="s">
        <v>1217</v>
      </c>
      <c r="G20" s="35">
        <v>2</v>
      </c>
      <c r="H20" s="210">
        <v>0.125</v>
      </c>
      <c r="I20" s="38"/>
      <c r="J20" s="59">
        <v>100</v>
      </c>
      <c r="K20" s="35"/>
      <c r="L20" s="59" t="s">
        <v>1468</v>
      </c>
      <c r="M20" s="138" t="s">
        <v>1470</v>
      </c>
      <c r="N20" s="35" t="s">
        <v>1470</v>
      </c>
      <c r="O20" s="35">
        <v>84</v>
      </c>
      <c r="P20" s="1044">
        <v>8.2000000000000003E-2</v>
      </c>
      <c r="Q20" s="35">
        <v>22</v>
      </c>
      <c r="R20" s="138" t="s">
        <v>655</v>
      </c>
      <c r="S20" s="35">
        <f t="shared" si="1"/>
        <v>106</v>
      </c>
      <c r="T20" s="138" t="s">
        <v>655</v>
      </c>
    </row>
    <row r="21" spans="1:20">
      <c r="A21" s="71" t="s">
        <v>1431</v>
      </c>
      <c r="B21" s="71" t="s">
        <v>1431</v>
      </c>
      <c r="C21" s="59">
        <v>2011</v>
      </c>
      <c r="D21" s="67" t="s">
        <v>1408</v>
      </c>
      <c r="E21" s="51" t="s">
        <v>58</v>
      </c>
      <c r="F21" s="39" t="s">
        <v>8</v>
      </c>
      <c r="G21" s="59">
        <v>1</v>
      </c>
      <c r="H21" s="210">
        <v>0.125</v>
      </c>
      <c r="I21" s="59"/>
      <c r="J21" s="59">
        <v>4000</v>
      </c>
      <c r="K21" s="59"/>
      <c r="L21" s="59" t="s">
        <v>1468</v>
      </c>
      <c r="M21" s="1021" t="s">
        <v>1470</v>
      </c>
      <c r="N21" s="35" t="s">
        <v>1470</v>
      </c>
      <c r="O21" s="35">
        <v>3058</v>
      </c>
      <c r="P21" s="1044">
        <v>2.5000000000000001E-2</v>
      </c>
      <c r="Q21" s="35">
        <v>3</v>
      </c>
      <c r="R21" s="138" t="s">
        <v>655</v>
      </c>
      <c r="S21" s="35">
        <f t="shared" si="1"/>
        <v>3061</v>
      </c>
      <c r="T21" s="138" t="s">
        <v>655</v>
      </c>
    </row>
    <row r="22" spans="1:20">
      <c r="A22" s="71" t="s">
        <v>1431</v>
      </c>
      <c r="B22" s="71" t="s">
        <v>1431</v>
      </c>
      <c r="C22" s="59">
        <v>2011</v>
      </c>
      <c r="D22" s="67" t="s">
        <v>1408</v>
      </c>
      <c r="E22" s="205" t="s">
        <v>58</v>
      </c>
      <c r="F22" s="81" t="s">
        <v>6</v>
      </c>
      <c r="G22" s="59">
        <v>1</v>
      </c>
      <c r="H22" s="89">
        <v>0.125</v>
      </c>
      <c r="I22" s="59"/>
      <c r="J22" s="59">
        <v>200</v>
      </c>
      <c r="K22" s="59"/>
      <c r="L22" s="59" t="s">
        <v>1468</v>
      </c>
      <c r="M22" s="1021" t="s">
        <v>1470</v>
      </c>
      <c r="N22" s="35" t="s">
        <v>1470</v>
      </c>
      <c r="O22" s="35">
        <v>134</v>
      </c>
      <c r="P22" s="1044">
        <v>0.11700000000000001</v>
      </c>
      <c r="Q22" s="35">
        <v>4</v>
      </c>
      <c r="R22" s="138" t="s">
        <v>655</v>
      </c>
      <c r="S22" s="35">
        <f t="shared" si="1"/>
        <v>138</v>
      </c>
      <c r="T22" s="138" t="s">
        <v>655</v>
      </c>
    </row>
    <row r="23" spans="1:20">
      <c r="A23" s="71" t="s">
        <v>1431</v>
      </c>
      <c r="B23" s="71" t="s">
        <v>1431</v>
      </c>
      <c r="C23" s="59">
        <v>2011</v>
      </c>
      <c r="D23" s="67" t="s">
        <v>1408</v>
      </c>
      <c r="E23" s="51" t="s">
        <v>58</v>
      </c>
      <c r="F23" s="39" t="s">
        <v>9</v>
      </c>
      <c r="G23" s="59">
        <v>2</v>
      </c>
      <c r="H23" s="89">
        <v>0.125</v>
      </c>
      <c r="I23" s="59"/>
      <c r="J23" s="59">
        <v>3000</v>
      </c>
      <c r="K23" s="59"/>
      <c r="L23" s="59" t="s">
        <v>1468</v>
      </c>
      <c r="M23" s="1021" t="s">
        <v>1470</v>
      </c>
      <c r="N23" s="35" t="s">
        <v>1470</v>
      </c>
      <c r="O23" s="35">
        <v>2568</v>
      </c>
      <c r="P23" s="1044">
        <v>9.4E-2</v>
      </c>
      <c r="Q23" s="35">
        <v>1</v>
      </c>
      <c r="R23" s="138" t="s">
        <v>655</v>
      </c>
      <c r="S23" s="35">
        <f t="shared" si="1"/>
        <v>2569</v>
      </c>
      <c r="T23" s="138" t="s">
        <v>655</v>
      </c>
    </row>
    <row r="24" spans="1:20">
      <c r="A24" s="71" t="s">
        <v>1431</v>
      </c>
      <c r="B24" s="71" t="s">
        <v>1431</v>
      </c>
      <c r="C24" s="59">
        <v>2011</v>
      </c>
      <c r="D24" s="67" t="s">
        <v>1408</v>
      </c>
      <c r="E24" s="51" t="s">
        <v>58</v>
      </c>
      <c r="F24" s="39" t="s">
        <v>10</v>
      </c>
      <c r="G24" s="59">
        <v>1</v>
      </c>
      <c r="H24" s="89">
        <v>0.125</v>
      </c>
      <c r="I24" s="38"/>
      <c r="J24" s="59">
        <v>850</v>
      </c>
      <c r="K24" s="35"/>
      <c r="L24" s="59" t="s">
        <v>1468</v>
      </c>
      <c r="M24" s="138" t="s">
        <v>1470</v>
      </c>
      <c r="N24" s="35" t="s">
        <v>1470</v>
      </c>
      <c r="O24" s="35">
        <v>650</v>
      </c>
      <c r="P24" s="1044">
        <v>0.05</v>
      </c>
      <c r="Q24" s="35">
        <v>1</v>
      </c>
      <c r="R24" s="138" t="s">
        <v>655</v>
      </c>
      <c r="S24" s="35">
        <f t="shared" si="1"/>
        <v>651</v>
      </c>
      <c r="T24" s="138" t="s">
        <v>655</v>
      </c>
    </row>
    <row r="25" spans="1:20">
      <c r="A25" s="71" t="s">
        <v>1431</v>
      </c>
      <c r="B25" s="71" t="s">
        <v>1431</v>
      </c>
      <c r="C25" s="59">
        <v>2011</v>
      </c>
      <c r="D25" s="67" t="s">
        <v>1408</v>
      </c>
      <c r="E25" s="254" t="s">
        <v>58</v>
      </c>
      <c r="F25" s="39" t="s">
        <v>11</v>
      </c>
      <c r="G25" s="59">
        <v>1</v>
      </c>
      <c r="H25" s="89">
        <v>0.125</v>
      </c>
      <c r="I25" s="38"/>
      <c r="J25" s="59">
        <v>200</v>
      </c>
      <c r="K25" s="35"/>
      <c r="L25" s="59" t="s">
        <v>1468</v>
      </c>
      <c r="M25" s="138" t="s">
        <v>1470</v>
      </c>
      <c r="N25" s="35" t="s">
        <v>1470</v>
      </c>
      <c r="O25" s="35">
        <v>83</v>
      </c>
      <c r="P25" s="1044">
        <v>0.114</v>
      </c>
      <c r="Q25" s="35">
        <v>1</v>
      </c>
      <c r="R25" s="138" t="s">
        <v>655</v>
      </c>
      <c r="S25" s="35">
        <f t="shared" si="1"/>
        <v>84</v>
      </c>
      <c r="T25" s="138" t="s">
        <v>655</v>
      </c>
    </row>
    <row r="26" spans="1:20">
      <c r="A26" s="71" t="s">
        <v>1431</v>
      </c>
      <c r="B26" s="71" t="s">
        <v>1431</v>
      </c>
      <c r="C26" s="59">
        <v>2011</v>
      </c>
      <c r="D26" s="67" t="s">
        <v>1408</v>
      </c>
      <c r="E26" s="51" t="s">
        <v>58</v>
      </c>
      <c r="F26" s="39" t="s">
        <v>1496</v>
      </c>
      <c r="G26" s="59">
        <v>1</v>
      </c>
      <c r="H26" s="89">
        <v>0.125</v>
      </c>
      <c r="I26" s="59"/>
      <c r="J26" s="59">
        <v>27000</v>
      </c>
      <c r="K26" s="59"/>
      <c r="L26" s="59" t="s">
        <v>1468</v>
      </c>
      <c r="M26" s="1021" t="s">
        <v>1470</v>
      </c>
      <c r="N26" s="35" t="s">
        <v>1470</v>
      </c>
      <c r="O26" s="35">
        <v>19836</v>
      </c>
      <c r="P26" s="1044">
        <v>1.7000000000000001E-2</v>
      </c>
      <c r="Q26" s="35">
        <v>1339</v>
      </c>
      <c r="R26" s="138" t="s">
        <v>165</v>
      </c>
      <c r="S26" s="35">
        <f t="shared" si="1"/>
        <v>21175</v>
      </c>
      <c r="T26" s="138" t="s">
        <v>162</v>
      </c>
    </row>
    <row r="27" spans="1:20">
      <c r="A27" s="71" t="s">
        <v>1431</v>
      </c>
      <c r="B27" s="71" t="s">
        <v>1431</v>
      </c>
      <c r="C27" s="59">
        <v>2011</v>
      </c>
      <c r="D27" s="67" t="s">
        <v>1408</v>
      </c>
      <c r="E27" s="205" t="s">
        <v>58</v>
      </c>
      <c r="F27" s="41" t="s">
        <v>12</v>
      </c>
      <c r="G27" s="35">
        <v>1</v>
      </c>
      <c r="H27" s="89">
        <v>0.125</v>
      </c>
      <c r="I27" s="38"/>
      <c r="J27" s="59">
        <v>8500</v>
      </c>
      <c r="K27" s="35"/>
      <c r="L27" s="59" t="s">
        <v>1468</v>
      </c>
      <c r="M27" s="138" t="s">
        <v>1470</v>
      </c>
      <c r="N27" s="35" t="s">
        <v>1470</v>
      </c>
      <c r="O27" s="35">
        <v>1872</v>
      </c>
      <c r="P27" s="1044">
        <v>2.5000000000000001E-2</v>
      </c>
      <c r="Q27" s="35">
        <v>1855</v>
      </c>
      <c r="R27" s="138" t="s">
        <v>166</v>
      </c>
      <c r="S27" s="35">
        <f t="shared" si="1"/>
        <v>3727</v>
      </c>
      <c r="T27" s="138" t="s">
        <v>167</v>
      </c>
    </row>
    <row r="28" spans="1:20">
      <c r="A28" s="71" t="s">
        <v>1431</v>
      </c>
      <c r="B28" s="71" t="s">
        <v>1431</v>
      </c>
      <c r="C28" s="59">
        <v>2011</v>
      </c>
      <c r="D28" s="67" t="s">
        <v>1408</v>
      </c>
      <c r="E28" s="51" t="s">
        <v>58</v>
      </c>
      <c r="F28" s="41" t="s">
        <v>1495</v>
      </c>
      <c r="G28" s="35">
        <v>1</v>
      </c>
      <c r="H28" s="89">
        <v>0.125</v>
      </c>
      <c r="I28" s="38"/>
      <c r="J28" s="59">
        <v>12500</v>
      </c>
      <c r="K28" s="35"/>
      <c r="L28" s="59" t="s">
        <v>1468</v>
      </c>
      <c r="M28" s="138" t="s">
        <v>1470</v>
      </c>
      <c r="N28" s="35" t="s">
        <v>1470</v>
      </c>
      <c r="O28" s="35">
        <v>5271</v>
      </c>
      <c r="P28" s="1044">
        <v>4.2999999999999997E-2</v>
      </c>
      <c r="Q28" s="35">
        <v>14</v>
      </c>
      <c r="R28" s="138" t="s">
        <v>655</v>
      </c>
      <c r="S28" s="35">
        <f t="shared" si="1"/>
        <v>5285</v>
      </c>
      <c r="T28" s="138" t="s">
        <v>655</v>
      </c>
    </row>
    <row r="29" spans="1:20">
      <c r="A29" s="71" t="s">
        <v>1431</v>
      </c>
      <c r="B29" s="71" t="s">
        <v>1431</v>
      </c>
      <c r="C29" s="59">
        <v>2011</v>
      </c>
      <c r="D29" s="67" t="s">
        <v>1408</v>
      </c>
      <c r="E29" s="51" t="s">
        <v>58</v>
      </c>
      <c r="F29" s="41" t="s">
        <v>1486</v>
      </c>
      <c r="G29" s="35">
        <v>2</v>
      </c>
      <c r="H29" s="89">
        <v>0.125</v>
      </c>
      <c r="I29" s="38"/>
      <c r="J29" s="59">
        <v>30000</v>
      </c>
      <c r="K29" s="35"/>
      <c r="L29" s="59" t="s">
        <v>1468</v>
      </c>
      <c r="M29" s="138" t="s">
        <v>1470</v>
      </c>
      <c r="N29" s="35" t="s">
        <v>1470</v>
      </c>
      <c r="O29" s="35">
        <v>14240</v>
      </c>
      <c r="P29" s="1044">
        <v>2.4E-2</v>
      </c>
      <c r="Q29" s="35">
        <v>110</v>
      </c>
      <c r="R29" s="138" t="s">
        <v>655</v>
      </c>
      <c r="S29" s="35">
        <f t="shared" si="1"/>
        <v>14350</v>
      </c>
      <c r="T29" s="138" t="s">
        <v>655</v>
      </c>
    </row>
    <row r="30" spans="1:20">
      <c r="A30" s="71" t="s">
        <v>1431</v>
      </c>
      <c r="B30" s="71" t="s">
        <v>1431</v>
      </c>
      <c r="C30" s="59">
        <v>2011</v>
      </c>
      <c r="D30" s="67" t="s">
        <v>1408</v>
      </c>
      <c r="E30" s="51" t="s">
        <v>58</v>
      </c>
      <c r="F30" s="41" t="s">
        <v>14</v>
      </c>
      <c r="G30" s="35">
        <v>1</v>
      </c>
      <c r="H30" s="89">
        <v>0.125</v>
      </c>
      <c r="I30" s="38"/>
      <c r="J30" s="59">
        <v>1000</v>
      </c>
      <c r="K30" s="35"/>
      <c r="L30" s="59" t="s">
        <v>1468</v>
      </c>
      <c r="M30" s="138" t="s">
        <v>1470</v>
      </c>
      <c r="N30" s="35" t="s">
        <v>1470</v>
      </c>
      <c r="O30" s="35">
        <v>539</v>
      </c>
      <c r="P30" s="1044">
        <v>4.4999999999999998E-2</v>
      </c>
      <c r="Q30" s="35">
        <v>1</v>
      </c>
      <c r="R30" s="138" t="s">
        <v>655</v>
      </c>
      <c r="S30" s="35">
        <f t="shared" si="1"/>
        <v>540</v>
      </c>
      <c r="T30" s="138" t="s">
        <v>655</v>
      </c>
    </row>
    <row r="31" spans="1:20">
      <c r="A31" s="71" t="s">
        <v>1431</v>
      </c>
      <c r="B31" s="71" t="s">
        <v>1431</v>
      </c>
      <c r="C31" s="59">
        <v>2011</v>
      </c>
      <c r="D31" s="67" t="s">
        <v>1408</v>
      </c>
      <c r="E31" s="51" t="s">
        <v>58</v>
      </c>
      <c r="F31" s="80" t="s">
        <v>15</v>
      </c>
      <c r="G31" s="59">
        <v>1</v>
      </c>
      <c r="H31" s="129">
        <v>0.125</v>
      </c>
      <c r="I31" s="138"/>
      <c r="J31" s="35">
        <v>2500</v>
      </c>
      <c r="K31" s="35"/>
      <c r="L31" s="59" t="s">
        <v>1468</v>
      </c>
      <c r="M31" s="1021" t="s">
        <v>1470</v>
      </c>
      <c r="N31" s="35" t="s">
        <v>1470</v>
      </c>
      <c r="O31" s="138">
        <v>3431</v>
      </c>
      <c r="P31" s="1044">
        <v>2.1999999999999999E-2</v>
      </c>
      <c r="Q31" s="35">
        <v>33</v>
      </c>
      <c r="R31" s="138" t="s">
        <v>655</v>
      </c>
      <c r="S31" s="138">
        <f t="shared" si="1"/>
        <v>3464</v>
      </c>
      <c r="T31" s="138" t="s">
        <v>655</v>
      </c>
    </row>
    <row r="32" spans="1:20">
      <c r="A32" s="71" t="s">
        <v>1431</v>
      </c>
      <c r="B32" s="71" t="s">
        <v>1431</v>
      </c>
      <c r="C32" s="59">
        <v>2011</v>
      </c>
      <c r="D32" s="67" t="s">
        <v>1408</v>
      </c>
      <c r="E32" s="51" t="s">
        <v>58</v>
      </c>
      <c r="F32" s="41" t="s">
        <v>16</v>
      </c>
      <c r="G32" s="35">
        <v>1</v>
      </c>
      <c r="H32" s="89">
        <v>0.125</v>
      </c>
      <c r="I32" s="38"/>
      <c r="J32" s="59">
        <v>1000</v>
      </c>
      <c r="K32" s="35"/>
      <c r="L32" s="59" t="s">
        <v>1468</v>
      </c>
      <c r="M32" s="138" t="s">
        <v>1470</v>
      </c>
      <c r="N32" s="35" t="s">
        <v>1470</v>
      </c>
      <c r="O32" s="35">
        <v>1078</v>
      </c>
      <c r="P32" s="1044">
        <v>0.02</v>
      </c>
      <c r="Q32" s="35">
        <v>1</v>
      </c>
      <c r="R32" s="138" t="s">
        <v>655</v>
      </c>
      <c r="S32" s="35">
        <f t="shared" si="1"/>
        <v>1079</v>
      </c>
      <c r="T32" s="138" t="s">
        <v>655</v>
      </c>
    </row>
    <row r="33" spans="1:20">
      <c r="A33" s="71" t="s">
        <v>1431</v>
      </c>
      <c r="B33" s="71" t="s">
        <v>1431</v>
      </c>
      <c r="C33" s="59">
        <v>2011</v>
      </c>
      <c r="D33" s="67" t="s">
        <v>1408</v>
      </c>
      <c r="E33" s="205" t="s">
        <v>58</v>
      </c>
      <c r="F33" s="41" t="s">
        <v>17</v>
      </c>
      <c r="G33" s="35">
        <v>1</v>
      </c>
      <c r="H33" s="89">
        <v>0.125</v>
      </c>
      <c r="I33" s="38"/>
      <c r="J33" s="59">
        <v>400</v>
      </c>
      <c r="K33" s="35"/>
      <c r="L33" s="59" t="s">
        <v>1468</v>
      </c>
      <c r="M33" s="138" t="s">
        <v>1470</v>
      </c>
      <c r="N33" s="35" t="s">
        <v>1470</v>
      </c>
      <c r="O33" s="35">
        <v>525</v>
      </c>
      <c r="P33" s="1044">
        <v>1.6E-2</v>
      </c>
      <c r="Q33" s="35">
        <v>2</v>
      </c>
      <c r="R33" s="138" t="s">
        <v>655</v>
      </c>
      <c r="S33" s="35">
        <f t="shared" si="1"/>
        <v>527</v>
      </c>
      <c r="T33" s="138" t="s">
        <v>655</v>
      </c>
    </row>
    <row r="34" spans="1:20">
      <c r="A34" s="71" t="s">
        <v>1431</v>
      </c>
      <c r="B34" s="71" t="s">
        <v>1431</v>
      </c>
      <c r="C34" s="59">
        <v>2011</v>
      </c>
      <c r="D34" s="591" t="s">
        <v>1408</v>
      </c>
      <c r="E34" s="205" t="s">
        <v>58</v>
      </c>
      <c r="F34" s="41" t="s">
        <v>88</v>
      </c>
      <c r="G34" s="35">
        <v>1</v>
      </c>
      <c r="H34" s="89">
        <v>0.125</v>
      </c>
      <c r="I34" s="38"/>
      <c r="J34" s="59" t="s">
        <v>1470</v>
      </c>
      <c r="K34" s="35"/>
      <c r="L34" s="59" t="s">
        <v>1468</v>
      </c>
      <c r="M34" s="138" t="s">
        <v>1470</v>
      </c>
      <c r="N34" s="35" t="s">
        <v>1470</v>
      </c>
      <c r="O34" s="35">
        <v>0</v>
      </c>
      <c r="P34" s="1044" t="s">
        <v>1470</v>
      </c>
      <c r="Q34" s="35">
        <v>31</v>
      </c>
      <c r="R34" s="138" t="s">
        <v>655</v>
      </c>
      <c r="S34" s="35">
        <f t="shared" si="1"/>
        <v>31</v>
      </c>
      <c r="T34" s="138" t="s">
        <v>655</v>
      </c>
    </row>
    <row r="35" spans="1:20">
      <c r="A35" s="71" t="s">
        <v>1431</v>
      </c>
      <c r="B35" s="71" t="s">
        <v>1431</v>
      </c>
      <c r="C35" s="59">
        <v>2011</v>
      </c>
      <c r="D35" s="67" t="s">
        <v>1408</v>
      </c>
      <c r="E35" s="205" t="s">
        <v>58</v>
      </c>
      <c r="F35" s="41" t="s">
        <v>18</v>
      </c>
      <c r="G35" s="35">
        <v>1</v>
      </c>
      <c r="H35" s="89">
        <v>0.125</v>
      </c>
      <c r="I35" s="38"/>
      <c r="J35" s="59">
        <v>25000</v>
      </c>
      <c r="K35" s="35"/>
      <c r="L35" s="59" t="s">
        <v>1468</v>
      </c>
      <c r="M35" s="138" t="s">
        <v>1470</v>
      </c>
      <c r="N35" s="35" t="s">
        <v>1470</v>
      </c>
      <c r="O35" s="35">
        <v>13361</v>
      </c>
      <c r="P35" s="1044">
        <v>6.0000000000000001E-3</v>
      </c>
      <c r="Q35" s="35">
        <v>517</v>
      </c>
      <c r="R35" s="138" t="s">
        <v>169</v>
      </c>
      <c r="S35" s="35">
        <f t="shared" si="1"/>
        <v>13878</v>
      </c>
      <c r="T35" s="209" t="s">
        <v>168</v>
      </c>
    </row>
    <row r="36" spans="1:20">
      <c r="A36" s="71" t="s">
        <v>1431</v>
      </c>
      <c r="B36" s="71" t="s">
        <v>1431</v>
      </c>
      <c r="C36" s="59">
        <v>2011</v>
      </c>
      <c r="D36" s="67" t="s">
        <v>1408</v>
      </c>
      <c r="E36" s="51" t="s">
        <v>58</v>
      </c>
      <c r="F36" s="41" t="s">
        <v>1319</v>
      </c>
      <c r="G36" s="35">
        <v>2</v>
      </c>
      <c r="H36" s="89">
        <v>0.125</v>
      </c>
      <c r="I36" s="38"/>
      <c r="J36" s="59">
        <v>4500</v>
      </c>
      <c r="K36" s="35"/>
      <c r="L36" s="59" t="s">
        <v>1468</v>
      </c>
      <c r="M36" s="138" t="s">
        <v>1470</v>
      </c>
      <c r="N36" s="35" t="s">
        <v>1470</v>
      </c>
      <c r="O36" s="35">
        <v>7783</v>
      </c>
      <c r="P36" s="1044">
        <v>7.0000000000000001E-3</v>
      </c>
      <c r="Q36" s="35">
        <v>1830</v>
      </c>
      <c r="R36" s="138" t="s">
        <v>161</v>
      </c>
      <c r="S36" s="35">
        <f t="shared" si="1"/>
        <v>9613</v>
      </c>
      <c r="T36" s="138" t="s">
        <v>163</v>
      </c>
    </row>
    <row r="37" spans="1:20">
      <c r="A37" s="71" t="s">
        <v>1431</v>
      </c>
      <c r="B37" s="71" t="s">
        <v>1431</v>
      </c>
      <c r="C37" s="59">
        <v>2011</v>
      </c>
      <c r="D37" s="67" t="s">
        <v>1408</v>
      </c>
      <c r="E37" s="51" t="s">
        <v>58</v>
      </c>
      <c r="F37" s="41" t="s">
        <v>20</v>
      </c>
      <c r="G37" s="35">
        <v>1</v>
      </c>
      <c r="H37" s="89">
        <v>0.125</v>
      </c>
      <c r="I37" s="38"/>
      <c r="J37" s="59">
        <v>7500</v>
      </c>
      <c r="K37" s="35"/>
      <c r="L37" s="59" t="s">
        <v>1468</v>
      </c>
      <c r="M37" s="138" t="s">
        <v>1470</v>
      </c>
      <c r="N37" s="35" t="s">
        <v>1470</v>
      </c>
      <c r="O37" s="35">
        <v>8097</v>
      </c>
      <c r="P37" s="1044">
        <v>1.0999999999999999E-2</v>
      </c>
      <c r="Q37" s="35">
        <v>436</v>
      </c>
      <c r="R37" s="138" t="s">
        <v>655</v>
      </c>
      <c r="S37" s="35">
        <f t="shared" si="1"/>
        <v>8533</v>
      </c>
      <c r="T37" s="138" t="s">
        <v>655</v>
      </c>
    </row>
    <row r="38" spans="1:20">
      <c r="A38" s="71" t="s">
        <v>1431</v>
      </c>
      <c r="B38" s="71" t="s">
        <v>1431</v>
      </c>
      <c r="C38" s="59">
        <v>2011</v>
      </c>
      <c r="D38" s="67" t="s">
        <v>1408</v>
      </c>
      <c r="E38" s="51" t="s">
        <v>58</v>
      </c>
      <c r="F38" s="41" t="s">
        <v>21</v>
      </c>
      <c r="G38" s="35">
        <v>2</v>
      </c>
      <c r="H38" s="89">
        <v>0.125</v>
      </c>
      <c r="I38" s="38"/>
      <c r="J38" s="35">
        <v>2500</v>
      </c>
      <c r="K38" s="35"/>
      <c r="L38" s="59" t="s">
        <v>1468</v>
      </c>
      <c r="M38" s="138" t="s">
        <v>1470</v>
      </c>
      <c r="N38" s="35" t="s">
        <v>1470</v>
      </c>
      <c r="O38" s="35">
        <v>4306</v>
      </c>
      <c r="P38" s="1044">
        <v>2.5000000000000001E-2</v>
      </c>
      <c r="Q38" s="35">
        <v>3</v>
      </c>
      <c r="R38" s="138" t="s">
        <v>655</v>
      </c>
      <c r="S38" s="35">
        <f t="shared" si="1"/>
        <v>4309</v>
      </c>
      <c r="T38" s="138" t="s">
        <v>655</v>
      </c>
    </row>
    <row r="39" spans="1:20">
      <c r="A39" s="71" t="s">
        <v>1431</v>
      </c>
      <c r="B39" s="71" t="s">
        <v>1431</v>
      </c>
      <c r="C39" s="59">
        <v>2011</v>
      </c>
      <c r="D39" s="67" t="s">
        <v>1408</v>
      </c>
      <c r="E39" s="51" t="s">
        <v>58</v>
      </c>
      <c r="F39" s="41" t="s">
        <v>1485</v>
      </c>
      <c r="G39" s="35">
        <v>1</v>
      </c>
      <c r="H39" s="89">
        <v>0.125</v>
      </c>
      <c r="I39" s="38"/>
      <c r="J39" s="59">
        <v>3000</v>
      </c>
      <c r="K39" s="35"/>
      <c r="L39" s="59" t="s">
        <v>1468</v>
      </c>
      <c r="M39" s="138" t="s">
        <v>1470</v>
      </c>
      <c r="N39" s="35" t="s">
        <v>1470</v>
      </c>
      <c r="O39" s="35">
        <v>4989</v>
      </c>
      <c r="P39" s="1044">
        <v>0.01</v>
      </c>
      <c r="Q39" s="35">
        <v>3</v>
      </c>
      <c r="R39" s="138" t="s">
        <v>655</v>
      </c>
      <c r="S39" s="35">
        <f t="shared" si="1"/>
        <v>4992</v>
      </c>
      <c r="T39" s="138" t="s">
        <v>655</v>
      </c>
    </row>
    <row r="40" spans="1:20" ht="12.75" customHeight="1">
      <c r="A40" s="71" t="s">
        <v>1431</v>
      </c>
      <c r="B40" s="71" t="s">
        <v>1431</v>
      </c>
      <c r="C40" s="59">
        <v>2011</v>
      </c>
      <c r="D40" s="67" t="s">
        <v>1408</v>
      </c>
      <c r="E40" s="51" t="s">
        <v>58</v>
      </c>
      <c r="F40" s="41" t="s">
        <v>22</v>
      </c>
      <c r="G40" s="35">
        <v>2</v>
      </c>
      <c r="H40" s="89">
        <v>0.125</v>
      </c>
      <c r="I40" s="38"/>
      <c r="J40" s="59">
        <v>28500</v>
      </c>
      <c r="K40" s="35"/>
      <c r="L40" s="59" t="s">
        <v>1468</v>
      </c>
      <c r="M40" s="138" t="s">
        <v>1470</v>
      </c>
      <c r="N40" s="35" t="s">
        <v>1470</v>
      </c>
      <c r="O40" s="35">
        <v>25522</v>
      </c>
      <c r="P40" s="1044">
        <v>2.1999999999999999E-2</v>
      </c>
      <c r="Q40" s="35">
        <v>205</v>
      </c>
      <c r="R40" s="138" t="s">
        <v>655</v>
      </c>
      <c r="S40" s="35">
        <f t="shared" si="1"/>
        <v>25727</v>
      </c>
      <c r="T40" s="138" t="s">
        <v>655</v>
      </c>
    </row>
    <row r="41" spans="1:20">
      <c r="A41" s="71" t="s">
        <v>1431</v>
      </c>
      <c r="B41" s="71" t="s">
        <v>1431</v>
      </c>
      <c r="C41" s="59">
        <v>2011</v>
      </c>
      <c r="D41" s="67" t="s">
        <v>1408</v>
      </c>
      <c r="E41" s="51" t="s">
        <v>58</v>
      </c>
      <c r="F41" s="41" t="s">
        <v>1238</v>
      </c>
      <c r="G41" s="35">
        <v>2</v>
      </c>
      <c r="H41" s="89">
        <v>0.125</v>
      </c>
      <c r="I41" s="38"/>
      <c r="J41" s="59">
        <v>25000</v>
      </c>
      <c r="K41" s="35"/>
      <c r="L41" s="59" t="s">
        <v>1468</v>
      </c>
      <c r="M41" s="138" t="s">
        <v>1470</v>
      </c>
      <c r="N41" s="35" t="s">
        <v>1470</v>
      </c>
      <c r="O41" s="35">
        <v>32976</v>
      </c>
      <c r="P41" s="1044">
        <v>8.0000000000000002E-3</v>
      </c>
      <c r="Q41" s="35">
        <v>268</v>
      </c>
      <c r="R41" s="138" t="s">
        <v>655</v>
      </c>
      <c r="S41" s="35">
        <f t="shared" si="1"/>
        <v>33244</v>
      </c>
      <c r="T41" s="138" t="s">
        <v>655</v>
      </c>
    </row>
    <row r="42" spans="1:20">
      <c r="A42" s="71" t="s">
        <v>1431</v>
      </c>
      <c r="B42" s="71" t="s">
        <v>1431</v>
      </c>
      <c r="C42" s="59">
        <v>2011</v>
      </c>
      <c r="D42" s="67" t="s">
        <v>1408</v>
      </c>
      <c r="E42" s="51" t="s">
        <v>1393</v>
      </c>
      <c r="F42" s="82" t="s">
        <v>48</v>
      </c>
      <c r="G42" s="35">
        <v>2</v>
      </c>
      <c r="H42" s="89">
        <v>0.125</v>
      </c>
      <c r="I42" s="38"/>
      <c r="J42" s="59">
        <v>4000</v>
      </c>
      <c r="K42" s="35"/>
      <c r="L42" s="59" t="s">
        <v>1468</v>
      </c>
      <c r="M42" s="138" t="s">
        <v>1470</v>
      </c>
      <c r="N42" s="35" t="s">
        <v>1470</v>
      </c>
      <c r="O42" s="35">
        <v>2875</v>
      </c>
      <c r="P42" s="35" t="s">
        <v>273</v>
      </c>
      <c r="Q42" s="35">
        <v>408</v>
      </c>
      <c r="R42" s="35" t="s">
        <v>1389</v>
      </c>
      <c r="S42" s="35">
        <f t="shared" si="1"/>
        <v>3283</v>
      </c>
      <c r="T42" s="35" t="s">
        <v>1389</v>
      </c>
    </row>
    <row r="43" spans="1:20">
      <c r="A43" s="71" t="s">
        <v>1431</v>
      </c>
      <c r="B43" s="71" t="s">
        <v>1431</v>
      </c>
      <c r="C43" s="59">
        <v>2011</v>
      </c>
      <c r="D43" s="67" t="s">
        <v>1408</v>
      </c>
      <c r="E43" s="51" t="s">
        <v>1393</v>
      </c>
      <c r="F43" s="41" t="s">
        <v>13</v>
      </c>
      <c r="G43" s="35">
        <v>2</v>
      </c>
      <c r="H43" s="89">
        <v>0.125</v>
      </c>
      <c r="I43" s="38"/>
      <c r="J43" s="59">
        <v>11600</v>
      </c>
      <c r="K43" s="35"/>
      <c r="L43" s="59" t="s">
        <v>1468</v>
      </c>
      <c r="M43" s="138" t="s">
        <v>1470</v>
      </c>
      <c r="N43" s="35" t="s">
        <v>1470</v>
      </c>
      <c r="O43" s="35">
        <v>12688</v>
      </c>
      <c r="P43" s="35" t="s">
        <v>274</v>
      </c>
      <c r="Q43" s="35">
        <v>6</v>
      </c>
      <c r="R43" s="35" t="s">
        <v>1389</v>
      </c>
      <c r="S43" s="35">
        <f t="shared" si="1"/>
        <v>12694</v>
      </c>
      <c r="T43" s="35" t="s">
        <v>1389</v>
      </c>
    </row>
    <row r="44" spans="1:20" ht="15.75" customHeight="1">
      <c r="A44" s="71" t="s">
        <v>1431</v>
      </c>
      <c r="B44" s="71" t="s">
        <v>1431</v>
      </c>
      <c r="C44" s="59">
        <v>2011</v>
      </c>
      <c r="D44" s="67" t="s">
        <v>1408</v>
      </c>
      <c r="E44" s="51" t="s">
        <v>1185</v>
      </c>
      <c r="F44" s="80" t="s">
        <v>71</v>
      </c>
      <c r="G44" s="59">
        <v>1</v>
      </c>
      <c r="H44" s="89">
        <v>0.125</v>
      </c>
      <c r="I44" s="691" t="s">
        <v>1439</v>
      </c>
      <c r="J44" s="691">
        <v>600</v>
      </c>
      <c r="K44" s="691"/>
      <c r="L44" s="684" t="s">
        <v>1211</v>
      </c>
      <c r="M44" s="138"/>
      <c r="N44" s="35"/>
      <c r="O44" s="1045">
        <v>1626</v>
      </c>
      <c r="P44" s="1046">
        <v>1.6E-2</v>
      </c>
      <c r="Q44" s="1045">
        <v>148</v>
      </c>
      <c r="R44" s="1046" t="s">
        <v>143</v>
      </c>
      <c r="S44" s="1045">
        <f t="shared" ref="S44:S87" si="2">M44+O44+Q44</f>
        <v>1774</v>
      </c>
      <c r="T44" s="1047" t="s">
        <v>143</v>
      </c>
    </row>
    <row r="45" spans="1:20" ht="15">
      <c r="A45" s="63" t="s">
        <v>1431</v>
      </c>
      <c r="B45" s="63" t="s">
        <v>1431</v>
      </c>
      <c r="C45" s="59">
        <v>2011</v>
      </c>
      <c r="D45" s="63" t="s">
        <v>1408</v>
      </c>
      <c r="E45" s="63" t="s">
        <v>1185</v>
      </c>
      <c r="F45" s="88" t="s">
        <v>72</v>
      </c>
      <c r="G45" s="59">
        <v>2</v>
      </c>
      <c r="H45" s="89">
        <v>0.125</v>
      </c>
      <c r="I45" s="684" t="s">
        <v>1439</v>
      </c>
      <c r="J45" s="684">
        <v>600</v>
      </c>
      <c r="K45" s="684"/>
      <c r="L45" s="684" t="s">
        <v>1211</v>
      </c>
      <c r="M45" s="35"/>
      <c r="N45" s="35"/>
      <c r="O45" s="1045">
        <v>138</v>
      </c>
      <c r="P45" s="1046">
        <v>0.107</v>
      </c>
      <c r="Q45" s="1045">
        <v>34</v>
      </c>
      <c r="R45" s="1046" t="s">
        <v>143</v>
      </c>
      <c r="S45" s="1045">
        <f t="shared" si="2"/>
        <v>172</v>
      </c>
      <c r="T45" s="1045" t="s">
        <v>143</v>
      </c>
    </row>
    <row r="46" spans="1:20" ht="15">
      <c r="A46" s="63" t="s">
        <v>1431</v>
      </c>
      <c r="B46" s="63" t="s">
        <v>1431</v>
      </c>
      <c r="C46" s="59">
        <v>2011</v>
      </c>
      <c r="D46" s="63" t="s">
        <v>1408</v>
      </c>
      <c r="E46" s="63" t="s">
        <v>1185</v>
      </c>
      <c r="F46" s="88" t="s">
        <v>73</v>
      </c>
      <c r="G46" s="59">
        <v>1</v>
      </c>
      <c r="H46" s="89">
        <v>0.125</v>
      </c>
      <c r="I46" s="684" t="s">
        <v>1439</v>
      </c>
      <c r="J46" s="684">
        <v>10000</v>
      </c>
      <c r="K46" s="684"/>
      <c r="L46" s="684" t="s">
        <v>1211</v>
      </c>
      <c r="M46" s="35"/>
      <c r="N46" s="35"/>
      <c r="O46" s="1045">
        <v>10474</v>
      </c>
      <c r="P46" s="1046">
        <v>7.0000000000000001E-3</v>
      </c>
      <c r="Q46" s="1045">
        <v>1282</v>
      </c>
      <c r="R46" s="1046">
        <v>1.0999999999999999E-2</v>
      </c>
      <c r="S46" s="1045">
        <f t="shared" si="2"/>
        <v>11756</v>
      </c>
      <c r="T46" s="1047">
        <v>4.2999999999999997E-2</v>
      </c>
    </row>
    <row r="47" spans="1:20" ht="15">
      <c r="A47" s="63" t="s">
        <v>1431</v>
      </c>
      <c r="B47" s="63" t="s">
        <v>1431</v>
      </c>
      <c r="C47" s="59">
        <v>2011</v>
      </c>
      <c r="D47" s="63" t="s">
        <v>1408</v>
      </c>
      <c r="E47" s="63" t="s">
        <v>1185</v>
      </c>
      <c r="F47" s="88" t="s">
        <v>74</v>
      </c>
      <c r="G47" s="59">
        <v>1</v>
      </c>
      <c r="H47" s="89">
        <v>0.125</v>
      </c>
      <c r="I47" s="684" t="s">
        <v>1439</v>
      </c>
      <c r="J47" s="684">
        <v>300</v>
      </c>
      <c r="K47" s="684"/>
      <c r="L47" s="684" t="s">
        <v>1211</v>
      </c>
      <c r="M47" s="35"/>
      <c r="N47" s="35"/>
      <c r="O47" s="1045">
        <v>1</v>
      </c>
      <c r="P47" s="1046" t="s">
        <v>143</v>
      </c>
      <c r="Q47" s="1045">
        <v>6</v>
      </c>
      <c r="R47" s="1046" t="s">
        <v>143</v>
      </c>
      <c r="S47" s="1045">
        <f t="shared" si="2"/>
        <v>7</v>
      </c>
      <c r="T47" s="1045" t="s">
        <v>143</v>
      </c>
    </row>
    <row r="48" spans="1:20" ht="15">
      <c r="A48" s="63" t="s">
        <v>1431</v>
      </c>
      <c r="B48" s="63" t="s">
        <v>1431</v>
      </c>
      <c r="C48" s="59">
        <v>2011</v>
      </c>
      <c r="D48" s="63" t="s">
        <v>1408</v>
      </c>
      <c r="E48" s="63" t="s">
        <v>1185</v>
      </c>
      <c r="F48" s="88" t="s">
        <v>35</v>
      </c>
      <c r="G48" s="35">
        <v>1</v>
      </c>
      <c r="H48" s="89">
        <v>0.125</v>
      </c>
      <c r="I48" s="691" t="s">
        <v>1439</v>
      </c>
      <c r="J48" s="691">
        <v>300</v>
      </c>
      <c r="K48" s="691"/>
      <c r="L48" s="684" t="s">
        <v>1211</v>
      </c>
      <c r="M48" s="35"/>
      <c r="N48" s="35"/>
      <c r="O48" s="1045">
        <v>0</v>
      </c>
      <c r="P48" s="1046" t="s">
        <v>143</v>
      </c>
      <c r="Q48" s="1045">
        <v>7</v>
      </c>
      <c r="R48" s="1046" t="s">
        <v>143</v>
      </c>
      <c r="S48" s="1045">
        <f t="shared" si="2"/>
        <v>7</v>
      </c>
      <c r="T48" s="1045" t="s">
        <v>143</v>
      </c>
    </row>
    <row r="49" spans="1:20" ht="15">
      <c r="A49" s="63" t="s">
        <v>1431</v>
      </c>
      <c r="B49" s="63" t="s">
        <v>1431</v>
      </c>
      <c r="C49" s="59">
        <v>2011</v>
      </c>
      <c r="D49" s="55" t="s">
        <v>1408</v>
      </c>
      <c r="E49" s="63" t="s">
        <v>1185</v>
      </c>
      <c r="F49" s="88" t="s">
        <v>78</v>
      </c>
      <c r="G49" s="35">
        <v>2</v>
      </c>
      <c r="H49" s="89">
        <v>0.125</v>
      </c>
      <c r="I49" s="684" t="s">
        <v>1439</v>
      </c>
      <c r="J49" s="691">
        <v>15000</v>
      </c>
      <c r="K49" s="684"/>
      <c r="L49" s="684" t="s">
        <v>1211</v>
      </c>
      <c r="M49" s="59"/>
      <c r="N49" s="35"/>
      <c r="O49" s="1045">
        <v>12296</v>
      </c>
      <c r="P49" s="1046">
        <v>6.0000000000000001E-3</v>
      </c>
      <c r="Q49" s="1045">
        <v>2031</v>
      </c>
      <c r="R49" s="1046">
        <v>1.2E-2</v>
      </c>
      <c r="S49" s="1045">
        <f t="shared" si="2"/>
        <v>14327</v>
      </c>
      <c r="T49" s="1047">
        <v>0.01</v>
      </c>
    </row>
    <row r="50" spans="1:20" ht="15">
      <c r="A50" s="63" t="s">
        <v>1431</v>
      </c>
      <c r="B50" s="63" t="s">
        <v>1431</v>
      </c>
      <c r="C50" s="59">
        <v>2011</v>
      </c>
      <c r="D50" s="63" t="s">
        <v>1408</v>
      </c>
      <c r="E50" s="76" t="s">
        <v>1185</v>
      </c>
      <c r="F50" s="88" t="s">
        <v>83</v>
      </c>
      <c r="G50" s="35">
        <v>1</v>
      </c>
      <c r="H50" s="89">
        <v>0.125</v>
      </c>
      <c r="I50" s="684" t="s">
        <v>1439</v>
      </c>
      <c r="J50" s="691">
        <v>600</v>
      </c>
      <c r="K50" s="684"/>
      <c r="L50" s="684" t="s">
        <v>1211</v>
      </c>
      <c r="M50" s="59"/>
      <c r="N50" s="35"/>
      <c r="O50" s="1045">
        <v>498</v>
      </c>
      <c r="P50" s="1046">
        <v>1.4E-2</v>
      </c>
      <c r="Q50" s="1045">
        <v>5</v>
      </c>
      <c r="R50" s="1046" t="s">
        <v>143</v>
      </c>
      <c r="S50" s="1045">
        <f t="shared" si="2"/>
        <v>503</v>
      </c>
      <c r="T50" s="1045" t="s">
        <v>143</v>
      </c>
    </row>
    <row r="51" spans="1:20" ht="15">
      <c r="A51" s="63" t="s">
        <v>1431</v>
      </c>
      <c r="B51" s="63" t="s">
        <v>1431</v>
      </c>
      <c r="C51" s="59">
        <v>2011</v>
      </c>
      <c r="D51" s="63" t="s">
        <v>1408</v>
      </c>
      <c r="E51" s="76" t="s">
        <v>1185</v>
      </c>
      <c r="F51" s="88" t="s">
        <v>84</v>
      </c>
      <c r="G51" s="35">
        <v>2</v>
      </c>
      <c r="H51" s="89">
        <v>0.125</v>
      </c>
      <c r="I51" s="691" t="s">
        <v>1439</v>
      </c>
      <c r="J51" s="691">
        <v>1200</v>
      </c>
      <c r="K51" s="691"/>
      <c r="L51" s="684" t="s">
        <v>1211</v>
      </c>
      <c r="M51" s="35"/>
      <c r="N51" s="35"/>
      <c r="O51" s="1045">
        <v>160</v>
      </c>
      <c r="P51" s="1046">
        <v>0.109</v>
      </c>
      <c r="Q51" s="1045">
        <v>0</v>
      </c>
      <c r="R51" s="1046" t="s">
        <v>143</v>
      </c>
      <c r="S51" s="1045">
        <f t="shared" si="2"/>
        <v>160</v>
      </c>
      <c r="T51" s="1045" t="s">
        <v>143</v>
      </c>
    </row>
    <row r="52" spans="1:20" ht="15">
      <c r="A52" s="63" t="s">
        <v>1431</v>
      </c>
      <c r="B52" s="63" t="s">
        <v>1431</v>
      </c>
      <c r="C52" s="59">
        <v>2011</v>
      </c>
      <c r="D52" s="55" t="s">
        <v>1408</v>
      </c>
      <c r="E52" s="76" t="s">
        <v>1185</v>
      </c>
      <c r="F52" s="88" t="s">
        <v>85</v>
      </c>
      <c r="G52" s="28">
        <v>1</v>
      </c>
      <c r="H52" s="89">
        <v>0.125</v>
      </c>
      <c r="I52" s="691" t="s">
        <v>1439</v>
      </c>
      <c r="J52" s="691">
        <v>30000</v>
      </c>
      <c r="K52" s="691"/>
      <c r="L52" s="684" t="s">
        <v>1211</v>
      </c>
      <c r="M52" s="35"/>
      <c r="N52" s="35"/>
      <c r="O52" s="1045">
        <v>34326</v>
      </c>
      <c r="P52" s="1046">
        <v>7.0000000000000001E-3</v>
      </c>
      <c r="Q52" s="1045">
        <v>376</v>
      </c>
      <c r="R52" s="1046" t="s">
        <v>143</v>
      </c>
      <c r="S52" s="1045">
        <f t="shared" si="2"/>
        <v>34702</v>
      </c>
      <c r="T52" s="1045" t="s">
        <v>143</v>
      </c>
    </row>
    <row r="53" spans="1:20" ht="15">
      <c r="A53" s="63" t="s">
        <v>1431</v>
      </c>
      <c r="B53" s="63" t="s">
        <v>1431</v>
      </c>
      <c r="C53" s="59">
        <v>2011</v>
      </c>
      <c r="D53" s="63" t="s">
        <v>1408</v>
      </c>
      <c r="E53" s="76" t="s">
        <v>1185</v>
      </c>
      <c r="F53" s="88" t="s">
        <v>33</v>
      </c>
      <c r="G53" s="35">
        <v>2</v>
      </c>
      <c r="H53" s="89">
        <v>0.125</v>
      </c>
      <c r="I53" s="691" t="s">
        <v>1439</v>
      </c>
      <c r="J53" s="692">
        <v>600</v>
      </c>
      <c r="K53" s="691"/>
      <c r="L53" s="684" t="s">
        <v>1211</v>
      </c>
      <c r="M53" s="35"/>
      <c r="N53" s="35"/>
      <c r="O53" s="1045">
        <v>248</v>
      </c>
      <c r="P53" s="1046">
        <v>9.9000000000000005E-2</v>
      </c>
      <c r="Q53" s="1045">
        <v>2</v>
      </c>
      <c r="R53" s="1046" t="s">
        <v>143</v>
      </c>
      <c r="S53" s="1045">
        <f t="shared" si="2"/>
        <v>250</v>
      </c>
      <c r="T53" s="1045" t="s">
        <v>143</v>
      </c>
    </row>
    <row r="54" spans="1:20" ht="15">
      <c r="A54" s="63" t="s">
        <v>1431</v>
      </c>
      <c r="B54" s="63" t="s">
        <v>1431</v>
      </c>
      <c r="C54" s="59">
        <v>2011</v>
      </c>
      <c r="D54" s="63" t="s">
        <v>1408</v>
      </c>
      <c r="E54" s="63" t="s">
        <v>1185</v>
      </c>
      <c r="F54" s="88" t="s">
        <v>86</v>
      </c>
      <c r="G54" s="35">
        <v>2</v>
      </c>
      <c r="H54" s="89">
        <v>0.125</v>
      </c>
      <c r="I54" s="691" t="s">
        <v>1439</v>
      </c>
      <c r="J54" s="691">
        <v>2000</v>
      </c>
      <c r="K54" s="691"/>
      <c r="L54" s="684" t="s">
        <v>1468</v>
      </c>
      <c r="M54" s="35"/>
      <c r="N54" s="35"/>
      <c r="O54" s="1045">
        <v>5433</v>
      </c>
      <c r="P54" s="1046">
        <v>8.9999999999999993E-3</v>
      </c>
      <c r="Q54" s="1045">
        <v>40</v>
      </c>
      <c r="R54" s="1046" t="s">
        <v>143</v>
      </c>
      <c r="S54" s="1045">
        <f t="shared" si="2"/>
        <v>5473</v>
      </c>
      <c r="T54" s="1045" t="s">
        <v>143</v>
      </c>
    </row>
    <row r="55" spans="1:20" ht="15">
      <c r="A55" s="63" t="s">
        <v>1431</v>
      </c>
      <c r="B55" s="63" t="s">
        <v>1431</v>
      </c>
      <c r="C55" s="59">
        <v>2011</v>
      </c>
      <c r="D55" s="63" t="s">
        <v>1408</v>
      </c>
      <c r="E55" s="63" t="s">
        <v>1185</v>
      </c>
      <c r="F55" s="88" t="s">
        <v>87</v>
      </c>
      <c r="G55" s="35">
        <v>2</v>
      </c>
      <c r="H55" s="89">
        <v>0.125</v>
      </c>
      <c r="I55" s="691" t="s">
        <v>1439</v>
      </c>
      <c r="J55" s="691">
        <v>10000</v>
      </c>
      <c r="K55" s="691"/>
      <c r="L55" s="684" t="s">
        <v>1211</v>
      </c>
      <c r="M55" s="35"/>
      <c r="N55" s="35"/>
      <c r="O55" s="1045">
        <v>3796</v>
      </c>
      <c r="P55" s="1046">
        <v>0.123</v>
      </c>
      <c r="Q55" s="1045">
        <v>1</v>
      </c>
      <c r="R55" s="1046" t="s">
        <v>143</v>
      </c>
      <c r="S55" s="1045">
        <f t="shared" si="2"/>
        <v>3797</v>
      </c>
      <c r="T55" s="1045" t="s">
        <v>143</v>
      </c>
    </row>
    <row r="56" spans="1:20" ht="15">
      <c r="A56" s="71" t="s">
        <v>1431</v>
      </c>
      <c r="B56" s="71" t="s">
        <v>1431</v>
      </c>
      <c r="C56" s="59">
        <v>2011</v>
      </c>
      <c r="D56" s="67" t="s">
        <v>1408</v>
      </c>
      <c r="E56" s="76" t="s">
        <v>1185</v>
      </c>
      <c r="F56" s="41" t="s">
        <v>15</v>
      </c>
      <c r="G56" s="35">
        <v>1</v>
      </c>
      <c r="H56" s="210">
        <v>0.125</v>
      </c>
      <c r="I56" s="691" t="s">
        <v>1439</v>
      </c>
      <c r="J56" s="684">
        <v>600</v>
      </c>
      <c r="K56" s="691"/>
      <c r="L56" s="684" t="s">
        <v>1211</v>
      </c>
      <c r="M56" s="138"/>
      <c r="N56" s="35"/>
      <c r="O56" s="1045">
        <v>888</v>
      </c>
      <c r="P56" s="1046">
        <v>1.4E-2</v>
      </c>
      <c r="Q56" s="1045">
        <v>53</v>
      </c>
      <c r="R56" s="1046" t="s">
        <v>143</v>
      </c>
      <c r="S56" s="1045">
        <f t="shared" si="2"/>
        <v>941</v>
      </c>
      <c r="T56" s="1045" t="s">
        <v>143</v>
      </c>
    </row>
    <row r="57" spans="1:20" ht="15">
      <c r="A57" s="63" t="s">
        <v>1431</v>
      </c>
      <c r="B57" s="63" t="s">
        <v>1431</v>
      </c>
      <c r="C57" s="59">
        <v>2011</v>
      </c>
      <c r="D57" s="55" t="s">
        <v>1408</v>
      </c>
      <c r="E57" s="55" t="s">
        <v>1185</v>
      </c>
      <c r="F57" s="88" t="s">
        <v>89</v>
      </c>
      <c r="G57" s="28">
        <v>2</v>
      </c>
      <c r="H57" s="89">
        <v>0.125</v>
      </c>
      <c r="I57" s="693" t="s">
        <v>1439</v>
      </c>
      <c r="J57" s="691">
        <v>1200</v>
      </c>
      <c r="K57" s="693"/>
      <c r="L57" s="694" t="s">
        <v>1211</v>
      </c>
      <c r="M57" s="113"/>
      <c r="N57" s="113"/>
      <c r="O57" s="1045">
        <v>4757</v>
      </c>
      <c r="P57" s="1046">
        <v>7.0000000000000001E-3</v>
      </c>
      <c r="Q57" s="1045">
        <v>0</v>
      </c>
      <c r="R57" s="1046" t="s">
        <v>143</v>
      </c>
      <c r="S57" s="1045">
        <f t="shared" si="2"/>
        <v>4757</v>
      </c>
      <c r="T57" s="1045" t="s">
        <v>143</v>
      </c>
    </row>
    <row r="58" spans="1:20" ht="15">
      <c r="A58" s="63" t="s">
        <v>1431</v>
      </c>
      <c r="B58" s="63" t="s">
        <v>1431</v>
      </c>
      <c r="C58" s="59">
        <v>2011</v>
      </c>
      <c r="D58" s="55" t="s">
        <v>1408</v>
      </c>
      <c r="E58" s="55" t="s">
        <v>1185</v>
      </c>
      <c r="F58" s="88" t="s">
        <v>47</v>
      </c>
      <c r="G58" s="28">
        <v>2</v>
      </c>
      <c r="H58" s="89">
        <v>0.125</v>
      </c>
      <c r="I58" s="691" t="s">
        <v>1439</v>
      </c>
      <c r="J58" s="691">
        <v>10000</v>
      </c>
      <c r="K58" s="691"/>
      <c r="L58" s="694" t="s">
        <v>1468</v>
      </c>
      <c r="M58" s="35"/>
      <c r="N58" s="35"/>
      <c r="O58" s="1045">
        <v>14552</v>
      </c>
      <c r="P58" s="1046">
        <v>7.0000000000000001E-3</v>
      </c>
      <c r="Q58" s="1045">
        <v>67</v>
      </c>
      <c r="R58" s="1046" t="s">
        <v>143</v>
      </c>
      <c r="S58" s="1045">
        <f t="shared" si="2"/>
        <v>14619</v>
      </c>
      <c r="T58" s="1045" t="s">
        <v>143</v>
      </c>
    </row>
    <row r="59" spans="1:20">
      <c r="A59" s="63" t="s">
        <v>1431</v>
      </c>
      <c r="B59" s="63" t="s">
        <v>1431</v>
      </c>
      <c r="C59" s="59">
        <v>2011</v>
      </c>
      <c r="D59" s="55" t="s">
        <v>1408</v>
      </c>
      <c r="E59" s="626" t="s">
        <v>1185</v>
      </c>
      <c r="F59" s="88" t="s">
        <v>91</v>
      </c>
      <c r="G59" s="28">
        <v>2</v>
      </c>
      <c r="H59" s="89">
        <v>0.125</v>
      </c>
      <c r="I59" s="691" t="s">
        <v>1439</v>
      </c>
      <c r="J59" s="691">
        <v>600</v>
      </c>
      <c r="K59" s="691"/>
      <c r="L59" s="694" t="s">
        <v>1211</v>
      </c>
      <c r="M59" s="35"/>
      <c r="N59" s="35"/>
      <c r="O59" s="35">
        <v>33</v>
      </c>
      <c r="P59" s="1048"/>
      <c r="Q59" s="35">
        <v>0</v>
      </c>
      <c r="R59" s="1048"/>
      <c r="S59" s="35">
        <f t="shared" si="2"/>
        <v>33</v>
      </c>
      <c r="T59" s="138"/>
    </row>
    <row r="60" spans="1:20">
      <c r="A60" s="71" t="s">
        <v>1431</v>
      </c>
      <c r="B60" s="71" t="s">
        <v>1431</v>
      </c>
      <c r="C60" s="59">
        <v>2011</v>
      </c>
      <c r="D60" s="84" t="s">
        <v>1280</v>
      </c>
      <c r="E60" s="209" t="s">
        <v>1391</v>
      </c>
      <c r="F60" s="41" t="s">
        <v>56</v>
      </c>
      <c r="G60" s="35">
        <v>2</v>
      </c>
      <c r="H60" s="89">
        <v>0.125</v>
      </c>
      <c r="I60" s="695"/>
      <c r="J60" s="684" t="s">
        <v>1390</v>
      </c>
      <c r="K60" s="691"/>
      <c r="L60" s="684" t="s">
        <v>1468</v>
      </c>
      <c r="M60" s="138">
        <v>0</v>
      </c>
      <c r="N60" s="1044" t="s">
        <v>1470</v>
      </c>
      <c r="O60" s="35">
        <v>788</v>
      </c>
      <c r="P60" s="1048">
        <v>6.6000000000000003E-2</v>
      </c>
      <c r="Q60" s="35">
        <v>0</v>
      </c>
      <c r="R60" s="1048" t="s">
        <v>1470</v>
      </c>
      <c r="S60" s="35">
        <f t="shared" si="2"/>
        <v>788</v>
      </c>
      <c r="T60" s="138" t="s">
        <v>1369</v>
      </c>
    </row>
    <row r="61" spans="1:20">
      <c r="A61" s="71" t="s">
        <v>1431</v>
      </c>
      <c r="B61" s="71" t="s">
        <v>1431</v>
      </c>
      <c r="C61" s="59">
        <v>2011</v>
      </c>
      <c r="D61" s="67" t="s">
        <v>1280</v>
      </c>
      <c r="E61" s="209" t="s">
        <v>1391</v>
      </c>
      <c r="F61" s="41" t="s">
        <v>55</v>
      </c>
      <c r="G61" s="35">
        <v>2</v>
      </c>
      <c r="H61" s="89">
        <v>0.125</v>
      </c>
      <c r="I61" s="695"/>
      <c r="J61" s="684" t="s">
        <v>1390</v>
      </c>
      <c r="K61" s="691"/>
      <c r="L61" s="684" t="s">
        <v>1468</v>
      </c>
      <c r="M61" s="138">
        <v>0</v>
      </c>
      <c r="N61" s="1044" t="s">
        <v>1470</v>
      </c>
      <c r="O61" s="35">
        <v>79</v>
      </c>
      <c r="P61" s="1048">
        <v>0.08</v>
      </c>
      <c r="Q61" s="35">
        <v>0</v>
      </c>
      <c r="R61" s="1048" t="s">
        <v>1470</v>
      </c>
      <c r="S61" s="35">
        <f t="shared" si="2"/>
        <v>79</v>
      </c>
      <c r="T61" s="138" t="s">
        <v>1369</v>
      </c>
    </row>
    <row r="62" spans="1:20">
      <c r="A62" s="71" t="s">
        <v>1431</v>
      </c>
      <c r="B62" s="71" t="s">
        <v>1431</v>
      </c>
      <c r="C62" s="59">
        <v>2011</v>
      </c>
      <c r="D62" s="67" t="s">
        <v>1280</v>
      </c>
      <c r="E62" s="209" t="s">
        <v>1391</v>
      </c>
      <c r="F62" s="41" t="s">
        <v>53</v>
      </c>
      <c r="G62" s="35">
        <v>1</v>
      </c>
      <c r="H62" s="89">
        <v>0.125</v>
      </c>
      <c r="I62" s="695"/>
      <c r="J62" s="684">
        <v>1000</v>
      </c>
      <c r="K62" s="691"/>
      <c r="L62" s="684" t="s">
        <v>1468</v>
      </c>
      <c r="M62" s="138">
        <v>3023</v>
      </c>
      <c r="N62" s="1044">
        <v>0.19800000000000001</v>
      </c>
      <c r="O62" s="35">
        <v>414</v>
      </c>
      <c r="P62" s="1048" t="s">
        <v>275</v>
      </c>
      <c r="Q62" s="35">
        <v>5</v>
      </c>
      <c r="R62" s="1048">
        <v>0.38400000000000001</v>
      </c>
      <c r="S62" s="35">
        <f t="shared" si="2"/>
        <v>3442</v>
      </c>
      <c r="T62" s="138" t="s">
        <v>1369</v>
      </c>
    </row>
    <row r="63" spans="1:20">
      <c r="A63" s="63" t="s">
        <v>1431</v>
      </c>
      <c r="B63" s="63" t="s">
        <v>1431</v>
      </c>
      <c r="C63" s="59">
        <v>2011</v>
      </c>
      <c r="D63" s="55" t="s">
        <v>1280</v>
      </c>
      <c r="E63" s="51" t="s">
        <v>1391</v>
      </c>
      <c r="F63" s="88" t="s">
        <v>80</v>
      </c>
      <c r="G63" s="35">
        <v>1</v>
      </c>
      <c r="H63" s="89">
        <v>0.125</v>
      </c>
      <c r="I63" s="684" t="s">
        <v>1439</v>
      </c>
      <c r="J63" s="691">
        <v>10000</v>
      </c>
      <c r="K63" s="684"/>
      <c r="L63" s="684" t="s">
        <v>1211</v>
      </c>
      <c r="M63" s="1021">
        <v>0</v>
      </c>
      <c r="N63" s="1044" t="s">
        <v>1470</v>
      </c>
      <c r="O63" s="35">
        <v>4064</v>
      </c>
      <c r="P63" s="1048">
        <v>0.13020000000000001</v>
      </c>
      <c r="Q63" s="35">
        <v>1</v>
      </c>
      <c r="R63" s="1048" t="s">
        <v>1470</v>
      </c>
      <c r="S63" s="35">
        <f t="shared" si="2"/>
        <v>4065</v>
      </c>
      <c r="T63" s="138" t="s">
        <v>1470</v>
      </c>
    </row>
    <row r="64" spans="1:20">
      <c r="A64" s="63" t="s">
        <v>1431</v>
      </c>
      <c r="B64" s="63" t="s">
        <v>1431</v>
      </c>
      <c r="C64" s="59">
        <v>2011</v>
      </c>
      <c r="D64" s="63" t="s">
        <v>1280</v>
      </c>
      <c r="E64" s="63" t="s">
        <v>1391</v>
      </c>
      <c r="F64" s="88" t="s">
        <v>52</v>
      </c>
      <c r="G64" s="35">
        <v>1</v>
      </c>
      <c r="H64" s="89">
        <v>0.125</v>
      </c>
      <c r="I64" s="691"/>
      <c r="J64" s="691">
        <v>6600</v>
      </c>
      <c r="K64" s="691"/>
      <c r="L64" s="684" t="s">
        <v>1468</v>
      </c>
      <c r="M64" s="138">
        <v>7628</v>
      </c>
      <c r="N64" s="1044">
        <v>0.193</v>
      </c>
      <c r="O64" s="35">
        <v>6637</v>
      </c>
      <c r="P64" s="1048" t="s">
        <v>276</v>
      </c>
      <c r="Q64" s="35">
        <v>215</v>
      </c>
      <c r="R64" s="1048">
        <v>0.155</v>
      </c>
      <c r="S64" s="35">
        <f t="shared" si="2"/>
        <v>14480</v>
      </c>
      <c r="T64" s="138" t="s">
        <v>1369</v>
      </c>
    </row>
    <row r="65" spans="1:20">
      <c r="A65" s="71" t="s">
        <v>1431</v>
      </c>
      <c r="B65" s="71" t="s">
        <v>1431</v>
      </c>
      <c r="C65" s="59">
        <v>2011</v>
      </c>
      <c r="D65" s="209" t="s">
        <v>1280</v>
      </c>
      <c r="E65" s="255" t="s">
        <v>1391</v>
      </c>
      <c r="F65" s="41" t="s">
        <v>54</v>
      </c>
      <c r="G65" s="35">
        <v>1</v>
      </c>
      <c r="H65" s="89">
        <v>0.125</v>
      </c>
      <c r="I65" s="691">
        <v>300</v>
      </c>
      <c r="J65" s="684">
        <v>300</v>
      </c>
      <c r="K65" s="691"/>
      <c r="L65" s="684" t="s">
        <v>1468</v>
      </c>
      <c r="M65" s="138">
        <v>0</v>
      </c>
      <c r="N65" s="1044" t="s">
        <v>1470</v>
      </c>
      <c r="O65" s="35">
        <v>306</v>
      </c>
      <c r="P65" s="1048" t="s">
        <v>277</v>
      </c>
      <c r="Q65" s="35">
        <v>0</v>
      </c>
      <c r="R65" s="1048" t="s">
        <v>1470</v>
      </c>
      <c r="S65" s="35">
        <f t="shared" si="2"/>
        <v>306</v>
      </c>
      <c r="T65" s="138" t="s">
        <v>1369</v>
      </c>
    </row>
    <row r="66" spans="1:20">
      <c r="A66" s="71" t="s">
        <v>1431</v>
      </c>
      <c r="B66" s="71" t="s">
        <v>1431</v>
      </c>
      <c r="C66" s="59">
        <v>2011</v>
      </c>
      <c r="D66" s="209" t="s">
        <v>1280</v>
      </c>
      <c r="E66" s="255" t="s">
        <v>1391</v>
      </c>
      <c r="F66" s="41" t="s">
        <v>90</v>
      </c>
      <c r="G66" s="35">
        <v>1</v>
      </c>
      <c r="H66" s="89">
        <v>0.125</v>
      </c>
      <c r="I66" s="691" t="s">
        <v>1439</v>
      </c>
      <c r="J66" s="684">
        <v>300</v>
      </c>
      <c r="K66" s="691"/>
      <c r="L66" s="684" t="s">
        <v>1468</v>
      </c>
      <c r="M66" s="138">
        <v>0</v>
      </c>
      <c r="N66" s="1044" t="s">
        <v>1470</v>
      </c>
      <c r="O66" s="35">
        <v>1</v>
      </c>
      <c r="P66" s="1048" t="s">
        <v>278</v>
      </c>
      <c r="Q66" s="35">
        <v>778</v>
      </c>
      <c r="R66" s="1048" t="s">
        <v>1470</v>
      </c>
      <c r="S66" s="35">
        <f t="shared" si="2"/>
        <v>779</v>
      </c>
      <c r="T66" s="138" t="s">
        <v>1470</v>
      </c>
    </row>
    <row r="67" spans="1:20">
      <c r="A67" s="63" t="s">
        <v>1431</v>
      </c>
      <c r="B67" s="63" t="s">
        <v>1431</v>
      </c>
      <c r="C67" s="59">
        <v>2011</v>
      </c>
      <c r="D67" s="63" t="s">
        <v>1280</v>
      </c>
      <c r="E67" s="63" t="s">
        <v>1391</v>
      </c>
      <c r="F67" s="88" t="s">
        <v>51</v>
      </c>
      <c r="G67" s="28">
        <v>1</v>
      </c>
      <c r="H67" s="89">
        <v>0.125</v>
      </c>
      <c r="I67" s="691" t="s">
        <v>1439</v>
      </c>
      <c r="J67" s="691">
        <v>600</v>
      </c>
      <c r="K67" s="691"/>
      <c r="L67" s="684" t="s">
        <v>1211</v>
      </c>
      <c r="M67" s="1021">
        <v>91</v>
      </c>
      <c r="N67" s="1044">
        <v>0.27100000000000002</v>
      </c>
      <c r="O67" s="35">
        <v>639</v>
      </c>
      <c r="P67" s="1048" t="s">
        <v>279</v>
      </c>
      <c r="Q67" s="35">
        <v>1</v>
      </c>
      <c r="R67" s="1048">
        <v>0</v>
      </c>
      <c r="S67" s="35">
        <f t="shared" si="2"/>
        <v>731</v>
      </c>
      <c r="T67" s="138" t="s">
        <v>1369</v>
      </c>
    </row>
    <row r="68" spans="1:20">
      <c r="A68" s="71" t="s">
        <v>1431</v>
      </c>
      <c r="B68" s="71" t="s">
        <v>1431</v>
      </c>
      <c r="C68" s="59">
        <v>2011</v>
      </c>
      <c r="D68" s="67" t="s">
        <v>1280</v>
      </c>
      <c r="E68" s="255" t="s">
        <v>1391</v>
      </c>
      <c r="F68" s="41" t="s">
        <v>50</v>
      </c>
      <c r="G68" s="35">
        <v>1</v>
      </c>
      <c r="H68" s="210">
        <v>0.125</v>
      </c>
      <c r="I68" s="38"/>
      <c r="J68" s="59">
        <v>150</v>
      </c>
      <c r="K68" s="35"/>
      <c r="L68" s="59" t="s">
        <v>1468</v>
      </c>
      <c r="M68" s="138">
        <v>98</v>
      </c>
      <c r="N68" s="1044">
        <v>0.12</v>
      </c>
      <c r="O68" s="35">
        <v>148</v>
      </c>
      <c r="P68" s="1048">
        <v>0.10199999999999999</v>
      </c>
      <c r="Q68" s="35">
        <v>2</v>
      </c>
      <c r="R68" s="1048">
        <v>3.2000000000000001E-2</v>
      </c>
      <c r="S68" s="35">
        <f t="shared" si="2"/>
        <v>248</v>
      </c>
      <c r="T68" s="138" t="s">
        <v>1369</v>
      </c>
    </row>
    <row r="69" spans="1:20">
      <c r="A69" s="63" t="s">
        <v>1431</v>
      </c>
      <c r="B69" s="63" t="s">
        <v>1431</v>
      </c>
      <c r="C69" s="59">
        <v>2011</v>
      </c>
      <c r="D69" s="55" t="s">
        <v>1280</v>
      </c>
      <c r="E69" s="51" t="s">
        <v>1391</v>
      </c>
      <c r="F69" s="88" t="s">
        <v>49</v>
      </c>
      <c r="G69" s="28">
        <v>1</v>
      </c>
      <c r="H69" s="89">
        <v>0.125</v>
      </c>
      <c r="I69" s="35" t="s">
        <v>1439</v>
      </c>
      <c r="J69" s="35">
        <v>2250</v>
      </c>
      <c r="K69" s="35"/>
      <c r="L69" s="59" t="s">
        <v>1211</v>
      </c>
      <c r="M69" s="138">
        <v>873</v>
      </c>
      <c r="N69" s="1044">
        <v>0.114</v>
      </c>
      <c r="O69" s="35">
        <v>3593</v>
      </c>
      <c r="P69" s="1048" t="s">
        <v>280</v>
      </c>
      <c r="Q69" s="35">
        <v>12</v>
      </c>
      <c r="R69" s="1048">
        <v>0.24299999999999999</v>
      </c>
      <c r="S69" s="35">
        <f t="shared" si="2"/>
        <v>4478</v>
      </c>
      <c r="T69" s="138" t="s">
        <v>1369</v>
      </c>
    </row>
    <row r="70" spans="1:20">
      <c r="A70" s="71" t="s">
        <v>1431</v>
      </c>
      <c r="B70" s="71" t="s">
        <v>1431</v>
      </c>
      <c r="C70" s="59">
        <v>2011</v>
      </c>
      <c r="D70" s="67" t="s">
        <v>1280</v>
      </c>
      <c r="E70" s="209" t="s">
        <v>59</v>
      </c>
      <c r="F70" s="41" t="s">
        <v>46</v>
      </c>
      <c r="G70" s="35">
        <v>1</v>
      </c>
      <c r="H70" s="89">
        <v>0.125</v>
      </c>
      <c r="I70" s="38"/>
      <c r="J70" s="59">
        <v>500</v>
      </c>
      <c r="K70" s="35"/>
      <c r="L70" s="59" t="s">
        <v>1468</v>
      </c>
      <c r="M70" s="138">
        <v>1</v>
      </c>
      <c r="N70" s="1044" t="s">
        <v>1470</v>
      </c>
      <c r="O70" s="35">
        <v>1192</v>
      </c>
      <c r="P70" s="1048">
        <v>0.1</v>
      </c>
      <c r="Q70" s="35">
        <v>0</v>
      </c>
      <c r="R70" s="1048" t="s">
        <v>1470</v>
      </c>
      <c r="S70" s="35">
        <f t="shared" si="2"/>
        <v>1193</v>
      </c>
      <c r="T70" s="138" t="s">
        <v>1369</v>
      </c>
    </row>
    <row r="71" spans="1:20">
      <c r="A71" s="71" t="s">
        <v>1431</v>
      </c>
      <c r="B71" s="71" t="s">
        <v>1431</v>
      </c>
      <c r="C71" s="59">
        <v>2011</v>
      </c>
      <c r="D71" s="67" t="s">
        <v>1280</v>
      </c>
      <c r="E71" s="256" t="s">
        <v>1283</v>
      </c>
      <c r="F71" s="574" t="s">
        <v>79</v>
      </c>
      <c r="G71" s="310">
        <v>1</v>
      </c>
      <c r="H71" s="216">
        <v>0.125</v>
      </c>
      <c r="I71" s="38"/>
      <c r="J71" s="1021" t="s">
        <v>1390</v>
      </c>
      <c r="K71" s="35"/>
      <c r="L71" s="59" t="s">
        <v>1468</v>
      </c>
      <c r="M71" s="138">
        <v>0</v>
      </c>
      <c r="N71" s="1044" t="s">
        <v>1470</v>
      </c>
      <c r="O71" s="35">
        <v>250</v>
      </c>
      <c r="P71" s="1048">
        <v>0.17100000000000001</v>
      </c>
      <c r="Q71" s="35">
        <v>0</v>
      </c>
      <c r="R71" s="1048" t="s">
        <v>1470</v>
      </c>
      <c r="S71" s="35">
        <f t="shared" si="2"/>
        <v>250</v>
      </c>
      <c r="T71" s="138" t="s">
        <v>1369</v>
      </c>
    </row>
    <row r="72" spans="1:20">
      <c r="A72" s="71" t="s">
        <v>1431</v>
      </c>
      <c r="B72" s="71" t="s">
        <v>1431</v>
      </c>
      <c r="C72" s="59">
        <v>2011</v>
      </c>
      <c r="D72" s="67" t="s">
        <v>1280</v>
      </c>
      <c r="E72" s="256" t="s">
        <v>1283</v>
      </c>
      <c r="F72" s="41" t="s">
        <v>81</v>
      </c>
      <c r="G72" s="310">
        <v>1</v>
      </c>
      <c r="H72" s="216">
        <v>0.125</v>
      </c>
      <c r="I72" s="38"/>
      <c r="J72" s="1021" t="s">
        <v>1390</v>
      </c>
      <c r="K72" s="35"/>
      <c r="L72" s="59" t="s">
        <v>1468</v>
      </c>
      <c r="M72" s="138">
        <v>0</v>
      </c>
      <c r="N72" s="138" t="s">
        <v>1470</v>
      </c>
      <c r="O72" s="35">
        <v>2</v>
      </c>
      <c r="P72" s="1048">
        <v>0.17199999999999999</v>
      </c>
      <c r="Q72" s="35">
        <v>1</v>
      </c>
      <c r="R72" s="1048" t="s">
        <v>1470</v>
      </c>
      <c r="S72" s="35">
        <f t="shared" si="2"/>
        <v>3</v>
      </c>
      <c r="T72" s="138" t="s">
        <v>1470</v>
      </c>
    </row>
    <row r="73" spans="1:20">
      <c r="A73" s="71" t="s">
        <v>1431</v>
      </c>
      <c r="B73" s="71" t="s">
        <v>1431</v>
      </c>
      <c r="C73" s="59">
        <v>2011</v>
      </c>
      <c r="D73" s="67" t="s">
        <v>1280</v>
      </c>
      <c r="E73" s="256" t="s">
        <v>1283</v>
      </c>
      <c r="F73" s="574" t="s">
        <v>29</v>
      </c>
      <c r="G73" s="310">
        <v>1</v>
      </c>
      <c r="H73" s="216">
        <v>0.125</v>
      </c>
      <c r="I73" s="38"/>
      <c r="J73" s="59">
        <v>10000</v>
      </c>
      <c r="K73" s="35"/>
      <c r="L73" s="59" t="s">
        <v>1468</v>
      </c>
      <c r="M73" s="138">
        <v>9052</v>
      </c>
      <c r="N73" s="1048">
        <v>0.20699999999999999</v>
      </c>
      <c r="O73" s="35">
        <v>3257</v>
      </c>
      <c r="P73" s="1048" t="s">
        <v>281</v>
      </c>
      <c r="Q73" s="35">
        <v>79</v>
      </c>
      <c r="R73" s="1048">
        <v>0.29099999999999998</v>
      </c>
      <c r="S73" s="35">
        <f t="shared" si="2"/>
        <v>12388</v>
      </c>
      <c r="T73" s="138" t="s">
        <v>1369</v>
      </c>
    </row>
    <row r="74" spans="1:20">
      <c r="A74" s="71" t="s">
        <v>1431</v>
      </c>
      <c r="B74" s="71" t="s">
        <v>1431</v>
      </c>
      <c r="C74" s="59">
        <v>2011</v>
      </c>
      <c r="D74" s="84" t="s">
        <v>1282</v>
      </c>
      <c r="E74" s="51" t="s">
        <v>1281</v>
      </c>
      <c r="F74" s="288" t="s">
        <v>1220</v>
      </c>
      <c r="G74" s="289">
        <v>1</v>
      </c>
      <c r="H74" s="576">
        <v>0.125</v>
      </c>
      <c r="I74" s="38"/>
      <c r="J74" s="1021" t="s">
        <v>1390</v>
      </c>
      <c r="K74" s="35"/>
      <c r="L74" s="59"/>
      <c r="M74" s="138">
        <v>16</v>
      </c>
      <c r="N74" s="1048">
        <v>0.11199999999999999</v>
      </c>
      <c r="O74" s="35">
        <v>10</v>
      </c>
      <c r="P74" s="1048">
        <v>0.16300000000000001</v>
      </c>
      <c r="Q74" s="35">
        <v>30</v>
      </c>
      <c r="R74" s="1048">
        <v>0.434</v>
      </c>
      <c r="S74" s="35">
        <f t="shared" si="2"/>
        <v>56</v>
      </c>
      <c r="T74" s="138" t="s">
        <v>1369</v>
      </c>
    </row>
    <row r="75" spans="1:20">
      <c r="A75" s="71" t="s">
        <v>1431</v>
      </c>
      <c r="B75" s="71" t="s">
        <v>1431</v>
      </c>
      <c r="C75" s="59">
        <v>2011</v>
      </c>
      <c r="D75" s="84" t="s">
        <v>1282</v>
      </c>
      <c r="E75" s="70" t="s">
        <v>1281</v>
      </c>
      <c r="F75" s="41" t="s">
        <v>53</v>
      </c>
      <c r="G75" s="289">
        <v>1</v>
      </c>
      <c r="H75" s="576">
        <v>0.125</v>
      </c>
      <c r="I75" s="38"/>
      <c r="J75" s="1021">
        <v>300</v>
      </c>
      <c r="K75" s="35"/>
      <c r="L75" s="59"/>
      <c r="M75" s="138">
        <v>645</v>
      </c>
      <c r="N75" s="1048">
        <v>0.16800000000000001</v>
      </c>
      <c r="O75" s="35">
        <v>441</v>
      </c>
      <c r="P75" s="1048">
        <v>0.17699999999999999</v>
      </c>
      <c r="Q75" s="35">
        <v>21</v>
      </c>
      <c r="R75" s="1048">
        <v>0.34700000000000003</v>
      </c>
      <c r="S75" s="35">
        <f t="shared" si="2"/>
        <v>1107</v>
      </c>
      <c r="T75" s="138" t="s">
        <v>1369</v>
      </c>
    </row>
    <row r="76" spans="1:20">
      <c r="A76" s="212" t="s">
        <v>1431</v>
      </c>
      <c r="B76" s="212" t="s">
        <v>1431</v>
      </c>
      <c r="C76" s="1024">
        <v>2011</v>
      </c>
      <c r="D76" s="625" t="s">
        <v>1282</v>
      </c>
      <c r="E76" s="70" t="s">
        <v>1281</v>
      </c>
      <c r="F76" s="628" t="s">
        <v>52</v>
      </c>
      <c r="G76" s="630">
        <v>1</v>
      </c>
      <c r="H76" s="632">
        <v>0.125</v>
      </c>
      <c r="I76" s="633"/>
      <c r="J76" s="1023">
        <v>2000</v>
      </c>
      <c r="K76" s="87"/>
      <c r="L76" s="1024"/>
      <c r="M76" s="1049">
        <v>2263</v>
      </c>
      <c r="N76" s="1048">
        <v>0.151</v>
      </c>
      <c r="O76" s="87">
        <v>3822</v>
      </c>
      <c r="P76" s="1048">
        <v>0.125</v>
      </c>
      <c r="Q76" s="87">
        <v>177</v>
      </c>
      <c r="R76" s="1048">
        <v>9.9000000000000005E-2</v>
      </c>
      <c r="S76" s="35">
        <f t="shared" si="2"/>
        <v>6262</v>
      </c>
      <c r="T76" s="138" t="s">
        <v>1369</v>
      </c>
    </row>
    <row r="77" spans="1:20">
      <c r="A77" s="71" t="s">
        <v>1431</v>
      </c>
      <c r="B77" s="71" t="s">
        <v>1431</v>
      </c>
      <c r="C77" s="59">
        <v>2011</v>
      </c>
      <c r="D77" s="84" t="s">
        <v>1282</v>
      </c>
      <c r="E77" s="70" t="s">
        <v>1281</v>
      </c>
      <c r="F77" s="288" t="s">
        <v>51</v>
      </c>
      <c r="G77" s="575">
        <v>1</v>
      </c>
      <c r="H77" s="576">
        <v>0.125</v>
      </c>
      <c r="I77" s="38"/>
      <c r="J77" s="1021" t="s">
        <v>1390</v>
      </c>
      <c r="K77" s="35"/>
      <c r="L77" s="59"/>
      <c r="M77" s="138">
        <v>106</v>
      </c>
      <c r="N77" s="1048">
        <v>0.10199999999999999</v>
      </c>
      <c r="O77" s="35">
        <v>35</v>
      </c>
      <c r="P77" s="1048">
        <v>7.400000000000001E-2</v>
      </c>
      <c r="Q77" s="35"/>
      <c r="R77" s="1048">
        <v>0</v>
      </c>
      <c r="S77" s="35">
        <f t="shared" si="2"/>
        <v>141</v>
      </c>
      <c r="T77" s="138" t="s">
        <v>1369</v>
      </c>
    </row>
    <row r="78" spans="1:20">
      <c r="A78" s="71" t="s">
        <v>1431</v>
      </c>
      <c r="B78" s="71" t="s">
        <v>1431</v>
      </c>
      <c r="C78" s="59">
        <v>2011</v>
      </c>
      <c r="D78" s="84" t="s">
        <v>1282</v>
      </c>
      <c r="E78" s="63" t="s">
        <v>1281</v>
      </c>
      <c r="F78" s="288" t="s">
        <v>50</v>
      </c>
      <c r="G78" s="289">
        <v>1</v>
      </c>
      <c r="H78" s="576">
        <v>0.125</v>
      </c>
      <c r="I78" s="38"/>
      <c r="J78" s="1021" t="s">
        <v>1390</v>
      </c>
      <c r="K78" s="35"/>
      <c r="L78" s="59"/>
      <c r="M78" s="138">
        <v>104</v>
      </c>
      <c r="N78" s="1048">
        <v>0.17800000000000002</v>
      </c>
      <c r="O78" s="35">
        <v>92</v>
      </c>
      <c r="P78" s="1048">
        <v>0.107</v>
      </c>
      <c r="Q78" s="35">
        <v>8</v>
      </c>
      <c r="R78" s="1048">
        <v>0.161</v>
      </c>
      <c r="S78" s="35">
        <f t="shared" si="2"/>
        <v>204</v>
      </c>
      <c r="T78" s="138" t="s">
        <v>1369</v>
      </c>
    </row>
    <row r="79" spans="1:20">
      <c r="A79" s="71" t="s">
        <v>1431</v>
      </c>
      <c r="B79" s="71" t="s">
        <v>1431</v>
      </c>
      <c r="C79" s="59">
        <v>2011</v>
      </c>
      <c r="D79" s="84" t="s">
        <v>1282</v>
      </c>
      <c r="E79" s="63" t="s">
        <v>1281</v>
      </c>
      <c r="F79" s="288" t="s">
        <v>49</v>
      </c>
      <c r="G79" s="575">
        <v>1</v>
      </c>
      <c r="H79" s="576">
        <v>0.125</v>
      </c>
      <c r="I79" s="38"/>
      <c r="J79" s="1021" t="s">
        <v>1390</v>
      </c>
      <c r="K79" s="35"/>
      <c r="L79" s="59"/>
      <c r="M79" s="138">
        <v>511</v>
      </c>
      <c r="N79" s="1048">
        <v>0.159</v>
      </c>
      <c r="O79" s="35">
        <v>249</v>
      </c>
      <c r="P79" s="1048">
        <v>0.22500000000000001</v>
      </c>
      <c r="Q79" s="35">
        <v>27</v>
      </c>
      <c r="R79" s="1048">
        <v>0.30399999999999999</v>
      </c>
      <c r="S79" s="35">
        <f t="shared" si="2"/>
        <v>787</v>
      </c>
      <c r="T79" s="138" t="s">
        <v>1369</v>
      </c>
    </row>
    <row r="80" spans="1:20">
      <c r="A80" s="71" t="s">
        <v>1431</v>
      </c>
      <c r="B80" s="71" t="s">
        <v>1431</v>
      </c>
      <c r="C80" s="59">
        <v>2011</v>
      </c>
      <c r="D80" s="84" t="s">
        <v>1282</v>
      </c>
      <c r="E80" s="63" t="s">
        <v>1281</v>
      </c>
      <c r="F80" s="288" t="s">
        <v>29</v>
      </c>
      <c r="G80" s="575">
        <v>1</v>
      </c>
      <c r="H80" s="576">
        <v>0.125</v>
      </c>
      <c r="I80" s="38"/>
      <c r="J80" s="1021">
        <v>2000</v>
      </c>
      <c r="K80" s="35"/>
      <c r="L80" s="59"/>
      <c r="M80" s="138">
        <v>3978</v>
      </c>
      <c r="N80" s="1048">
        <v>0.17899999999999999</v>
      </c>
      <c r="O80" s="35">
        <v>2510</v>
      </c>
      <c r="P80" s="1048">
        <v>0.19800000000000001</v>
      </c>
      <c r="Q80" s="35">
        <v>95</v>
      </c>
      <c r="R80" s="1048">
        <v>0.28800000000000003</v>
      </c>
      <c r="S80" s="35">
        <f t="shared" si="2"/>
        <v>6583</v>
      </c>
      <c r="T80" s="138" t="s">
        <v>1369</v>
      </c>
    </row>
    <row r="81" spans="1:20">
      <c r="A81" s="63" t="s">
        <v>1431</v>
      </c>
      <c r="B81" s="63" t="s">
        <v>1431</v>
      </c>
      <c r="C81" s="59">
        <v>2011</v>
      </c>
      <c r="D81" s="51" t="s">
        <v>1335</v>
      </c>
      <c r="E81" s="76" t="s">
        <v>94</v>
      </c>
      <c r="F81" s="627" t="s">
        <v>31</v>
      </c>
      <c r="G81" s="629">
        <v>1</v>
      </c>
      <c r="H81" s="216">
        <v>0.125</v>
      </c>
      <c r="I81" s="59"/>
      <c r="J81" s="59">
        <v>1750</v>
      </c>
      <c r="K81" s="59">
        <v>1750</v>
      </c>
      <c r="L81" s="59" t="s">
        <v>1211</v>
      </c>
      <c r="M81" s="35"/>
      <c r="N81" s="35"/>
      <c r="O81" s="35">
        <v>4477</v>
      </c>
      <c r="P81" s="1050">
        <v>6.8000000000000005E-2</v>
      </c>
      <c r="Q81" s="35"/>
      <c r="R81" s="1048"/>
      <c r="S81" s="35">
        <f t="shared" si="2"/>
        <v>4477</v>
      </c>
      <c r="T81" s="138"/>
    </row>
    <row r="82" spans="1:20">
      <c r="A82" s="63" t="s">
        <v>1431</v>
      </c>
      <c r="B82" s="63" t="s">
        <v>1431</v>
      </c>
      <c r="C82" s="59">
        <v>2011</v>
      </c>
      <c r="D82" s="51" t="s">
        <v>1335</v>
      </c>
      <c r="E82" s="76" t="s">
        <v>94</v>
      </c>
      <c r="F82" s="627" t="s">
        <v>80</v>
      </c>
      <c r="G82" s="629">
        <v>1</v>
      </c>
      <c r="H82" s="216">
        <v>0.125</v>
      </c>
      <c r="I82" s="59"/>
      <c r="J82" s="35">
        <v>500</v>
      </c>
      <c r="K82" s="35">
        <v>500</v>
      </c>
      <c r="L82" s="59" t="s">
        <v>1211</v>
      </c>
      <c r="M82" s="35"/>
      <c r="N82" s="35"/>
      <c r="O82" s="35">
        <v>824</v>
      </c>
      <c r="P82" s="1050">
        <v>0.109</v>
      </c>
      <c r="Q82" s="35"/>
      <c r="R82" s="35"/>
      <c r="S82" s="35">
        <f t="shared" si="2"/>
        <v>824</v>
      </c>
      <c r="T82" s="138"/>
    </row>
    <row r="83" spans="1:20">
      <c r="A83" s="63" t="s">
        <v>1431</v>
      </c>
      <c r="B83" s="63" t="s">
        <v>1431</v>
      </c>
      <c r="C83" s="59">
        <v>2011</v>
      </c>
      <c r="D83" s="51" t="s">
        <v>1335</v>
      </c>
      <c r="E83" s="76" t="s">
        <v>94</v>
      </c>
      <c r="F83" s="627" t="s">
        <v>1319</v>
      </c>
      <c r="G83" s="629">
        <v>1</v>
      </c>
      <c r="H83" s="216">
        <v>0.125</v>
      </c>
      <c r="I83" s="59"/>
      <c r="J83" s="59">
        <v>750</v>
      </c>
      <c r="K83" s="59">
        <v>750</v>
      </c>
      <c r="L83" s="59" t="s">
        <v>1211</v>
      </c>
      <c r="M83" s="35"/>
      <c r="N83" s="35"/>
      <c r="O83" s="35">
        <v>3536</v>
      </c>
      <c r="P83" s="1050">
        <v>9.7000000000000003E-2</v>
      </c>
      <c r="Q83" s="35"/>
      <c r="R83" s="35"/>
      <c r="S83" s="35">
        <f t="shared" si="2"/>
        <v>3536</v>
      </c>
      <c r="T83" s="138"/>
    </row>
    <row r="84" spans="1:20">
      <c r="A84" s="63" t="s">
        <v>1431</v>
      </c>
      <c r="B84" s="63" t="s">
        <v>1431</v>
      </c>
      <c r="C84" s="59">
        <v>2011</v>
      </c>
      <c r="D84" s="51" t="s">
        <v>1335</v>
      </c>
      <c r="E84" s="76" t="s">
        <v>94</v>
      </c>
      <c r="F84" s="627" t="s">
        <v>51</v>
      </c>
      <c r="G84" s="629">
        <v>1</v>
      </c>
      <c r="H84" s="216">
        <v>0.125</v>
      </c>
      <c r="I84" s="35"/>
      <c r="J84" s="35">
        <v>200</v>
      </c>
      <c r="K84" s="35">
        <v>200</v>
      </c>
      <c r="L84" s="59" t="s">
        <v>1211</v>
      </c>
      <c r="M84" s="59"/>
      <c r="N84" s="35"/>
      <c r="O84" s="35">
        <v>74</v>
      </c>
      <c r="P84" s="1050">
        <v>0.13500000000000001</v>
      </c>
      <c r="Q84" s="35"/>
      <c r="R84" s="35"/>
      <c r="S84" s="35">
        <f t="shared" si="2"/>
        <v>74</v>
      </c>
      <c r="T84" s="138"/>
    </row>
    <row r="85" spans="1:20">
      <c r="A85" s="63" t="s">
        <v>1431</v>
      </c>
      <c r="B85" s="63" t="s">
        <v>1431</v>
      </c>
      <c r="C85" s="59">
        <v>2011</v>
      </c>
      <c r="D85" s="51" t="s">
        <v>1335</v>
      </c>
      <c r="E85" s="63" t="s">
        <v>94</v>
      </c>
      <c r="F85" s="88" t="s">
        <v>49</v>
      </c>
      <c r="G85" s="28">
        <v>1</v>
      </c>
      <c r="H85" s="89">
        <v>0.125</v>
      </c>
      <c r="I85" s="59"/>
      <c r="J85" s="35">
        <v>1500</v>
      </c>
      <c r="K85" s="35">
        <v>1500</v>
      </c>
      <c r="L85" s="59" t="s">
        <v>1211</v>
      </c>
      <c r="M85" s="59"/>
      <c r="N85" s="35"/>
      <c r="O85" s="35">
        <v>3659</v>
      </c>
      <c r="P85" s="1050">
        <v>0.25</v>
      </c>
      <c r="Q85" s="35"/>
      <c r="R85" s="35"/>
      <c r="S85" s="35">
        <f t="shared" si="2"/>
        <v>3659</v>
      </c>
      <c r="T85" s="138"/>
    </row>
    <row r="86" spans="1:20">
      <c r="A86" s="63" t="s">
        <v>1431</v>
      </c>
      <c r="B86" s="63" t="s">
        <v>1431</v>
      </c>
      <c r="C86" s="59">
        <v>2011</v>
      </c>
      <c r="D86" s="51" t="s">
        <v>1335</v>
      </c>
      <c r="E86" s="63" t="s">
        <v>94</v>
      </c>
      <c r="F86" s="88" t="s">
        <v>47</v>
      </c>
      <c r="G86" s="28">
        <v>1</v>
      </c>
      <c r="H86" s="89">
        <v>0.125</v>
      </c>
      <c r="I86" s="59"/>
      <c r="J86" s="59">
        <v>750</v>
      </c>
      <c r="K86" s="59">
        <v>750</v>
      </c>
      <c r="L86" s="59" t="s">
        <v>1211</v>
      </c>
      <c r="M86" s="35"/>
      <c r="N86" s="35"/>
      <c r="O86" s="35">
        <v>3445</v>
      </c>
      <c r="P86" s="1050">
        <v>0.106</v>
      </c>
      <c r="Q86" s="35"/>
      <c r="R86" s="35"/>
      <c r="S86" s="35">
        <f t="shared" si="2"/>
        <v>3445</v>
      </c>
      <c r="T86" s="138"/>
    </row>
    <row r="87" spans="1:20">
      <c r="A87" s="63" t="s">
        <v>1431</v>
      </c>
      <c r="B87" s="63" t="s">
        <v>1431</v>
      </c>
      <c r="C87" s="59">
        <v>2011</v>
      </c>
      <c r="D87" s="51" t="s">
        <v>1335</v>
      </c>
      <c r="E87" s="63" t="s">
        <v>94</v>
      </c>
      <c r="F87" s="88" t="s">
        <v>29</v>
      </c>
      <c r="G87" s="28">
        <v>1</v>
      </c>
      <c r="H87" s="89">
        <v>0.125</v>
      </c>
      <c r="I87" s="38"/>
      <c r="J87" s="35">
        <v>200</v>
      </c>
      <c r="K87" s="35">
        <v>200</v>
      </c>
      <c r="L87" s="59" t="s">
        <v>1211</v>
      </c>
      <c r="M87" s="35"/>
      <c r="N87" s="35"/>
      <c r="O87" s="35">
        <v>5</v>
      </c>
      <c r="P87" s="1050">
        <v>0.245</v>
      </c>
      <c r="Q87" s="35"/>
      <c r="R87" s="35"/>
      <c r="S87" s="35">
        <f t="shared" si="2"/>
        <v>5</v>
      </c>
      <c r="T87" s="138"/>
    </row>
    <row r="88" spans="1:20">
      <c r="A88" s="572"/>
      <c r="B88" s="572"/>
      <c r="C88" s="32"/>
      <c r="D88" s="572"/>
      <c r="E88" s="572"/>
      <c r="F88" s="573"/>
      <c r="G88" s="434"/>
      <c r="H88" s="267"/>
      <c r="I88" s="434"/>
      <c r="J88" s="434"/>
      <c r="K88" s="434"/>
      <c r="L88" s="32"/>
      <c r="M88" s="434"/>
      <c r="N88" s="434"/>
      <c r="O88" s="434"/>
      <c r="P88" s="718"/>
      <c r="Q88" s="434"/>
      <c r="R88" s="434"/>
      <c r="S88" s="434"/>
      <c r="T88" s="434"/>
    </row>
    <row r="89" spans="1:20">
      <c r="A89" s="253" t="s">
        <v>1278</v>
      </c>
    </row>
    <row r="90" spans="1:20">
      <c r="A90" s="217" t="s">
        <v>1279</v>
      </c>
    </row>
    <row r="91" spans="1:20">
      <c r="A91" s="217" t="s">
        <v>708</v>
      </c>
    </row>
    <row r="92" spans="1:20">
      <c r="A92" s="217" t="s">
        <v>1041</v>
      </c>
    </row>
    <row r="93" spans="1:20">
      <c r="A93" s="253" t="s">
        <v>915</v>
      </c>
    </row>
    <row r="94" spans="1:20">
      <c r="A94" s="253" t="s">
        <v>160</v>
      </c>
    </row>
    <row r="95" spans="1:20">
      <c r="A95" s="400" t="s">
        <v>594</v>
      </c>
    </row>
    <row r="96" spans="1:20">
      <c r="A96" s="253" t="s">
        <v>164</v>
      </c>
    </row>
    <row r="97" spans="1:20">
      <c r="A97" s="253" t="s">
        <v>170</v>
      </c>
    </row>
    <row r="98" spans="1:20">
      <c r="A98" s="1205"/>
      <c r="B98" s="1205"/>
      <c r="C98" s="1205"/>
      <c r="D98" s="1205"/>
      <c r="E98" s="1205"/>
      <c r="F98" s="1205"/>
      <c r="G98" s="1205"/>
      <c r="H98" s="1205"/>
      <c r="I98" s="1205"/>
      <c r="J98" s="1205"/>
      <c r="K98" s="1205"/>
      <c r="L98" s="1205"/>
      <c r="M98" s="1205"/>
      <c r="N98" s="1205"/>
      <c r="O98" s="1205"/>
      <c r="P98" s="1205"/>
      <c r="Q98" s="1205"/>
      <c r="R98" s="1205"/>
      <c r="S98" s="1205"/>
      <c r="T98" s="1205"/>
    </row>
    <row r="99" spans="1:20">
      <c r="A99" s="641" t="s">
        <v>1511</v>
      </c>
    </row>
  </sheetData>
  <sheetProtection selectLockedCells="1" selectUnlockedCells="1"/>
  <autoFilter ref="A4:T87"/>
  <mergeCells count="9">
    <mergeCell ref="A98:T98"/>
    <mergeCell ref="G3:G4"/>
    <mergeCell ref="M3:R3"/>
    <mergeCell ref="A3:A4"/>
    <mergeCell ref="B3:B4"/>
    <mergeCell ref="C3:C4"/>
    <mergeCell ref="D3:D4"/>
    <mergeCell ref="E3:E4"/>
    <mergeCell ref="F3:F4"/>
  </mergeCells>
  <phoneticPr fontId="39" type="noConversion"/>
  <printOptions horizontalCentered="1"/>
  <pageMargins left="0.19685039370078741" right="0.19685039370078741" top="0.19685039370078741" bottom="0.19685039370078741" header="0.19685039370078741" footer="0"/>
  <pageSetup paperSize="9" scale="37" firstPageNumber="0" orientation="landscape" r:id="rId1"/>
  <headerFooter alignWithMargins="0">
    <oddHeader>&amp;C&amp;"Times New Roman,Normal"&amp;12&amp;A</oddHeader>
    <oddFooter>&amp;L&amp;F&amp;C&amp;P/&amp;N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996"/>
  <sheetViews>
    <sheetView topLeftCell="D1" zoomScale="70" zoomScaleNormal="100" zoomScaleSheetLayoutView="100" workbookViewId="0">
      <pane ySplit="4" topLeftCell="A962" activePane="bottomLeft" state="frozen"/>
      <selection activeCell="C7" sqref="C7"/>
      <selection pane="bottomLeft" activeCell="G1020" sqref="G1020"/>
    </sheetView>
  </sheetViews>
  <sheetFormatPr defaultColWidth="11.5703125" defaultRowHeight="12.75"/>
  <cols>
    <col min="1" max="1" width="6.42578125" style="198" customWidth="1"/>
    <col min="2" max="2" width="13.42578125" style="198" customWidth="1"/>
    <col min="3" max="3" width="12" style="198" customWidth="1"/>
    <col min="4" max="4" width="11.5703125" style="198" customWidth="1"/>
    <col min="5" max="5" width="19.85546875" style="50" customWidth="1"/>
    <col min="6" max="6" width="15" style="50" customWidth="1"/>
    <col min="7" max="7" width="23.85546875" style="198" customWidth="1"/>
    <col min="8" max="8" width="9.28515625" style="17" customWidth="1"/>
    <col min="9" max="9" width="26.42578125" style="50" customWidth="1"/>
    <col min="10" max="10" width="11.7109375" style="624" customWidth="1"/>
    <col min="11" max="11" width="9.85546875" style="17" customWidth="1"/>
    <col min="12" max="12" width="10.5703125" style="17" customWidth="1"/>
    <col min="13" max="13" width="17.7109375" style="198" customWidth="1"/>
    <col min="14" max="14" width="39.42578125" style="198" bestFit="1" customWidth="1"/>
    <col min="15" max="16" width="17.42578125" style="198" customWidth="1"/>
    <col min="17" max="17" width="22.85546875" style="198" customWidth="1"/>
    <col min="18" max="16384" width="11.5703125" style="198"/>
  </cols>
  <sheetData>
    <row r="1" spans="1:255" ht="16.5" thickBot="1">
      <c r="A1" s="24" t="s">
        <v>1095</v>
      </c>
      <c r="B1" s="24"/>
      <c r="C1" s="24"/>
      <c r="D1" s="24"/>
      <c r="E1" s="584"/>
      <c r="F1" s="584"/>
      <c r="G1" s="24"/>
      <c r="H1" s="24"/>
      <c r="I1" s="584"/>
      <c r="J1" s="275"/>
      <c r="K1" s="275"/>
      <c r="L1" s="739" t="s">
        <v>1394</v>
      </c>
      <c r="M1" s="739" t="s">
        <v>1398</v>
      </c>
      <c r="IR1" s="567"/>
      <c r="IS1" s="567"/>
      <c r="IT1" s="567"/>
      <c r="IU1" s="567"/>
    </row>
    <row r="2" spans="1:255" ht="16.5" thickBot="1">
      <c r="A2" s="25"/>
      <c r="B2" s="25"/>
      <c r="C2" s="25"/>
      <c r="D2" s="25"/>
      <c r="E2" s="585"/>
      <c r="F2" s="585"/>
      <c r="G2" s="25"/>
      <c r="H2" s="577"/>
      <c r="I2" s="585"/>
      <c r="J2" s="577"/>
      <c r="K2" s="577"/>
      <c r="L2" s="739" t="s">
        <v>332</v>
      </c>
      <c r="M2" s="739">
        <v>2011</v>
      </c>
      <c r="N2" s="5"/>
      <c r="O2" s="5"/>
      <c r="P2" s="5"/>
      <c r="Q2" s="5"/>
      <c r="IR2" s="567"/>
      <c r="IS2" s="567"/>
      <c r="IT2" s="567"/>
      <c r="IU2" s="567"/>
    </row>
    <row r="3" spans="1:255" ht="13.5" thickBot="1">
      <c r="A3" s="1208" t="s">
        <v>1396</v>
      </c>
      <c r="B3" s="1208" t="s">
        <v>1471</v>
      </c>
      <c r="C3" s="1208" t="s">
        <v>1096</v>
      </c>
      <c r="D3" s="1208" t="s">
        <v>1443</v>
      </c>
      <c r="E3" s="1210" t="s">
        <v>1401</v>
      </c>
      <c r="F3" s="1210" t="s">
        <v>1415</v>
      </c>
      <c r="G3" s="1208" t="s">
        <v>1472</v>
      </c>
      <c r="H3" s="1208" t="s">
        <v>1473</v>
      </c>
      <c r="I3" s="1211" t="s">
        <v>1097</v>
      </c>
      <c r="J3" s="1209" t="s">
        <v>1098</v>
      </c>
      <c r="K3" s="1209"/>
      <c r="L3" s="1209"/>
      <c r="M3" s="1209"/>
      <c r="N3" s="366"/>
      <c r="O3" s="366"/>
      <c r="P3" s="366"/>
      <c r="Q3" s="5"/>
    </row>
    <row r="4" spans="1:255" ht="110.25" customHeight="1" thickBot="1">
      <c r="A4" s="1208"/>
      <c r="B4" s="1208"/>
      <c r="C4" s="1208"/>
      <c r="D4" s="1208"/>
      <c r="E4" s="1210"/>
      <c r="F4" s="1210"/>
      <c r="G4" s="1208"/>
      <c r="H4" s="1208"/>
      <c r="I4" s="1212"/>
      <c r="J4" s="435" t="s">
        <v>1477</v>
      </c>
      <c r="K4" s="436" t="s">
        <v>1479</v>
      </c>
      <c r="L4" s="437" t="s">
        <v>1481</v>
      </c>
      <c r="M4" s="436" t="s">
        <v>1099</v>
      </c>
      <c r="N4" s="5"/>
      <c r="O4" s="5"/>
      <c r="P4" s="5"/>
      <c r="Q4" s="5"/>
      <c r="IR4" s="567"/>
      <c r="IS4" s="567"/>
      <c r="IT4" s="567"/>
      <c r="IU4" s="567"/>
    </row>
    <row r="5" spans="1:255" s="623" customFormat="1" ht="25.5">
      <c r="A5" s="582" t="s">
        <v>1431</v>
      </c>
      <c r="B5" s="582" t="s">
        <v>1431</v>
      </c>
      <c r="C5" s="582" t="s">
        <v>1439</v>
      </c>
      <c r="D5" s="704">
        <v>2011</v>
      </c>
      <c r="E5" s="582" t="s">
        <v>57</v>
      </c>
      <c r="F5" s="582" t="s">
        <v>44</v>
      </c>
      <c r="G5" s="705" t="s">
        <v>1494</v>
      </c>
      <c r="H5" s="706">
        <v>1</v>
      </c>
      <c r="I5" s="707" t="s">
        <v>1342</v>
      </c>
      <c r="J5" s="706">
        <v>11054</v>
      </c>
      <c r="K5" s="706"/>
      <c r="L5" s="708"/>
      <c r="M5" s="706">
        <f>J5+K5+L5</f>
        <v>11054</v>
      </c>
    </row>
    <row r="6" spans="1:255" s="623" customFormat="1" ht="25.5">
      <c r="A6" s="582" t="s">
        <v>1431</v>
      </c>
      <c r="B6" s="582" t="s">
        <v>1431</v>
      </c>
      <c r="C6" s="582" t="s">
        <v>1439</v>
      </c>
      <c r="D6" s="704">
        <v>2011</v>
      </c>
      <c r="E6" s="582" t="s">
        <v>57</v>
      </c>
      <c r="F6" s="582" t="s">
        <v>44</v>
      </c>
      <c r="G6" s="705" t="s">
        <v>26</v>
      </c>
      <c r="H6" s="706">
        <v>3</v>
      </c>
      <c r="I6" s="707" t="s">
        <v>1342</v>
      </c>
      <c r="J6" s="706">
        <v>279</v>
      </c>
      <c r="K6" s="706"/>
      <c r="L6" s="708"/>
      <c r="M6" s="706">
        <f t="shared" ref="M6:M69" si="0">J6+K6+L6</f>
        <v>279</v>
      </c>
    </row>
    <row r="7" spans="1:255" s="623" customFormat="1" ht="25.5">
      <c r="A7" s="582" t="s">
        <v>1431</v>
      </c>
      <c r="B7" s="582" t="s">
        <v>1431</v>
      </c>
      <c r="C7" s="582" t="s">
        <v>1439</v>
      </c>
      <c r="D7" s="704">
        <v>2011</v>
      </c>
      <c r="E7" s="582" t="s">
        <v>57</v>
      </c>
      <c r="F7" s="582" t="s">
        <v>44</v>
      </c>
      <c r="G7" s="705" t="s">
        <v>5</v>
      </c>
      <c r="H7" s="706">
        <v>1</v>
      </c>
      <c r="I7" s="707" t="s">
        <v>1342</v>
      </c>
      <c r="J7" s="706">
        <v>1180</v>
      </c>
      <c r="K7" s="706"/>
      <c r="L7" s="708"/>
      <c r="M7" s="706">
        <f t="shared" si="0"/>
        <v>1180</v>
      </c>
    </row>
    <row r="8" spans="1:255" s="623" customFormat="1" ht="25.5">
      <c r="A8" s="582" t="s">
        <v>1431</v>
      </c>
      <c r="B8" s="582" t="s">
        <v>1431</v>
      </c>
      <c r="C8" s="582" t="s">
        <v>1439</v>
      </c>
      <c r="D8" s="704">
        <v>2011</v>
      </c>
      <c r="E8" s="582" t="s">
        <v>57</v>
      </c>
      <c r="F8" s="582" t="s">
        <v>44</v>
      </c>
      <c r="G8" s="705" t="s">
        <v>37</v>
      </c>
      <c r="H8" s="706">
        <v>1</v>
      </c>
      <c r="I8" s="707" t="s">
        <v>1342</v>
      </c>
      <c r="J8" s="706">
        <v>2580</v>
      </c>
      <c r="K8" s="706"/>
      <c r="L8" s="708"/>
      <c r="M8" s="706">
        <f t="shared" si="0"/>
        <v>2580</v>
      </c>
    </row>
    <row r="9" spans="1:255" s="623" customFormat="1" ht="25.5">
      <c r="A9" s="582" t="s">
        <v>1431</v>
      </c>
      <c r="B9" s="582" t="s">
        <v>1431</v>
      </c>
      <c r="C9" s="582" t="s">
        <v>1439</v>
      </c>
      <c r="D9" s="704">
        <v>2011</v>
      </c>
      <c r="E9" s="582" t="s">
        <v>57</v>
      </c>
      <c r="F9" s="582" t="s">
        <v>44</v>
      </c>
      <c r="G9" s="705" t="s">
        <v>4</v>
      </c>
      <c r="H9" s="706">
        <v>1</v>
      </c>
      <c r="I9" s="707" t="s">
        <v>1342</v>
      </c>
      <c r="J9" s="706">
        <v>1366</v>
      </c>
      <c r="K9" s="706"/>
      <c r="L9" s="708"/>
      <c r="M9" s="706">
        <f t="shared" si="0"/>
        <v>1366</v>
      </c>
    </row>
    <row r="10" spans="1:255" s="623" customFormat="1" ht="25.5">
      <c r="A10" s="582" t="s">
        <v>1431</v>
      </c>
      <c r="B10" s="582" t="s">
        <v>1431</v>
      </c>
      <c r="C10" s="582" t="s">
        <v>1439</v>
      </c>
      <c r="D10" s="704">
        <v>2011</v>
      </c>
      <c r="E10" s="582" t="s">
        <v>57</v>
      </c>
      <c r="F10" s="582" t="s">
        <v>44</v>
      </c>
      <c r="G10" s="587" t="s">
        <v>4</v>
      </c>
      <c r="H10" s="586">
        <v>1</v>
      </c>
      <c r="I10" s="588" t="s">
        <v>1343</v>
      </c>
      <c r="J10" s="706">
        <v>7235</v>
      </c>
      <c r="K10" s="706"/>
      <c r="L10" s="708"/>
      <c r="M10" s="706">
        <f t="shared" si="0"/>
        <v>7235</v>
      </c>
    </row>
    <row r="11" spans="1:255" s="623" customFormat="1" ht="48" customHeight="1">
      <c r="A11" s="582" t="s">
        <v>1431</v>
      </c>
      <c r="B11" s="582" t="s">
        <v>1431</v>
      </c>
      <c r="C11" s="582" t="s">
        <v>1439</v>
      </c>
      <c r="D11" s="704">
        <v>2011</v>
      </c>
      <c r="E11" s="588" t="s">
        <v>1408</v>
      </c>
      <c r="F11" s="588" t="s">
        <v>1275</v>
      </c>
      <c r="G11" s="587" t="s">
        <v>24</v>
      </c>
      <c r="H11" s="586">
        <v>1</v>
      </c>
      <c r="I11" s="588" t="s">
        <v>1345</v>
      </c>
      <c r="J11" s="706">
        <v>9354</v>
      </c>
      <c r="K11" s="706"/>
      <c r="L11" s="708"/>
      <c r="M11" s="706">
        <f t="shared" si="0"/>
        <v>9354</v>
      </c>
    </row>
    <row r="12" spans="1:255" s="623" customFormat="1">
      <c r="A12" s="582" t="s">
        <v>1431</v>
      </c>
      <c r="B12" s="582" t="s">
        <v>1431</v>
      </c>
      <c r="C12" s="582" t="s">
        <v>1439</v>
      </c>
      <c r="D12" s="704">
        <v>2011</v>
      </c>
      <c r="E12" s="588" t="s">
        <v>1408</v>
      </c>
      <c r="F12" s="714" t="s">
        <v>1274</v>
      </c>
      <c r="G12" s="587" t="s">
        <v>1494</v>
      </c>
      <c r="H12" s="586">
        <v>1</v>
      </c>
      <c r="I12" s="588" t="s">
        <v>1346</v>
      </c>
      <c r="J12" s="706">
        <v>25385</v>
      </c>
      <c r="K12" s="706"/>
      <c r="L12" s="708"/>
      <c r="M12" s="706">
        <f t="shared" si="0"/>
        <v>25385</v>
      </c>
    </row>
    <row r="13" spans="1:255" s="623" customFormat="1" ht="25.5">
      <c r="A13" s="582" t="s">
        <v>1431</v>
      </c>
      <c r="B13" s="582" t="s">
        <v>1431</v>
      </c>
      <c r="C13" s="582" t="s">
        <v>1439</v>
      </c>
      <c r="D13" s="704">
        <v>2011</v>
      </c>
      <c r="E13" s="588" t="s">
        <v>1408</v>
      </c>
      <c r="F13" s="588" t="s">
        <v>1274</v>
      </c>
      <c r="G13" s="587" t="s">
        <v>27</v>
      </c>
      <c r="H13" s="586">
        <v>2</v>
      </c>
      <c r="I13" s="588" t="s">
        <v>1346</v>
      </c>
      <c r="J13" s="706">
        <v>1727</v>
      </c>
      <c r="K13" s="706"/>
      <c r="L13" s="708"/>
      <c r="M13" s="706">
        <f t="shared" si="0"/>
        <v>1727</v>
      </c>
    </row>
    <row r="14" spans="1:255" s="623" customFormat="1" ht="25.5">
      <c r="A14" s="582" t="s">
        <v>1431</v>
      </c>
      <c r="B14" s="582" t="s">
        <v>1431</v>
      </c>
      <c r="C14" s="582" t="s">
        <v>1439</v>
      </c>
      <c r="D14" s="704">
        <v>2011</v>
      </c>
      <c r="E14" s="588" t="s">
        <v>1408</v>
      </c>
      <c r="F14" s="588" t="s">
        <v>1274</v>
      </c>
      <c r="G14" s="587" t="s">
        <v>26</v>
      </c>
      <c r="H14" s="586">
        <v>1</v>
      </c>
      <c r="I14" s="588" t="s">
        <v>1346</v>
      </c>
      <c r="J14" s="706">
        <v>6385</v>
      </c>
      <c r="K14" s="706"/>
      <c r="L14" s="708"/>
      <c r="M14" s="706">
        <f t="shared" si="0"/>
        <v>6385</v>
      </c>
    </row>
    <row r="15" spans="1:255" s="623" customFormat="1">
      <c r="A15" s="582" t="s">
        <v>1431</v>
      </c>
      <c r="B15" s="582" t="s">
        <v>1431</v>
      </c>
      <c r="C15" s="582" t="s">
        <v>1439</v>
      </c>
      <c r="D15" s="704">
        <v>2011</v>
      </c>
      <c r="E15" s="588" t="s">
        <v>1408</v>
      </c>
      <c r="F15" s="588" t="s">
        <v>1274</v>
      </c>
      <c r="G15" s="587" t="s">
        <v>43</v>
      </c>
      <c r="H15" s="586">
        <v>2</v>
      </c>
      <c r="I15" s="588" t="s">
        <v>1346</v>
      </c>
      <c r="J15" s="706">
        <v>2245</v>
      </c>
      <c r="K15" s="706"/>
      <c r="L15" s="708"/>
      <c r="M15" s="706">
        <f t="shared" si="0"/>
        <v>2245</v>
      </c>
    </row>
    <row r="16" spans="1:255" s="623" customFormat="1">
      <c r="A16" s="582" t="s">
        <v>1431</v>
      </c>
      <c r="B16" s="582" t="s">
        <v>1431</v>
      </c>
      <c r="C16" s="582" t="s">
        <v>1439</v>
      </c>
      <c r="D16" s="704">
        <v>2011</v>
      </c>
      <c r="E16" s="588" t="s">
        <v>1408</v>
      </c>
      <c r="F16" s="588" t="s">
        <v>1274</v>
      </c>
      <c r="G16" s="587" t="s">
        <v>1368</v>
      </c>
      <c r="H16" s="586">
        <v>1</v>
      </c>
      <c r="I16" s="588" t="s">
        <v>1346</v>
      </c>
      <c r="J16" s="706">
        <v>348</v>
      </c>
      <c r="K16" s="706"/>
      <c r="L16" s="708"/>
      <c r="M16" s="706">
        <f t="shared" si="0"/>
        <v>348</v>
      </c>
    </row>
    <row r="17" spans="1:17" s="623" customFormat="1" ht="25.5">
      <c r="A17" s="582" t="s">
        <v>1431</v>
      </c>
      <c r="B17" s="582" t="s">
        <v>1431</v>
      </c>
      <c r="C17" s="582" t="s">
        <v>1439</v>
      </c>
      <c r="D17" s="704">
        <v>2011</v>
      </c>
      <c r="E17" s="588" t="s">
        <v>1408</v>
      </c>
      <c r="F17" s="588" t="s">
        <v>1274</v>
      </c>
      <c r="G17" s="587" t="s">
        <v>5</v>
      </c>
      <c r="H17" s="586">
        <v>1</v>
      </c>
      <c r="I17" s="588" t="s">
        <v>1346</v>
      </c>
      <c r="J17" s="706">
        <v>12714</v>
      </c>
      <c r="K17" s="706"/>
      <c r="L17" s="708"/>
      <c r="M17" s="706">
        <f t="shared" si="0"/>
        <v>12714</v>
      </c>
    </row>
    <row r="18" spans="1:17" s="623" customFormat="1">
      <c r="A18" s="582" t="s">
        <v>1431</v>
      </c>
      <c r="B18" s="582" t="s">
        <v>1431</v>
      </c>
      <c r="C18" s="582" t="s">
        <v>1439</v>
      </c>
      <c r="D18" s="704">
        <v>2011</v>
      </c>
      <c r="E18" s="588" t="s">
        <v>1408</v>
      </c>
      <c r="F18" s="588" t="s">
        <v>1274</v>
      </c>
      <c r="G18" s="587" t="s">
        <v>25</v>
      </c>
      <c r="H18" s="586">
        <v>1</v>
      </c>
      <c r="I18" s="588" t="s">
        <v>1346</v>
      </c>
      <c r="J18" s="706">
        <v>41896</v>
      </c>
      <c r="K18" s="706"/>
      <c r="L18" s="708"/>
      <c r="M18" s="706">
        <f t="shared" si="0"/>
        <v>41896</v>
      </c>
    </row>
    <row r="19" spans="1:17" s="623" customFormat="1">
      <c r="A19" s="582" t="s">
        <v>1431</v>
      </c>
      <c r="B19" s="582" t="s">
        <v>1431</v>
      </c>
      <c r="C19" s="582" t="s">
        <v>1439</v>
      </c>
      <c r="D19" s="704">
        <v>2011</v>
      </c>
      <c r="E19" s="588" t="s">
        <v>1408</v>
      </c>
      <c r="F19" s="588" t="s">
        <v>1274</v>
      </c>
      <c r="G19" s="587" t="s">
        <v>197</v>
      </c>
      <c r="H19" s="586"/>
      <c r="I19" s="588" t="s">
        <v>1346</v>
      </c>
      <c r="J19" s="706">
        <v>458</v>
      </c>
      <c r="K19" s="706"/>
      <c r="L19" s="708"/>
      <c r="M19" s="706">
        <f t="shared" si="0"/>
        <v>458</v>
      </c>
    </row>
    <row r="20" spans="1:17" s="623" customFormat="1">
      <c r="A20" s="582" t="s">
        <v>1431</v>
      </c>
      <c r="B20" s="582" t="s">
        <v>1431</v>
      </c>
      <c r="C20" s="582" t="s">
        <v>1439</v>
      </c>
      <c r="D20" s="704">
        <v>2011</v>
      </c>
      <c r="E20" s="588" t="s">
        <v>1408</v>
      </c>
      <c r="F20" s="588" t="s">
        <v>1274</v>
      </c>
      <c r="G20" s="587" t="s">
        <v>767</v>
      </c>
      <c r="H20" s="586"/>
      <c r="I20" s="588" t="s">
        <v>1346</v>
      </c>
      <c r="J20" s="706">
        <v>564</v>
      </c>
      <c r="K20" s="706"/>
      <c r="L20" s="708"/>
      <c r="M20" s="706">
        <f t="shared" si="0"/>
        <v>564</v>
      </c>
    </row>
    <row r="21" spans="1:17" s="623" customFormat="1">
      <c r="A21" s="582" t="s">
        <v>1431</v>
      </c>
      <c r="B21" s="582" t="s">
        <v>1431</v>
      </c>
      <c r="C21" s="582" t="s">
        <v>1439</v>
      </c>
      <c r="D21" s="704">
        <v>2011</v>
      </c>
      <c r="E21" s="582" t="s">
        <v>1408</v>
      </c>
      <c r="F21" s="582" t="s">
        <v>58</v>
      </c>
      <c r="G21" s="705" t="s">
        <v>844</v>
      </c>
      <c r="H21" s="706">
        <v>3</v>
      </c>
      <c r="I21" s="707" t="s">
        <v>1338</v>
      </c>
      <c r="J21" s="706"/>
      <c r="K21" s="706"/>
      <c r="L21" s="708">
        <v>2</v>
      </c>
      <c r="M21" s="706">
        <f t="shared" si="0"/>
        <v>2</v>
      </c>
    </row>
    <row r="22" spans="1:17" s="623" customFormat="1">
      <c r="A22" s="582" t="s">
        <v>1431</v>
      </c>
      <c r="B22" s="582" t="s">
        <v>1431</v>
      </c>
      <c r="C22" s="582" t="s">
        <v>1439</v>
      </c>
      <c r="D22" s="704">
        <v>2011</v>
      </c>
      <c r="E22" s="582" t="s">
        <v>1408</v>
      </c>
      <c r="F22" s="582" t="s">
        <v>58</v>
      </c>
      <c r="G22" s="705" t="s">
        <v>845</v>
      </c>
      <c r="H22" s="706">
        <v>3</v>
      </c>
      <c r="I22" s="707" t="s">
        <v>102</v>
      </c>
      <c r="J22" s="706"/>
      <c r="K22" s="706"/>
      <c r="L22" s="708">
        <v>11</v>
      </c>
      <c r="M22" s="706">
        <f t="shared" si="0"/>
        <v>11</v>
      </c>
    </row>
    <row r="23" spans="1:17" s="623" customFormat="1">
      <c r="A23" s="583" t="s">
        <v>1431</v>
      </c>
      <c r="B23" s="583" t="s">
        <v>1431</v>
      </c>
      <c r="C23" s="582" t="s">
        <v>1439</v>
      </c>
      <c r="D23" s="706">
        <v>2011</v>
      </c>
      <c r="E23" s="582" t="s">
        <v>1408</v>
      </c>
      <c r="F23" s="582" t="s">
        <v>58</v>
      </c>
      <c r="G23" s="705" t="s">
        <v>846</v>
      </c>
      <c r="H23" s="706">
        <v>3</v>
      </c>
      <c r="I23" s="707" t="s">
        <v>146</v>
      </c>
      <c r="J23" s="706"/>
      <c r="K23" s="709"/>
      <c r="L23" s="706">
        <v>2</v>
      </c>
      <c r="M23" s="706">
        <f t="shared" si="0"/>
        <v>2</v>
      </c>
    </row>
    <row r="24" spans="1:17" s="623" customFormat="1" ht="30.75" customHeight="1">
      <c r="A24" s="583" t="s">
        <v>1431</v>
      </c>
      <c r="B24" s="583" t="s">
        <v>1431</v>
      </c>
      <c r="C24" s="582" t="s">
        <v>1439</v>
      </c>
      <c r="D24" s="706">
        <v>2011</v>
      </c>
      <c r="E24" s="582" t="s">
        <v>1408</v>
      </c>
      <c r="F24" s="582" t="s">
        <v>58</v>
      </c>
      <c r="G24" s="705" t="s">
        <v>294</v>
      </c>
      <c r="H24" s="706">
        <v>3</v>
      </c>
      <c r="I24" s="707" t="s">
        <v>295</v>
      </c>
      <c r="J24" s="706"/>
      <c r="K24" s="706">
        <v>2</v>
      </c>
      <c r="L24" s="706"/>
      <c r="M24" s="706">
        <f t="shared" si="0"/>
        <v>2</v>
      </c>
      <c r="N24" s="624"/>
      <c r="O24" s="624"/>
      <c r="P24" s="624"/>
      <c r="Q24" s="624"/>
    </row>
    <row r="25" spans="1:17" s="623" customFormat="1">
      <c r="A25" s="583" t="s">
        <v>1431</v>
      </c>
      <c r="B25" s="583" t="s">
        <v>1431</v>
      </c>
      <c r="C25" s="582" t="s">
        <v>1439</v>
      </c>
      <c r="D25" s="706">
        <v>2011</v>
      </c>
      <c r="E25" s="582" t="s">
        <v>1408</v>
      </c>
      <c r="F25" s="582" t="s">
        <v>58</v>
      </c>
      <c r="G25" s="705" t="s">
        <v>294</v>
      </c>
      <c r="H25" s="706">
        <v>3</v>
      </c>
      <c r="I25" s="707" t="s">
        <v>98</v>
      </c>
      <c r="J25" s="706"/>
      <c r="K25" s="706">
        <v>1</v>
      </c>
      <c r="L25" s="708"/>
      <c r="M25" s="706">
        <f t="shared" si="0"/>
        <v>1</v>
      </c>
    </row>
    <row r="26" spans="1:17" s="623" customFormat="1" ht="25.5">
      <c r="A26" s="583" t="s">
        <v>1431</v>
      </c>
      <c r="B26" s="583" t="s">
        <v>1431</v>
      </c>
      <c r="C26" s="582" t="s">
        <v>1439</v>
      </c>
      <c r="D26" s="706">
        <v>2011</v>
      </c>
      <c r="E26" s="582" t="s">
        <v>1408</v>
      </c>
      <c r="F26" s="582" t="s">
        <v>58</v>
      </c>
      <c r="G26" s="705" t="s">
        <v>294</v>
      </c>
      <c r="H26" s="706">
        <v>3</v>
      </c>
      <c r="I26" s="707" t="s">
        <v>296</v>
      </c>
      <c r="J26" s="706"/>
      <c r="K26" s="709">
        <v>2</v>
      </c>
      <c r="L26" s="706"/>
      <c r="M26" s="706">
        <f t="shared" si="0"/>
        <v>2</v>
      </c>
    </row>
    <row r="27" spans="1:17" s="623" customFormat="1" ht="38.25">
      <c r="A27" s="583" t="s">
        <v>1431</v>
      </c>
      <c r="B27" s="583" t="s">
        <v>1431</v>
      </c>
      <c r="C27" s="582" t="s">
        <v>1439</v>
      </c>
      <c r="D27" s="706">
        <v>2011</v>
      </c>
      <c r="E27" s="582" t="s">
        <v>1408</v>
      </c>
      <c r="F27" s="582" t="s">
        <v>58</v>
      </c>
      <c r="G27" s="705" t="s">
        <v>294</v>
      </c>
      <c r="H27" s="706">
        <v>3</v>
      </c>
      <c r="I27" s="707" t="s">
        <v>297</v>
      </c>
      <c r="J27" s="706"/>
      <c r="K27" s="706">
        <v>8</v>
      </c>
      <c r="L27" s="706"/>
      <c r="M27" s="706">
        <f t="shared" si="0"/>
        <v>8</v>
      </c>
      <c r="N27" s="624"/>
      <c r="O27" s="624"/>
      <c r="P27" s="624"/>
      <c r="Q27" s="624"/>
    </row>
    <row r="28" spans="1:17" s="623" customFormat="1">
      <c r="A28" s="583" t="s">
        <v>1431</v>
      </c>
      <c r="B28" s="583" t="s">
        <v>1431</v>
      </c>
      <c r="C28" s="582" t="s">
        <v>1439</v>
      </c>
      <c r="D28" s="706">
        <v>2011</v>
      </c>
      <c r="E28" s="582" t="s">
        <v>1408</v>
      </c>
      <c r="F28" s="582" t="s">
        <v>58</v>
      </c>
      <c r="G28" s="705" t="s">
        <v>294</v>
      </c>
      <c r="H28" s="706">
        <v>3</v>
      </c>
      <c r="I28" s="707" t="s">
        <v>99</v>
      </c>
      <c r="J28" s="706"/>
      <c r="K28" s="706">
        <v>1</v>
      </c>
      <c r="L28" s="708"/>
      <c r="M28" s="706">
        <f t="shared" si="0"/>
        <v>1</v>
      </c>
    </row>
    <row r="29" spans="1:17" s="623" customFormat="1">
      <c r="A29" s="583" t="s">
        <v>1431</v>
      </c>
      <c r="B29" s="583" t="s">
        <v>1431</v>
      </c>
      <c r="C29" s="582" t="s">
        <v>1439</v>
      </c>
      <c r="D29" s="706">
        <v>2011</v>
      </c>
      <c r="E29" s="582" t="s">
        <v>1408</v>
      </c>
      <c r="F29" s="582" t="s">
        <v>58</v>
      </c>
      <c r="G29" s="705" t="s">
        <v>294</v>
      </c>
      <c r="H29" s="706">
        <v>3</v>
      </c>
      <c r="I29" s="707" t="s">
        <v>100</v>
      </c>
      <c r="J29" s="706"/>
      <c r="K29" s="709">
        <v>17</v>
      </c>
      <c r="L29" s="706">
        <v>1</v>
      </c>
      <c r="M29" s="706">
        <f t="shared" si="0"/>
        <v>18</v>
      </c>
    </row>
    <row r="30" spans="1:17" s="623" customFormat="1">
      <c r="A30" s="583" t="s">
        <v>1431</v>
      </c>
      <c r="B30" s="583" t="s">
        <v>1431</v>
      </c>
      <c r="C30" s="582" t="s">
        <v>1439</v>
      </c>
      <c r="D30" s="706">
        <v>2011</v>
      </c>
      <c r="E30" s="582" t="s">
        <v>1408</v>
      </c>
      <c r="F30" s="582" t="s">
        <v>58</v>
      </c>
      <c r="G30" s="705" t="s">
        <v>294</v>
      </c>
      <c r="H30" s="706">
        <v>3</v>
      </c>
      <c r="I30" s="707" t="s">
        <v>1338</v>
      </c>
      <c r="J30" s="706"/>
      <c r="K30" s="706">
        <v>4</v>
      </c>
      <c r="L30" s="706"/>
      <c r="M30" s="706">
        <f t="shared" si="0"/>
        <v>4</v>
      </c>
      <c r="N30" s="624"/>
      <c r="O30" s="624"/>
      <c r="P30" s="624"/>
      <c r="Q30" s="624"/>
    </row>
    <row r="31" spans="1:17" s="623" customFormat="1" ht="51">
      <c r="A31" s="583" t="s">
        <v>1431</v>
      </c>
      <c r="B31" s="583" t="s">
        <v>1431</v>
      </c>
      <c r="C31" s="582" t="s">
        <v>1439</v>
      </c>
      <c r="D31" s="706">
        <v>2011</v>
      </c>
      <c r="E31" s="582" t="s">
        <v>1408</v>
      </c>
      <c r="F31" s="582" t="s">
        <v>58</v>
      </c>
      <c r="G31" s="705" t="s">
        <v>298</v>
      </c>
      <c r="H31" s="706">
        <v>3</v>
      </c>
      <c r="I31" s="707" t="s">
        <v>299</v>
      </c>
      <c r="J31" s="706"/>
      <c r="K31" s="706">
        <v>1</v>
      </c>
      <c r="L31" s="708"/>
      <c r="M31" s="706">
        <f t="shared" si="0"/>
        <v>1</v>
      </c>
    </row>
    <row r="32" spans="1:17" s="623" customFormat="1">
      <c r="A32" s="583" t="s">
        <v>1431</v>
      </c>
      <c r="B32" s="583" t="s">
        <v>1431</v>
      </c>
      <c r="C32" s="582" t="s">
        <v>1439</v>
      </c>
      <c r="D32" s="706">
        <v>2011</v>
      </c>
      <c r="E32" s="582" t="s">
        <v>1408</v>
      </c>
      <c r="F32" s="582" t="s">
        <v>58</v>
      </c>
      <c r="G32" s="705" t="s">
        <v>298</v>
      </c>
      <c r="H32" s="706">
        <v>3</v>
      </c>
      <c r="I32" s="707" t="s">
        <v>98</v>
      </c>
      <c r="J32" s="706"/>
      <c r="K32" s="709">
        <v>2</v>
      </c>
      <c r="L32" s="706">
        <v>1</v>
      </c>
      <c r="M32" s="706">
        <f t="shared" si="0"/>
        <v>3</v>
      </c>
    </row>
    <row r="33" spans="1:255" s="623" customFormat="1">
      <c r="A33" s="583" t="s">
        <v>1431</v>
      </c>
      <c r="B33" s="583" t="s">
        <v>1431</v>
      </c>
      <c r="C33" s="582" t="s">
        <v>1439</v>
      </c>
      <c r="D33" s="706">
        <v>2011</v>
      </c>
      <c r="E33" s="582" t="s">
        <v>1408</v>
      </c>
      <c r="F33" s="582" t="s">
        <v>58</v>
      </c>
      <c r="G33" s="705" t="s">
        <v>298</v>
      </c>
      <c r="H33" s="706">
        <v>3</v>
      </c>
      <c r="I33" s="707" t="s">
        <v>100</v>
      </c>
      <c r="J33" s="706"/>
      <c r="K33" s="706">
        <v>4</v>
      </c>
      <c r="L33" s="706">
        <v>1</v>
      </c>
      <c r="M33" s="706">
        <f t="shared" si="0"/>
        <v>5</v>
      </c>
      <c r="N33" s="624"/>
      <c r="O33" s="624"/>
      <c r="P33" s="624"/>
      <c r="Q33" s="624"/>
    </row>
    <row r="34" spans="1:255" s="623" customFormat="1">
      <c r="A34" s="583" t="s">
        <v>1431</v>
      </c>
      <c r="B34" s="583" t="s">
        <v>1431</v>
      </c>
      <c r="C34" s="582" t="s">
        <v>1439</v>
      </c>
      <c r="D34" s="706">
        <v>2011</v>
      </c>
      <c r="E34" s="582" t="s">
        <v>1408</v>
      </c>
      <c r="F34" s="582" t="s">
        <v>58</v>
      </c>
      <c r="G34" s="705" t="s">
        <v>298</v>
      </c>
      <c r="H34" s="706">
        <v>3</v>
      </c>
      <c r="I34" s="707" t="s">
        <v>1337</v>
      </c>
      <c r="J34" s="706"/>
      <c r="K34" s="706"/>
      <c r="L34" s="708">
        <v>1</v>
      </c>
      <c r="M34" s="706">
        <f t="shared" si="0"/>
        <v>1</v>
      </c>
    </row>
    <row r="35" spans="1:255" s="623" customFormat="1">
      <c r="A35" s="583" t="s">
        <v>1431</v>
      </c>
      <c r="B35" s="583" t="s">
        <v>1431</v>
      </c>
      <c r="C35" s="582" t="s">
        <v>1439</v>
      </c>
      <c r="D35" s="706">
        <v>2011</v>
      </c>
      <c r="E35" s="582" t="s">
        <v>1408</v>
      </c>
      <c r="F35" s="582" t="s">
        <v>58</v>
      </c>
      <c r="G35" s="705" t="s">
        <v>298</v>
      </c>
      <c r="H35" s="706">
        <v>3</v>
      </c>
      <c r="I35" s="707" t="s">
        <v>1338</v>
      </c>
      <c r="J35" s="706"/>
      <c r="K35" s="709"/>
      <c r="L35" s="706">
        <v>1</v>
      </c>
      <c r="M35" s="706">
        <f t="shared" si="0"/>
        <v>1</v>
      </c>
    </row>
    <row r="36" spans="1:255" s="623" customFormat="1">
      <c r="A36" s="583" t="s">
        <v>1431</v>
      </c>
      <c r="B36" s="583" t="s">
        <v>1431</v>
      </c>
      <c r="C36" s="582" t="s">
        <v>1439</v>
      </c>
      <c r="D36" s="706">
        <v>2011</v>
      </c>
      <c r="E36" s="582" t="s">
        <v>1408</v>
      </c>
      <c r="F36" s="582" t="s">
        <v>58</v>
      </c>
      <c r="G36" s="705" t="s">
        <v>847</v>
      </c>
      <c r="H36" s="706">
        <v>3</v>
      </c>
      <c r="I36" s="707" t="s">
        <v>1338</v>
      </c>
      <c r="J36" s="706"/>
      <c r="K36" s="706"/>
      <c r="L36" s="706">
        <v>1</v>
      </c>
      <c r="M36" s="706">
        <f t="shared" si="0"/>
        <v>1</v>
      </c>
      <c r="N36" s="624"/>
      <c r="O36" s="624"/>
      <c r="P36" s="624"/>
      <c r="Q36" s="624"/>
    </row>
    <row r="37" spans="1:255" s="623" customFormat="1">
      <c r="A37" s="583" t="s">
        <v>1431</v>
      </c>
      <c r="B37" s="583" t="s">
        <v>1431</v>
      </c>
      <c r="C37" s="582" t="s">
        <v>1439</v>
      </c>
      <c r="D37" s="706">
        <v>2011</v>
      </c>
      <c r="E37" s="582" t="s">
        <v>1408</v>
      </c>
      <c r="F37" s="582" t="s">
        <v>58</v>
      </c>
      <c r="G37" s="705" t="s">
        <v>1179</v>
      </c>
      <c r="H37" s="706">
        <v>1</v>
      </c>
      <c r="I37" s="707" t="s">
        <v>1338</v>
      </c>
      <c r="J37" s="706"/>
      <c r="K37" s="706"/>
      <c r="L37" s="708">
        <v>1</v>
      </c>
      <c r="M37" s="706">
        <f t="shared" si="0"/>
        <v>1</v>
      </c>
    </row>
    <row r="38" spans="1:255" s="623" customFormat="1">
      <c r="A38" s="583" t="s">
        <v>1431</v>
      </c>
      <c r="B38" s="583" t="s">
        <v>1431</v>
      </c>
      <c r="C38" s="582" t="s">
        <v>1439</v>
      </c>
      <c r="D38" s="706">
        <v>2011</v>
      </c>
      <c r="E38" s="582" t="s">
        <v>1408</v>
      </c>
      <c r="F38" s="582" t="s">
        <v>58</v>
      </c>
      <c r="G38" s="705" t="s">
        <v>848</v>
      </c>
      <c r="H38" s="706">
        <v>3</v>
      </c>
      <c r="I38" s="707" t="s">
        <v>1338</v>
      </c>
      <c r="J38" s="706"/>
      <c r="K38" s="709"/>
      <c r="L38" s="706">
        <v>1</v>
      </c>
      <c r="M38" s="706">
        <f t="shared" si="0"/>
        <v>1</v>
      </c>
    </row>
    <row r="39" spans="1:255">
      <c r="A39" s="583" t="s">
        <v>1431</v>
      </c>
      <c r="B39" s="583" t="s">
        <v>1431</v>
      </c>
      <c r="C39" s="582" t="s">
        <v>1439</v>
      </c>
      <c r="D39" s="706">
        <v>2011</v>
      </c>
      <c r="E39" s="582" t="s">
        <v>1408</v>
      </c>
      <c r="F39" s="582" t="s">
        <v>58</v>
      </c>
      <c r="G39" s="705" t="s">
        <v>31</v>
      </c>
      <c r="H39" s="706">
        <v>1</v>
      </c>
      <c r="I39" s="707" t="s">
        <v>102</v>
      </c>
      <c r="J39" s="706"/>
      <c r="K39" s="706">
        <v>3533</v>
      </c>
      <c r="L39" s="706"/>
      <c r="M39" s="706">
        <f t="shared" si="0"/>
        <v>3533</v>
      </c>
      <c r="N39" s="567"/>
      <c r="IR39" s="567"/>
      <c r="IS39" s="567"/>
      <c r="IT39" s="567"/>
      <c r="IU39" s="567"/>
    </row>
    <row r="40" spans="1:255" s="623" customFormat="1">
      <c r="A40" s="583" t="s">
        <v>1431</v>
      </c>
      <c r="B40" s="583" t="s">
        <v>1431</v>
      </c>
      <c r="C40" s="582" t="s">
        <v>1439</v>
      </c>
      <c r="D40" s="706">
        <v>2011</v>
      </c>
      <c r="E40" s="582" t="s">
        <v>1408</v>
      </c>
      <c r="F40" s="582" t="s">
        <v>58</v>
      </c>
      <c r="G40" s="705" t="s">
        <v>31</v>
      </c>
      <c r="H40" s="706">
        <v>1</v>
      </c>
      <c r="I40" s="707" t="s">
        <v>1337</v>
      </c>
      <c r="J40" s="706"/>
      <c r="K40" s="706">
        <v>18</v>
      </c>
      <c r="L40" s="708"/>
      <c r="M40" s="706">
        <f t="shared" si="0"/>
        <v>18</v>
      </c>
      <c r="N40" s="624"/>
      <c r="O40" s="624"/>
      <c r="P40" s="624"/>
      <c r="Q40" s="624"/>
    </row>
    <row r="41" spans="1:255" s="623" customFormat="1">
      <c r="A41" s="583" t="s">
        <v>1431</v>
      </c>
      <c r="B41" s="583" t="s">
        <v>1431</v>
      </c>
      <c r="C41" s="582" t="s">
        <v>1439</v>
      </c>
      <c r="D41" s="706">
        <v>2011</v>
      </c>
      <c r="E41" s="582" t="s">
        <v>1408</v>
      </c>
      <c r="F41" s="582" t="s">
        <v>58</v>
      </c>
      <c r="G41" s="705" t="s">
        <v>849</v>
      </c>
      <c r="H41" s="706">
        <v>2</v>
      </c>
      <c r="I41" s="707" t="s">
        <v>97</v>
      </c>
      <c r="J41" s="706"/>
      <c r="K41" s="709"/>
      <c r="L41" s="706">
        <v>1</v>
      </c>
      <c r="M41" s="706">
        <f t="shared" si="0"/>
        <v>1</v>
      </c>
    </row>
    <row r="42" spans="1:255" s="623" customFormat="1">
      <c r="A42" s="583" t="s">
        <v>1431</v>
      </c>
      <c r="B42" s="583" t="s">
        <v>1431</v>
      </c>
      <c r="C42" s="582" t="s">
        <v>1439</v>
      </c>
      <c r="D42" s="706">
        <v>2011</v>
      </c>
      <c r="E42" s="582" t="s">
        <v>1408</v>
      </c>
      <c r="F42" s="582" t="s">
        <v>58</v>
      </c>
      <c r="G42" s="705" t="s">
        <v>849</v>
      </c>
      <c r="H42" s="706">
        <v>2</v>
      </c>
      <c r="I42" s="707" t="s">
        <v>1337</v>
      </c>
      <c r="J42" s="706"/>
      <c r="K42" s="706"/>
      <c r="L42" s="706">
        <v>3</v>
      </c>
      <c r="M42" s="706">
        <f t="shared" si="0"/>
        <v>3</v>
      </c>
    </row>
    <row r="43" spans="1:255" s="623" customFormat="1">
      <c r="A43" s="583" t="s">
        <v>1431</v>
      </c>
      <c r="B43" s="583" t="s">
        <v>1431</v>
      </c>
      <c r="C43" s="582" t="s">
        <v>1439</v>
      </c>
      <c r="D43" s="706">
        <v>2011</v>
      </c>
      <c r="E43" s="582" t="s">
        <v>1408</v>
      </c>
      <c r="F43" s="582" t="s">
        <v>58</v>
      </c>
      <c r="G43" s="705" t="s">
        <v>849</v>
      </c>
      <c r="H43" s="706">
        <v>2</v>
      </c>
      <c r="I43" s="707" t="s">
        <v>1338</v>
      </c>
      <c r="J43" s="706"/>
      <c r="K43" s="706"/>
      <c r="L43" s="708">
        <v>59</v>
      </c>
      <c r="M43" s="706">
        <f t="shared" si="0"/>
        <v>59</v>
      </c>
      <c r="N43" s="624"/>
      <c r="O43" s="624"/>
      <c r="P43" s="624"/>
      <c r="Q43" s="624"/>
    </row>
    <row r="44" spans="1:255" s="623" customFormat="1">
      <c r="A44" s="583" t="s">
        <v>1431</v>
      </c>
      <c r="B44" s="583" t="s">
        <v>1431</v>
      </c>
      <c r="C44" s="582" t="s">
        <v>1439</v>
      </c>
      <c r="D44" s="706">
        <v>2011</v>
      </c>
      <c r="E44" s="582" t="s">
        <v>1408</v>
      </c>
      <c r="F44" s="582" t="s">
        <v>58</v>
      </c>
      <c r="G44" s="705" t="s">
        <v>1217</v>
      </c>
      <c r="H44" s="706">
        <v>2</v>
      </c>
      <c r="I44" s="707" t="s">
        <v>1338</v>
      </c>
      <c r="J44" s="706"/>
      <c r="K44" s="709">
        <v>84</v>
      </c>
      <c r="L44" s="706"/>
      <c r="M44" s="706">
        <f t="shared" si="0"/>
        <v>84</v>
      </c>
    </row>
    <row r="45" spans="1:255" s="623" customFormat="1">
      <c r="A45" s="583" t="s">
        <v>1431</v>
      </c>
      <c r="B45" s="583" t="s">
        <v>1431</v>
      </c>
      <c r="C45" s="582" t="s">
        <v>1439</v>
      </c>
      <c r="D45" s="706">
        <v>2011</v>
      </c>
      <c r="E45" s="582" t="s">
        <v>1408</v>
      </c>
      <c r="F45" s="582" t="s">
        <v>58</v>
      </c>
      <c r="G45" s="705" t="s">
        <v>1218</v>
      </c>
      <c r="H45" s="706">
        <v>2</v>
      </c>
      <c r="I45" s="707" t="s">
        <v>1336</v>
      </c>
      <c r="J45" s="706"/>
      <c r="K45" s="706">
        <v>38</v>
      </c>
      <c r="L45" s="706"/>
      <c r="M45" s="706">
        <f t="shared" si="0"/>
        <v>38</v>
      </c>
    </row>
    <row r="46" spans="1:255" s="623" customFormat="1" ht="51">
      <c r="A46" s="583" t="s">
        <v>1431</v>
      </c>
      <c r="B46" s="583" t="s">
        <v>1431</v>
      </c>
      <c r="C46" s="582" t="s">
        <v>1439</v>
      </c>
      <c r="D46" s="706">
        <v>2011</v>
      </c>
      <c r="E46" s="582" t="s">
        <v>1408</v>
      </c>
      <c r="F46" s="582" t="s">
        <v>58</v>
      </c>
      <c r="G46" s="705" t="s">
        <v>1218</v>
      </c>
      <c r="H46" s="706">
        <v>2</v>
      </c>
      <c r="I46" s="707" t="s">
        <v>299</v>
      </c>
      <c r="J46" s="706"/>
      <c r="K46" s="706">
        <v>25</v>
      </c>
      <c r="L46" s="708"/>
      <c r="M46" s="706">
        <f t="shared" si="0"/>
        <v>25</v>
      </c>
      <c r="N46" s="624"/>
      <c r="O46" s="624"/>
      <c r="P46" s="624"/>
      <c r="Q46" s="624"/>
    </row>
    <row r="47" spans="1:255" s="623" customFormat="1" ht="25.5">
      <c r="A47" s="583" t="s">
        <v>1431</v>
      </c>
      <c r="B47" s="583" t="s">
        <v>1431</v>
      </c>
      <c r="C47" s="582" t="s">
        <v>1439</v>
      </c>
      <c r="D47" s="706">
        <v>2011</v>
      </c>
      <c r="E47" s="582" t="s">
        <v>1408</v>
      </c>
      <c r="F47" s="582" t="s">
        <v>58</v>
      </c>
      <c r="G47" s="705" t="s">
        <v>1218</v>
      </c>
      <c r="H47" s="706">
        <v>2</v>
      </c>
      <c r="I47" s="707" t="s">
        <v>300</v>
      </c>
      <c r="J47" s="706"/>
      <c r="K47" s="709">
        <v>16</v>
      </c>
      <c r="L47" s="706"/>
      <c r="M47" s="706">
        <f t="shared" si="0"/>
        <v>16</v>
      </c>
    </row>
    <row r="48" spans="1:255" s="623" customFormat="1" ht="25.5">
      <c r="A48" s="583" t="s">
        <v>1431</v>
      </c>
      <c r="B48" s="583" t="s">
        <v>1431</v>
      </c>
      <c r="C48" s="582" t="s">
        <v>1439</v>
      </c>
      <c r="D48" s="706">
        <v>2011</v>
      </c>
      <c r="E48" s="582" t="s">
        <v>1408</v>
      </c>
      <c r="F48" s="582" t="s">
        <v>58</v>
      </c>
      <c r="G48" s="705" t="s">
        <v>1218</v>
      </c>
      <c r="H48" s="706">
        <v>2</v>
      </c>
      <c r="I48" s="707" t="s">
        <v>295</v>
      </c>
      <c r="J48" s="706"/>
      <c r="K48" s="706">
        <v>173</v>
      </c>
      <c r="L48" s="706"/>
      <c r="M48" s="706">
        <f t="shared" si="0"/>
        <v>173</v>
      </c>
    </row>
    <row r="49" spans="1:17" s="623" customFormat="1">
      <c r="A49" s="583" t="s">
        <v>1431</v>
      </c>
      <c r="B49" s="583" t="s">
        <v>1431</v>
      </c>
      <c r="C49" s="582" t="s">
        <v>1439</v>
      </c>
      <c r="D49" s="706">
        <v>2011</v>
      </c>
      <c r="E49" s="582" t="s">
        <v>1408</v>
      </c>
      <c r="F49" s="582" t="s">
        <v>58</v>
      </c>
      <c r="G49" s="705" t="s">
        <v>1218</v>
      </c>
      <c r="H49" s="706">
        <v>2</v>
      </c>
      <c r="I49" s="707" t="s">
        <v>98</v>
      </c>
      <c r="J49" s="706"/>
      <c r="K49" s="706">
        <v>46</v>
      </c>
      <c r="L49" s="708"/>
      <c r="M49" s="706">
        <f t="shared" si="0"/>
        <v>46</v>
      </c>
      <c r="N49" s="624"/>
      <c r="O49" s="624"/>
      <c r="P49" s="624"/>
      <c r="Q49" s="624"/>
    </row>
    <row r="50" spans="1:17" s="623" customFormat="1" ht="38.25">
      <c r="A50" s="583" t="s">
        <v>1431</v>
      </c>
      <c r="B50" s="583" t="s">
        <v>1431</v>
      </c>
      <c r="C50" s="582" t="s">
        <v>1439</v>
      </c>
      <c r="D50" s="706">
        <v>2011</v>
      </c>
      <c r="E50" s="582" t="s">
        <v>1408</v>
      </c>
      <c r="F50" s="582" t="s">
        <v>58</v>
      </c>
      <c r="G50" s="705" t="s">
        <v>1218</v>
      </c>
      <c r="H50" s="706">
        <v>2</v>
      </c>
      <c r="I50" s="707" t="s">
        <v>297</v>
      </c>
      <c r="J50" s="706"/>
      <c r="K50" s="709">
        <v>10</v>
      </c>
      <c r="L50" s="706"/>
      <c r="M50" s="706">
        <f t="shared" si="0"/>
        <v>10</v>
      </c>
    </row>
    <row r="51" spans="1:17" s="623" customFormat="1">
      <c r="A51" s="583" t="s">
        <v>1431</v>
      </c>
      <c r="B51" s="583" t="s">
        <v>1431</v>
      </c>
      <c r="C51" s="582" t="s">
        <v>1439</v>
      </c>
      <c r="D51" s="706">
        <v>2011</v>
      </c>
      <c r="E51" s="582" t="s">
        <v>1408</v>
      </c>
      <c r="F51" s="582" t="s">
        <v>58</v>
      </c>
      <c r="G51" s="705" t="s">
        <v>1218</v>
      </c>
      <c r="H51" s="706">
        <v>2</v>
      </c>
      <c r="I51" s="707" t="s">
        <v>99</v>
      </c>
      <c r="J51" s="706"/>
      <c r="K51" s="706">
        <v>122</v>
      </c>
      <c r="L51" s="706"/>
      <c r="M51" s="706">
        <f t="shared" si="0"/>
        <v>122</v>
      </c>
    </row>
    <row r="52" spans="1:17" s="623" customFormat="1" ht="38.25">
      <c r="A52" s="583" t="s">
        <v>1431</v>
      </c>
      <c r="B52" s="583" t="s">
        <v>1431</v>
      </c>
      <c r="C52" s="582" t="s">
        <v>1439</v>
      </c>
      <c r="D52" s="706">
        <v>2011</v>
      </c>
      <c r="E52" s="582" t="s">
        <v>1408</v>
      </c>
      <c r="F52" s="582" t="s">
        <v>58</v>
      </c>
      <c r="G52" s="705" t="s">
        <v>1218</v>
      </c>
      <c r="H52" s="706">
        <v>2</v>
      </c>
      <c r="I52" s="707" t="s">
        <v>301</v>
      </c>
      <c r="J52" s="706"/>
      <c r="K52" s="706">
        <v>6</v>
      </c>
      <c r="L52" s="708"/>
      <c r="M52" s="706">
        <f t="shared" si="0"/>
        <v>6</v>
      </c>
      <c r="N52" s="624"/>
      <c r="O52" s="624"/>
      <c r="P52" s="624"/>
      <c r="Q52" s="624"/>
    </row>
    <row r="53" spans="1:17" s="623" customFormat="1">
      <c r="A53" s="583" t="s">
        <v>1431</v>
      </c>
      <c r="B53" s="583" t="s">
        <v>1431</v>
      </c>
      <c r="C53" s="582" t="s">
        <v>1439</v>
      </c>
      <c r="D53" s="706">
        <v>2011</v>
      </c>
      <c r="E53" s="582" t="s">
        <v>1408</v>
      </c>
      <c r="F53" s="582" t="s">
        <v>58</v>
      </c>
      <c r="G53" s="705" t="s">
        <v>1218</v>
      </c>
      <c r="H53" s="706">
        <v>2</v>
      </c>
      <c r="I53" s="707" t="s">
        <v>100</v>
      </c>
      <c r="J53" s="706"/>
      <c r="K53" s="709">
        <v>54</v>
      </c>
      <c r="L53" s="706"/>
      <c r="M53" s="706">
        <f t="shared" si="0"/>
        <v>54</v>
      </c>
    </row>
    <row r="54" spans="1:17" s="623" customFormat="1">
      <c r="A54" s="583" t="s">
        <v>1431</v>
      </c>
      <c r="B54" s="583" t="s">
        <v>1431</v>
      </c>
      <c r="C54" s="582" t="s">
        <v>1439</v>
      </c>
      <c r="D54" s="706">
        <v>2011</v>
      </c>
      <c r="E54" s="582" t="s">
        <v>1408</v>
      </c>
      <c r="F54" s="582" t="s">
        <v>58</v>
      </c>
      <c r="G54" s="705" t="s">
        <v>1218</v>
      </c>
      <c r="H54" s="706">
        <v>2</v>
      </c>
      <c r="I54" s="707" t="s">
        <v>101</v>
      </c>
      <c r="J54" s="706"/>
      <c r="K54" s="706">
        <v>1</v>
      </c>
      <c r="L54" s="706"/>
      <c r="M54" s="706">
        <f t="shared" si="0"/>
        <v>1</v>
      </c>
    </row>
    <row r="55" spans="1:17" s="623" customFormat="1">
      <c r="A55" s="583" t="s">
        <v>1431</v>
      </c>
      <c r="B55" s="583" t="s">
        <v>1431</v>
      </c>
      <c r="C55" s="582" t="s">
        <v>1439</v>
      </c>
      <c r="D55" s="706">
        <v>2011</v>
      </c>
      <c r="E55" s="582" t="s">
        <v>1408</v>
      </c>
      <c r="F55" s="582" t="s">
        <v>58</v>
      </c>
      <c r="G55" s="705" t="s">
        <v>1218</v>
      </c>
      <c r="H55" s="706">
        <v>2</v>
      </c>
      <c r="I55" s="707" t="s">
        <v>1338</v>
      </c>
      <c r="J55" s="706"/>
      <c r="K55" s="706">
        <v>7</v>
      </c>
      <c r="L55" s="708"/>
      <c r="M55" s="706">
        <f t="shared" si="0"/>
        <v>7</v>
      </c>
      <c r="N55" s="624"/>
      <c r="O55" s="624"/>
      <c r="P55" s="624"/>
      <c r="Q55" s="624"/>
    </row>
    <row r="56" spans="1:17" s="623" customFormat="1">
      <c r="A56" s="583" t="s">
        <v>1431</v>
      </c>
      <c r="B56" s="583" t="s">
        <v>1431</v>
      </c>
      <c r="C56" s="582" t="s">
        <v>1439</v>
      </c>
      <c r="D56" s="706">
        <v>2011</v>
      </c>
      <c r="E56" s="582" t="s">
        <v>1408</v>
      </c>
      <c r="F56" s="582" t="s">
        <v>58</v>
      </c>
      <c r="G56" s="705" t="s">
        <v>302</v>
      </c>
      <c r="H56" s="706">
        <v>3</v>
      </c>
      <c r="I56" s="707" t="s">
        <v>1337</v>
      </c>
      <c r="J56" s="706"/>
      <c r="K56" s="709">
        <v>163</v>
      </c>
      <c r="L56" s="706"/>
      <c r="M56" s="706">
        <f t="shared" si="0"/>
        <v>163</v>
      </c>
    </row>
    <row r="57" spans="1:17" s="623" customFormat="1">
      <c r="A57" s="583" t="s">
        <v>1431</v>
      </c>
      <c r="B57" s="583" t="s">
        <v>1431</v>
      </c>
      <c r="C57" s="582" t="s">
        <v>1439</v>
      </c>
      <c r="D57" s="706">
        <v>2011</v>
      </c>
      <c r="E57" s="582" t="s">
        <v>1408</v>
      </c>
      <c r="F57" s="582" t="s">
        <v>58</v>
      </c>
      <c r="G57" s="705" t="s">
        <v>303</v>
      </c>
      <c r="H57" s="706">
        <v>3</v>
      </c>
      <c r="I57" s="707" t="s">
        <v>1337</v>
      </c>
      <c r="J57" s="706"/>
      <c r="K57" s="706">
        <v>1977</v>
      </c>
      <c r="L57" s="706"/>
      <c r="M57" s="706">
        <f t="shared" si="0"/>
        <v>1977</v>
      </c>
    </row>
    <row r="58" spans="1:17" s="623" customFormat="1">
      <c r="A58" s="583" t="s">
        <v>1431</v>
      </c>
      <c r="B58" s="583" t="s">
        <v>1431</v>
      </c>
      <c r="C58" s="582" t="s">
        <v>1439</v>
      </c>
      <c r="D58" s="706">
        <v>2011</v>
      </c>
      <c r="E58" s="582" t="s">
        <v>1408</v>
      </c>
      <c r="F58" s="582" t="s">
        <v>58</v>
      </c>
      <c r="G58" s="705" t="s">
        <v>850</v>
      </c>
      <c r="H58" s="706">
        <v>3</v>
      </c>
      <c r="I58" s="707" t="s">
        <v>1338</v>
      </c>
      <c r="J58" s="706"/>
      <c r="K58" s="706"/>
      <c r="L58" s="708">
        <v>2</v>
      </c>
      <c r="M58" s="706">
        <f t="shared" si="0"/>
        <v>2</v>
      </c>
      <c r="N58" s="624"/>
      <c r="O58" s="624"/>
      <c r="P58" s="624"/>
      <c r="Q58" s="624"/>
    </row>
    <row r="59" spans="1:17" s="623" customFormat="1">
      <c r="A59" s="583" t="s">
        <v>1431</v>
      </c>
      <c r="B59" s="583" t="s">
        <v>1431</v>
      </c>
      <c r="C59" s="582" t="s">
        <v>1439</v>
      </c>
      <c r="D59" s="706">
        <v>2011</v>
      </c>
      <c r="E59" s="582" t="s">
        <v>1408</v>
      </c>
      <c r="F59" s="582" t="s">
        <v>58</v>
      </c>
      <c r="G59" s="705" t="s">
        <v>851</v>
      </c>
      <c r="H59" s="706">
        <v>3</v>
      </c>
      <c r="I59" s="707" t="s">
        <v>98</v>
      </c>
      <c r="J59" s="706"/>
      <c r="K59" s="709"/>
      <c r="L59" s="706">
        <v>1</v>
      </c>
      <c r="M59" s="706">
        <f t="shared" si="0"/>
        <v>1</v>
      </c>
    </row>
    <row r="60" spans="1:17" s="623" customFormat="1">
      <c r="A60" s="583" t="s">
        <v>1431</v>
      </c>
      <c r="B60" s="583" t="s">
        <v>1431</v>
      </c>
      <c r="C60" s="582" t="s">
        <v>1439</v>
      </c>
      <c r="D60" s="706">
        <v>2011</v>
      </c>
      <c r="E60" s="582" t="s">
        <v>1408</v>
      </c>
      <c r="F60" s="582" t="s">
        <v>58</v>
      </c>
      <c r="G60" s="705" t="s">
        <v>851</v>
      </c>
      <c r="H60" s="706">
        <v>3</v>
      </c>
      <c r="I60" s="707" t="s">
        <v>1337</v>
      </c>
      <c r="J60" s="706"/>
      <c r="K60" s="706"/>
      <c r="L60" s="706">
        <v>5</v>
      </c>
      <c r="M60" s="706">
        <f t="shared" si="0"/>
        <v>5</v>
      </c>
    </row>
    <row r="61" spans="1:17" s="623" customFormat="1">
      <c r="A61" s="583" t="s">
        <v>1431</v>
      </c>
      <c r="B61" s="583" t="s">
        <v>1431</v>
      </c>
      <c r="C61" s="582" t="s">
        <v>1439</v>
      </c>
      <c r="D61" s="706">
        <v>2011</v>
      </c>
      <c r="E61" s="582" t="s">
        <v>1408</v>
      </c>
      <c r="F61" s="582" t="s">
        <v>58</v>
      </c>
      <c r="G61" s="705" t="s">
        <v>851</v>
      </c>
      <c r="H61" s="706">
        <v>3</v>
      </c>
      <c r="I61" s="707" t="s">
        <v>1338</v>
      </c>
      <c r="J61" s="706"/>
      <c r="K61" s="706"/>
      <c r="L61" s="708">
        <v>15</v>
      </c>
      <c r="M61" s="706">
        <f t="shared" si="0"/>
        <v>15</v>
      </c>
      <c r="N61" s="624"/>
      <c r="O61" s="624"/>
      <c r="P61" s="624"/>
      <c r="Q61" s="624"/>
    </row>
    <row r="62" spans="1:17" s="623" customFormat="1">
      <c r="A62" s="583" t="s">
        <v>1431</v>
      </c>
      <c r="B62" s="583" t="s">
        <v>1431</v>
      </c>
      <c r="C62" s="582" t="s">
        <v>1439</v>
      </c>
      <c r="D62" s="706">
        <v>2011</v>
      </c>
      <c r="E62" s="582" t="s">
        <v>1408</v>
      </c>
      <c r="F62" s="582" t="s">
        <v>58</v>
      </c>
      <c r="G62" s="705" t="s">
        <v>852</v>
      </c>
      <c r="H62" s="706">
        <v>3</v>
      </c>
      <c r="I62" s="707" t="s">
        <v>146</v>
      </c>
      <c r="J62" s="706"/>
      <c r="K62" s="709"/>
      <c r="L62" s="706">
        <v>2</v>
      </c>
      <c r="M62" s="706">
        <f t="shared" si="0"/>
        <v>2</v>
      </c>
    </row>
    <row r="63" spans="1:17" s="623" customFormat="1">
      <c r="A63" s="583" t="s">
        <v>1431</v>
      </c>
      <c r="B63" s="583" t="s">
        <v>1431</v>
      </c>
      <c r="C63" s="582" t="s">
        <v>1439</v>
      </c>
      <c r="D63" s="706">
        <v>2011</v>
      </c>
      <c r="E63" s="582" t="s">
        <v>1408</v>
      </c>
      <c r="F63" s="582" t="s">
        <v>58</v>
      </c>
      <c r="G63" s="705" t="s">
        <v>853</v>
      </c>
      <c r="H63" s="706">
        <v>3</v>
      </c>
      <c r="I63" s="707" t="s">
        <v>1338</v>
      </c>
      <c r="J63" s="706"/>
      <c r="K63" s="706"/>
      <c r="L63" s="706">
        <v>2</v>
      </c>
      <c r="M63" s="706">
        <f t="shared" si="0"/>
        <v>2</v>
      </c>
    </row>
    <row r="64" spans="1:17" s="623" customFormat="1">
      <c r="A64" s="583" t="s">
        <v>1431</v>
      </c>
      <c r="B64" s="583" t="s">
        <v>1431</v>
      </c>
      <c r="C64" s="582" t="s">
        <v>1439</v>
      </c>
      <c r="D64" s="706">
        <v>2011</v>
      </c>
      <c r="E64" s="582" t="s">
        <v>1408</v>
      </c>
      <c r="F64" s="582" t="s">
        <v>58</v>
      </c>
      <c r="G64" s="705" t="s">
        <v>72</v>
      </c>
      <c r="H64" s="706">
        <v>2</v>
      </c>
      <c r="I64" s="707" t="s">
        <v>1336</v>
      </c>
      <c r="J64" s="706"/>
      <c r="K64" s="706">
        <v>24</v>
      </c>
      <c r="L64" s="708"/>
      <c r="M64" s="706">
        <f t="shared" si="0"/>
        <v>24</v>
      </c>
      <c r="N64" s="624"/>
      <c r="O64" s="624"/>
      <c r="P64" s="624"/>
      <c r="Q64" s="624"/>
    </row>
    <row r="65" spans="1:17" s="623" customFormat="1" ht="25.5">
      <c r="A65" s="583" t="s">
        <v>1431</v>
      </c>
      <c r="B65" s="583" t="s">
        <v>1431</v>
      </c>
      <c r="C65" s="582" t="s">
        <v>1439</v>
      </c>
      <c r="D65" s="706">
        <v>2011</v>
      </c>
      <c r="E65" s="582" t="s">
        <v>1408</v>
      </c>
      <c r="F65" s="582" t="s">
        <v>58</v>
      </c>
      <c r="G65" s="705" t="s">
        <v>72</v>
      </c>
      <c r="H65" s="706">
        <v>2</v>
      </c>
      <c r="I65" s="707" t="s">
        <v>304</v>
      </c>
      <c r="J65" s="706"/>
      <c r="K65" s="709">
        <v>207</v>
      </c>
      <c r="L65" s="706"/>
      <c r="M65" s="706">
        <f t="shared" si="0"/>
        <v>207</v>
      </c>
    </row>
    <row r="66" spans="1:17" s="623" customFormat="1" ht="51">
      <c r="A66" s="583" t="s">
        <v>1431</v>
      </c>
      <c r="B66" s="583" t="s">
        <v>1431</v>
      </c>
      <c r="C66" s="582" t="s">
        <v>1439</v>
      </c>
      <c r="D66" s="706">
        <v>2011</v>
      </c>
      <c r="E66" s="582" t="s">
        <v>1408</v>
      </c>
      <c r="F66" s="582" t="s">
        <v>58</v>
      </c>
      <c r="G66" s="705" t="s">
        <v>72</v>
      </c>
      <c r="H66" s="706">
        <v>2</v>
      </c>
      <c r="I66" s="707" t="s">
        <v>299</v>
      </c>
      <c r="J66" s="706"/>
      <c r="K66" s="706">
        <v>36</v>
      </c>
      <c r="L66" s="706"/>
      <c r="M66" s="706">
        <f t="shared" si="0"/>
        <v>36</v>
      </c>
    </row>
    <row r="67" spans="1:17" s="623" customFormat="1" ht="25.5">
      <c r="A67" s="583" t="s">
        <v>1431</v>
      </c>
      <c r="B67" s="583" t="s">
        <v>1431</v>
      </c>
      <c r="C67" s="582" t="s">
        <v>1439</v>
      </c>
      <c r="D67" s="706">
        <v>2011</v>
      </c>
      <c r="E67" s="582" t="s">
        <v>1408</v>
      </c>
      <c r="F67" s="582" t="s">
        <v>58</v>
      </c>
      <c r="G67" s="705" t="s">
        <v>72</v>
      </c>
      <c r="H67" s="706">
        <v>2</v>
      </c>
      <c r="I67" s="707" t="s">
        <v>295</v>
      </c>
      <c r="J67" s="706"/>
      <c r="K67" s="706">
        <v>256</v>
      </c>
      <c r="L67" s="708"/>
      <c r="M67" s="706">
        <f t="shared" si="0"/>
        <v>256</v>
      </c>
      <c r="N67" s="624"/>
      <c r="O67" s="624"/>
      <c r="P67" s="624"/>
      <c r="Q67" s="624"/>
    </row>
    <row r="68" spans="1:17" s="623" customFormat="1">
      <c r="A68" s="583" t="s">
        <v>1431</v>
      </c>
      <c r="B68" s="583" t="s">
        <v>1431</v>
      </c>
      <c r="C68" s="582" t="s">
        <v>1439</v>
      </c>
      <c r="D68" s="706">
        <v>2011</v>
      </c>
      <c r="E68" s="582" t="s">
        <v>1408</v>
      </c>
      <c r="F68" s="582" t="s">
        <v>58</v>
      </c>
      <c r="G68" s="705" t="s">
        <v>72</v>
      </c>
      <c r="H68" s="706">
        <v>2</v>
      </c>
      <c r="I68" s="707" t="s">
        <v>97</v>
      </c>
      <c r="J68" s="706"/>
      <c r="K68" s="709">
        <v>7</v>
      </c>
      <c r="L68" s="706">
        <v>12</v>
      </c>
      <c r="M68" s="706">
        <f t="shared" si="0"/>
        <v>19</v>
      </c>
    </row>
    <row r="69" spans="1:17" s="623" customFormat="1">
      <c r="A69" s="583" t="s">
        <v>1431</v>
      </c>
      <c r="B69" s="583" t="s">
        <v>1431</v>
      </c>
      <c r="C69" s="582" t="s">
        <v>1439</v>
      </c>
      <c r="D69" s="706">
        <v>2011</v>
      </c>
      <c r="E69" s="582" t="s">
        <v>1408</v>
      </c>
      <c r="F69" s="582" t="s">
        <v>58</v>
      </c>
      <c r="G69" s="705" t="s">
        <v>72</v>
      </c>
      <c r="H69" s="706">
        <v>2</v>
      </c>
      <c r="I69" s="707" t="s">
        <v>98</v>
      </c>
      <c r="J69" s="706"/>
      <c r="K69" s="706">
        <v>239</v>
      </c>
      <c r="L69" s="706"/>
      <c r="M69" s="706">
        <f t="shared" si="0"/>
        <v>239</v>
      </c>
    </row>
    <row r="70" spans="1:17" s="623" customFormat="1">
      <c r="A70" s="583" t="s">
        <v>1431</v>
      </c>
      <c r="B70" s="583" t="s">
        <v>1431</v>
      </c>
      <c r="C70" s="582" t="s">
        <v>1439</v>
      </c>
      <c r="D70" s="706">
        <v>2011</v>
      </c>
      <c r="E70" s="582" t="s">
        <v>1408</v>
      </c>
      <c r="F70" s="582" t="s">
        <v>58</v>
      </c>
      <c r="G70" s="705" t="s">
        <v>72</v>
      </c>
      <c r="H70" s="706">
        <v>2</v>
      </c>
      <c r="I70" s="707" t="s">
        <v>99</v>
      </c>
      <c r="J70" s="706"/>
      <c r="K70" s="706">
        <v>55</v>
      </c>
      <c r="L70" s="708"/>
      <c r="M70" s="706">
        <f t="shared" ref="M70:M133" si="1">J70+K70+L70</f>
        <v>55</v>
      </c>
      <c r="N70" s="624"/>
      <c r="O70" s="624"/>
      <c r="P70" s="624"/>
      <c r="Q70" s="624"/>
    </row>
    <row r="71" spans="1:17" s="623" customFormat="1" ht="38.25">
      <c r="A71" s="583" t="s">
        <v>1431</v>
      </c>
      <c r="B71" s="583" t="s">
        <v>1431</v>
      </c>
      <c r="C71" s="582" t="s">
        <v>1439</v>
      </c>
      <c r="D71" s="706">
        <v>2011</v>
      </c>
      <c r="E71" s="582" t="s">
        <v>1408</v>
      </c>
      <c r="F71" s="582" t="s">
        <v>58</v>
      </c>
      <c r="G71" s="705" t="s">
        <v>72</v>
      </c>
      <c r="H71" s="706">
        <v>2</v>
      </c>
      <c r="I71" s="707" t="s">
        <v>301</v>
      </c>
      <c r="J71" s="706"/>
      <c r="K71" s="709">
        <v>33</v>
      </c>
      <c r="L71" s="706"/>
      <c r="M71" s="706">
        <f t="shared" si="1"/>
        <v>33</v>
      </c>
    </row>
    <row r="72" spans="1:17" s="623" customFormat="1">
      <c r="A72" s="583" t="s">
        <v>1431</v>
      </c>
      <c r="B72" s="583" t="s">
        <v>1431</v>
      </c>
      <c r="C72" s="582" t="s">
        <v>1439</v>
      </c>
      <c r="D72" s="706">
        <v>2011</v>
      </c>
      <c r="E72" s="582" t="s">
        <v>1408</v>
      </c>
      <c r="F72" s="582" t="s">
        <v>58</v>
      </c>
      <c r="G72" s="705" t="s">
        <v>72</v>
      </c>
      <c r="H72" s="706">
        <v>2</v>
      </c>
      <c r="I72" s="707" t="s">
        <v>100</v>
      </c>
      <c r="J72" s="706"/>
      <c r="K72" s="706">
        <v>207</v>
      </c>
      <c r="L72" s="706"/>
      <c r="M72" s="706">
        <f t="shared" si="1"/>
        <v>207</v>
      </c>
    </row>
    <row r="73" spans="1:17" s="623" customFormat="1">
      <c r="A73" s="583" t="s">
        <v>1431</v>
      </c>
      <c r="B73" s="583" t="s">
        <v>1431</v>
      </c>
      <c r="C73" s="582" t="s">
        <v>1439</v>
      </c>
      <c r="D73" s="706">
        <v>2011</v>
      </c>
      <c r="E73" s="582" t="s">
        <v>1408</v>
      </c>
      <c r="F73" s="582" t="s">
        <v>58</v>
      </c>
      <c r="G73" s="705" t="s">
        <v>72</v>
      </c>
      <c r="H73" s="706">
        <v>2</v>
      </c>
      <c r="I73" s="707" t="s">
        <v>1338</v>
      </c>
      <c r="J73" s="706"/>
      <c r="K73" s="706">
        <v>2052</v>
      </c>
      <c r="L73" s="708">
        <v>18</v>
      </c>
      <c r="M73" s="706">
        <f t="shared" si="1"/>
        <v>2070</v>
      </c>
      <c r="N73" s="624"/>
      <c r="O73" s="624"/>
      <c r="P73" s="624"/>
      <c r="Q73" s="624"/>
    </row>
    <row r="74" spans="1:17" s="623" customFormat="1">
      <c r="A74" s="583" t="s">
        <v>1431</v>
      </c>
      <c r="B74" s="583" t="s">
        <v>1431</v>
      </c>
      <c r="C74" s="582" t="s">
        <v>1439</v>
      </c>
      <c r="D74" s="706">
        <v>2011</v>
      </c>
      <c r="E74" s="582" t="s">
        <v>1408</v>
      </c>
      <c r="F74" s="582" t="s">
        <v>58</v>
      </c>
      <c r="G74" s="705" t="s">
        <v>56</v>
      </c>
      <c r="H74" s="706">
        <v>2</v>
      </c>
      <c r="I74" s="707" t="s">
        <v>99</v>
      </c>
      <c r="J74" s="706"/>
      <c r="K74" s="709">
        <v>82</v>
      </c>
      <c r="L74" s="706"/>
      <c r="M74" s="706">
        <f t="shared" si="1"/>
        <v>82</v>
      </c>
    </row>
    <row r="75" spans="1:17" s="623" customFormat="1">
      <c r="A75" s="583" t="s">
        <v>1431</v>
      </c>
      <c r="B75" s="583" t="s">
        <v>1431</v>
      </c>
      <c r="C75" s="582" t="s">
        <v>1439</v>
      </c>
      <c r="D75" s="706">
        <v>2011</v>
      </c>
      <c r="E75" s="582" t="s">
        <v>1408</v>
      </c>
      <c r="F75" s="582" t="s">
        <v>58</v>
      </c>
      <c r="G75" s="705" t="s">
        <v>56</v>
      </c>
      <c r="H75" s="706">
        <v>2</v>
      </c>
      <c r="I75" s="707" t="s">
        <v>100</v>
      </c>
      <c r="J75" s="706"/>
      <c r="K75" s="706">
        <v>12</v>
      </c>
      <c r="L75" s="706"/>
      <c r="M75" s="706">
        <f t="shared" si="1"/>
        <v>12</v>
      </c>
    </row>
    <row r="76" spans="1:17" s="623" customFormat="1">
      <c r="A76" s="583" t="s">
        <v>1431</v>
      </c>
      <c r="B76" s="583" t="s">
        <v>1431</v>
      </c>
      <c r="C76" s="582" t="s">
        <v>1439</v>
      </c>
      <c r="D76" s="706">
        <v>2011</v>
      </c>
      <c r="E76" s="582" t="s">
        <v>1408</v>
      </c>
      <c r="F76" s="582" t="s">
        <v>58</v>
      </c>
      <c r="G76" s="705" t="s">
        <v>854</v>
      </c>
      <c r="H76" s="706">
        <v>3</v>
      </c>
      <c r="I76" s="707" t="s">
        <v>146</v>
      </c>
      <c r="J76" s="706"/>
      <c r="K76" s="706"/>
      <c r="L76" s="708">
        <v>2</v>
      </c>
      <c r="M76" s="706">
        <f t="shared" si="1"/>
        <v>2</v>
      </c>
      <c r="N76" s="624"/>
      <c r="O76" s="624"/>
      <c r="P76" s="624"/>
      <c r="Q76" s="624"/>
    </row>
    <row r="77" spans="1:17" s="623" customFormat="1">
      <c r="A77" s="583" t="s">
        <v>1431</v>
      </c>
      <c r="B77" s="583" t="s">
        <v>1431</v>
      </c>
      <c r="C77" s="582" t="s">
        <v>1439</v>
      </c>
      <c r="D77" s="706">
        <v>2011</v>
      </c>
      <c r="E77" s="582" t="s">
        <v>1408</v>
      </c>
      <c r="F77" s="582" t="s">
        <v>58</v>
      </c>
      <c r="G77" s="705" t="s">
        <v>305</v>
      </c>
      <c r="H77" s="706">
        <v>3</v>
      </c>
      <c r="I77" s="707" t="s">
        <v>98</v>
      </c>
      <c r="J77" s="706"/>
      <c r="K77" s="709">
        <v>11</v>
      </c>
      <c r="L77" s="706"/>
      <c r="M77" s="706">
        <f t="shared" si="1"/>
        <v>11</v>
      </c>
    </row>
    <row r="78" spans="1:17" s="623" customFormat="1">
      <c r="A78" s="583" t="s">
        <v>1431</v>
      </c>
      <c r="B78" s="583" t="s">
        <v>1431</v>
      </c>
      <c r="C78" s="582" t="s">
        <v>1439</v>
      </c>
      <c r="D78" s="706">
        <v>2011</v>
      </c>
      <c r="E78" s="582" t="s">
        <v>1408</v>
      </c>
      <c r="F78" s="582" t="s">
        <v>58</v>
      </c>
      <c r="G78" s="705" t="s">
        <v>305</v>
      </c>
      <c r="H78" s="706">
        <v>3</v>
      </c>
      <c r="I78" s="707" t="s">
        <v>99</v>
      </c>
      <c r="J78" s="706"/>
      <c r="K78" s="706">
        <v>4</v>
      </c>
      <c r="L78" s="706"/>
      <c r="M78" s="706">
        <f t="shared" si="1"/>
        <v>4</v>
      </c>
    </row>
    <row r="79" spans="1:17" s="623" customFormat="1" ht="25.5">
      <c r="A79" s="583" t="s">
        <v>1431</v>
      </c>
      <c r="B79" s="583" t="s">
        <v>1431</v>
      </c>
      <c r="C79" s="582" t="s">
        <v>1439</v>
      </c>
      <c r="D79" s="706">
        <v>2011</v>
      </c>
      <c r="E79" s="582" t="s">
        <v>1408</v>
      </c>
      <c r="F79" s="582" t="s">
        <v>58</v>
      </c>
      <c r="G79" s="705" t="s">
        <v>306</v>
      </c>
      <c r="H79" s="706">
        <v>3</v>
      </c>
      <c r="I79" s="707" t="s">
        <v>300</v>
      </c>
      <c r="J79" s="706"/>
      <c r="K79" s="706">
        <v>1</v>
      </c>
      <c r="L79" s="708"/>
      <c r="M79" s="706">
        <f t="shared" si="1"/>
        <v>1</v>
      </c>
      <c r="N79" s="624"/>
      <c r="O79" s="624"/>
      <c r="P79" s="624"/>
      <c r="Q79" s="624"/>
    </row>
    <row r="80" spans="1:17" s="623" customFormat="1">
      <c r="A80" s="583" t="s">
        <v>1431</v>
      </c>
      <c r="B80" s="583" t="s">
        <v>1431</v>
      </c>
      <c r="C80" s="582" t="s">
        <v>1439</v>
      </c>
      <c r="D80" s="706">
        <v>2011</v>
      </c>
      <c r="E80" s="582" t="s">
        <v>1408</v>
      </c>
      <c r="F80" s="582" t="s">
        <v>58</v>
      </c>
      <c r="G80" s="705" t="s">
        <v>306</v>
      </c>
      <c r="H80" s="706">
        <v>3</v>
      </c>
      <c r="I80" s="707" t="s">
        <v>99</v>
      </c>
      <c r="J80" s="706"/>
      <c r="K80" s="706">
        <v>5</v>
      </c>
      <c r="L80" s="706"/>
      <c r="M80" s="706">
        <f t="shared" si="1"/>
        <v>5</v>
      </c>
    </row>
    <row r="81" spans="1:17" s="623" customFormat="1" ht="38.25">
      <c r="A81" s="583" t="s">
        <v>1431</v>
      </c>
      <c r="B81" s="583" t="s">
        <v>1431</v>
      </c>
      <c r="C81" s="582" t="s">
        <v>1439</v>
      </c>
      <c r="D81" s="706">
        <v>2011</v>
      </c>
      <c r="E81" s="582" t="s">
        <v>1408</v>
      </c>
      <c r="F81" s="582" t="s">
        <v>58</v>
      </c>
      <c r="G81" s="705" t="s">
        <v>306</v>
      </c>
      <c r="H81" s="706">
        <v>3</v>
      </c>
      <c r="I81" s="707" t="s">
        <v>301</v>
      </c>
      <c r="J81" s="706"/>
      <c r="K81" s="706">
        <v>42</v>
      </c>
      <c r="L81" s="708"/>
      <c r="M81" s="706">
        <f t="shared" si="1"/>
        <v>42</v>
      </c>
      <c r="N81" s="624"/>
      <c r="O81" s="624"/>
      <c r="P81" s="624"/>
      <c r="Q81" s="624"/>
    </row>
    <row r="82" spans="1:17" s="623" customFormat="1">
      <c r="A82" s="583" t="s">
        <v>1431</v>
      </c>
      <c r="B82" s="583" t="s">
        <v>1431</v>
      </c>
      <c r="C82" s="582" t="s">
        <v>1439</v>
      </c>
      <c r="D82" s="706">
        <v>2011</v>
      </c>
      <c r="E82" s="582" t="s">
        <v>1408</v>
      </c>
      <c r="F82" s="582" t="s">
        <v>58</v>
      </c>
      <c r="G82" s="705" t="s">
        <v>307</v>
      </c>
      <c r="H82" s="706">
        <v>3</v>
      </c>
      <c r="I82" s="707" t="s">
        <v>146</v>
      </c>
      <c r="J82" s="706"/>
      <c r="K82" s="709">
        <v>166</v>
      </c>
      <c r="L82" s="706">
        <v>34</v>
      </c>
      <c r="M82" s="706">
        <f t="shared" si="1"/>
        <v>200</v>
      </c>
    </row>
    <row r="83" spans="1:17" s="623" customFormat="1">
      <c r="A83" s="583" t="s">
        <v>1431</v>
      </c>
      <c r="B83" s="583" t="s">
        <v>1431</v>
      </c>
      <c r="C83" s="582" t="s">
        <v>1439</v>
      </c>
      <c r="D83" s="706">
        <v>2011</v>
      </c>
      <c r="E83" s="582" t="s">
        <v>1408</v>
      </c>
      <c r="F83" s="582" t="s">
        <v>58</v>
      </c>
      <c r="G83" s="705" t="s">
        <v>855</v>
      </c>
      <c r="H83" s="706">
        <v>1</v>
      </c>
      <c r="I83" s="707" t="s">
        <v>1337</v>
      </c>
      <c r="J83" s="706"/>
      <c r="K83" s="706"/>
      <c r="L83" s="706">
        <v>1</v>
      </c>
      <c r="M83" s="706">
        <f t="shared" si="1"/>
        <v>1</v>
      </c>
    </row>
    <row r="84" spans="1:17" s="623" customFormat="1">
      <c r="A84" s="583" t="s">
        <v>1431</v>
      </c>
      <c r="B84" s="583" t="s">
        <v>1431</v>
      </c>
      <c r="C84" s="582" t="s">
        <v>1439</v>
      </c>
      <c r="D84" s="706">
        <v>2011</v>
      </c>
      <c r="E84" s="582" t="s">
        <v>1408</v>
      </c>
      <c r="F84" s="582" t="s">
        <v>58</v>
      </c>
      <c r="G84" s="705" t="s">
        <v>856</v>
      </c>
      <c r="H84" s="706">
        <v>3</v>
      </c>
      <c r="I84" s="707" t="s">
        <v>1337</v>
      </c>
      <c r="J84" s="706"/>
      <c r="K84" s="706"/>
      <c r="L84" s="708">
        <v>17</v>
      </c>
      <c r="M84" s="706">
        <f t="shared" si="1"/>
        <v>17</v>
      </c>
      <c r="N84" s="624"/>
      <c r="O84" s="624"/>
      <c r="P84" s="624"/>
      <c r="Q84" s="624"/>
    </row>
    <row r="85" spans="1:17" s="623" customFormat="1">
      <c r="A85" s="583" t="s">
        <v>1431</v>
      </c>
      <c r="B85" s="583" t="s">
        <v>1431</v>
      </c>
      <c r="C85" s="582" t="s">
        <v>1439</v>
      </c>
      <c r="D85" s="706">
        <v>2011</v>
      </c>
      <c r="E85" s="582" t="s">
        <v>1408</v>
      </c>
      <c r="F85" s="582" t="s">
        <v>58</v>
      </c>
      <c r="G85" s="705" t="s">
        <v>856</v>
      </c>
      <c r="H85" s="706">
        <v>3</v>
      </c>
      <c r="I85" s="707" t="s">
        <v>1338</v>
      </c>
      <c r="J85" s="706"/>
      <c r="K85" s="709"/>
      <c r="L85" s="706">
        <v>3</v>
      </c>
      <c r="M85" s="706">
        <f t="shared" si="1"/>
        <v>3</v>
      </c>
    </row>
    <row r="86" spans="1:17" s="623" customFormat="1">
      <c r="A86" s="583" t="s">
        <v>1431</v>
      </c>
      <c r="B86" s="583" t="s">
        <v>1431</v>
      </c>
      <c r="C86" s="582" t="s">
        <v>1439</v>
      </c>
      <c r="D86" s="706">
        <v>2011</v>
      </c>
      <c r="E86" s="582" t="s">
        <v>1408</v>
      </c>
      <c r="F86" s="582" t="s">
        <v>58</v>
      </c>
      <c r="G86" s="705" t="s">
        <v>857</v>
      </c>
      <c r="H86" s="706">
        <v>3</v>
      </c>
      <c r="I86" s="707" t="s">
        <v>98</v>
      </c>
      <c r="J86" s="706"/>
      <c r="K86" s="706"/>
      <c r="L86" s="706">
        <v>1</v>
      </c>
      <c r="M86" s="706">
        <f t="shared" si="1"/>
        <v>1</v>
      </c>
    </row>
    <row r="87" spans="1:17" s="623" customFormat="1">
      <c r="A87" s="583" t="s">
        <v>1431</v>
      </c>
      <c r="B87" s="583" t="s">
        <v>1431</v>
      </c>
      <c r="C87" s="582" t="s">
        <v>1439</v>
      </c>
      <c r="D87" s="706">
        <v>2011</v>
      </c>
      <c r="E87" s="582" t="s">
        <v>1408</v>
      </c>
      <c r="F87" s="582" t="s">
        <v>58</v>
      </c>
      <c r="G87" s="705" t="s">
        <v>857</v>
      </c>
      <c r="H87" s="706">
        <v>3</v>
      </c>
      <c r="I87" s="707" t="s">
        <v>99</v>
      </c>
      <c r="J87" s="706"/>
      <c r="K87" s="706"/>
      <c r="L87" s="708">
        <v>2</v>
      </c>
      <c r="M87" s="706">
        <f t="shared" si="1"/>
        <v>2</v>
      </c>
      <c r="N87" s="624"/>
      <c r="O87" s="624"/>
      <c r="P87" s="624"/>
      <c r="Q87" s="624"/>
    </row>
    <row r="88" spans="1:17" s="623" customFormat="1">
      <c r="A88" s="583" t="s">
        <v>1431</v>
      </c>
      <c r="B88" s="583" t="s">
        <v>1431</v>
      </c>
      <c r="C88" s="582" t="s">
        <v>1439</v>
      </c>
      <c r="D88" s="706">
        <v>2011</v>
      </c>
      <c r="E88" s="582" t="s">
        <v>1408</v>
      </c>
      <c r="F88" s="582" t="s">
        <v>58</v>
      </c>
      <c r="G88" s="705" t="s">
        <v>857</v>
      </c>
      <c r="H88" s="706">
        <v>3</v>
      </c>
      <c r="I88" s="707" t="s">
        <v>100</v>
      </c>
      <c r="J88" s="706"/>
      <c r="K88" s="709"/>
      <c r="L88" s="706">
        <v>7</v>
      </c>
      <c r="M88" s="706">
        <f t="shared" si="1"/>
        <v>7</v>
      </c>
    </row>
    <row r="89" spans="1:17" s="623" customFormat="1">
      <c r="A89" s="583" t="s">
        <v>1431</v>
      </c>
      <c r="B89" s="583" t="s">
        <v>1431</v>
      </c>
      <c r="C89" s="582" t="s">
        <v>1439</v>
      </c>
      <c r="D89" s="706">
        <v>2011</v>
      </c>
      <c r="E89" s="582" t="s">
        <v>1408</v>
      </c>
      <c r="F89" s="582" t="s">
        <v>58</v>
      </c>
      <c r="G89" s="705" t="s">
        <v>857</v>
      </c>
      <c r="H89" s="706">
        <v>3</v>
      </c>
      <c r="I89" s="707" t="s">
        <v>1337</v>
      </c>
      <c r="J89" s="706"/>
      <c r="K89" s="706"/>
      <c r="L89" s="706">
        <v>16</v>
      </c>
      <c r="M89" s="706">
        <f t="shared" si="1"/>
        <v>16</v>
      </c>
    </row>
    <row r="90" spans="1:17" s="623" customFormat="1">
      <c r="A90" s="583" t="s">
        <v>1431</v>
      </c>
      <c r="B90" s="583" t="s">
        <v>1431</v>
      </c>
      <c r="C90" s="582" t="s">
        <v>1439</v>
      </c>
      <c r="D90" s="706">
        <v>2011</v>
      </c>
      <c r="E90" s="582" t="s">
        <v>1408</v>
      </c>
      <c r="F90" s="582" t="s">
        <v>58</v>
      </c>
      <c r="G90" s="705" t="s">
        <v>857</v>
      </c>
      <c r="H90" s="706">
        <v>3</v>
      </c>
      <c r="I90" s="707" t="s">
        <v>1338</v>
      </c>
      <c r="J90" s="706"/>
      <c r="K90" s="706"/>
      <c r="L90" s="708">
        <v>756</v>
      </c>
      <c r="M90" s="706">
        <f t="shared" si="1"/>
        <v>756</v>
      </c>
      <c r="N90" s="624"/>
      <c r="O90" s="624"/>
      <c r="P90" s="624"/>
      <c r="Q90" s="624"/>
    </row>
    <row r="91" spans="1:17" s="623" customFormat="1" ht="51">
      <c r="A91" s="583" t="s">
        <v>1431</v>
      </c>
      <c r="B91" s="583" t="s">
        <v>1431</v>
      </c>
      <c r="C91" s="582" t="s">
        <v>1439</v>
      </c>
      <c r="D91" s="706">
        <v>2011</v>
      </c>
      <c r="E91" s="582" t="s">
        <v>1408</v>
      </c>
      <c r="F91" s="582" t="s">
        <v>58</v>
      </c>
      <c r="G91" s="705" t="s">
        <v>308</v>
      </c>
      <c r="H91" s="706">
        <v>3</v>
      </c>
      <c r="I91" s="707" t="s">
        <v>299</v>
      </c>
      <c r="J91" s="706"/>
      <c r="K91" s="709">
        <v>66</v>
      </c>
      <c r="L91" s="706"/>
      <c r="M91" s="706">
        <f t="shared" si="1"/>
        <v>66</v>
      </c>
    </row>
    <row r="92" spans="1:17" s="623" customFormat="1" ht="25.5">
      <c r="A92" s="583" t="s">
        <v>1431</v>
      </c>
      <c r="B92" s="583" t="s">
        <v>1431</v>
      </c>
      <c r="C92" s="582" t="s">
        <v>1439</v>
      </c>
      <c r="D92" s="706">
        <v>2011</v>
      </c>
      <c r="E92" s="582" t="s">
        <v>1408</v>
      </c>
      <c r="F92" s="582" t="s">
        <v>58</v>
      </c>
      <c r="G92" s="705" t="s">
        <v>308</v>
      </c>
      <c r="H92" s="706">
        <v>3</v>
      </c>
      <c r="I92" s="707" t="s">
        <v>295</v>
      </c>
      <c r="J92" s="706"/>
      <c r="K92" s="706">
        <v>24</v>
      </c>
      <c r="L92" s="706"/>
      <c r="M92" s="706">
        <f t="shared" si="1"/>
        <v>24</v>
      </c>
    </row>
    <row r="93" spans="1:17" s="623" customFormat="1">
      <c r="A93" s="583" t="s">
        <v>1431</v>
      </c>
      <c r="B93" s="583" t="s">
        <v>1431</v>
      </c>
      <c r="C93" s="582" t="s">
        <v>1439</v>
      </c>
      <c r="D93" s="706">
        <v>2011</v>
      </c>
      <c r="E93" s="582" t="s">
        <v>1408</v>
      </c>
      <c r="F93" s="582" t="s">
        <v>58</v>
      </c>
      <c r="G93" s="705" t="s">
        <v>308</v>
      </c>
      <c r="H93" s="706">
        <v>3</v>
      </c>
      <c r="I93" s="707" t="s">
        <v>98</v>
      </c>
      <c r="J93" s="706"/>
      <c r="K93" s="706">
        <v>45</v>
      </c>
      <c r="L93" s="708"/>
      <c r="M93" s="706">
        <f t="shared" si="1"/>
        <v>45</v>
      </c>
      <c r="N93" s="624"/>
      <c r="O93" s="624"/>
      <c r="P93" s="624"/>
      <c r="Q93" s="624"/>
    </row>
    <row r="94" spans="1:17" s="623" customFormat="1">
      <c r="A94" s="583" t="s">
        <v>1431</v>
      </c>
      <c r="B94" s="583" t="s">
        <v>1431</v>
      </c>
      <c r="C94" s="582" t="s">
        <v>1439</v>
      </c>
      <c r="D94" s="706">
        <v>2011</v>
      </c>
      <c r="E94" s="582" t="s">
        <v>1408</v>
      </c>
      <c r="F94" s="582" t="s">
        <v>58</v>
      </c>
      <c r="G94" s="705" t="s">
        <v>308</v>
      </c>
      <c r="H94" s="706">
        <v>3</v>
      </c>
      <c r="I94" s="707" t="s">
        <v>1338</v>
      </c>
      <c r="J94" s="706"/>
      <c r="K94" s="709">
        <v>73</v>
      </c>
      <c r="L94" s="706"/>
      <c r="M94" s="706">
        <f t="shared" si="1"/>
        <v>73</v>
      </c>
    </row>
    <row r="95" spans="1:17" s="623" customFormat="1">
      <c r="A95" s="583" t="s">
        <v>1431</v>
      </c>
      <c r="B95" s="583" t="s">
        <v>1431</v>
      </c>
      <c r="C95" s="582" t="s">
        <v>1439</v>
      </c>
      <c r="D95" s="706">
        <v>2011</v>
      </c>
      <c r="E95" s="582" t="s">
        <v>1408</v>
      </c>
      <c r="F95" s="582" t="s">
        <v>58</v>
      </c>
      <c r="G95" s="705" t="s">
        <v>309</v>
      </c>
      <c r="H95" s="706">
        <v>3</v>
      </c>
      <c r="I95" s="707" t="s">
        <v>99</v>
      </c>
      <c r="J95" s="706"/>
      <c r="K95" s="706">
        <v>28</v>
      </c>
      <c r="L95" s="706"/>
      <c r="M95" s="706">
        <f t="shared" si="1"/>
        <v>28</v>
      </c>
    </row>
    <row r="96" spans="1:17" s="623" customFormat="1">
      <c r="A96" s="583" t="s">
        <v>1431</v>
      </c>
      <c r="B96" s="583" t="s">
        <v>1431</v>
      </c>
      <c r="C96" s="582" t="s">
        <v>1439</v>
      </c>
      <c r="D96" s="706">
        <v>2011</v>
      </c>
      <c r="E96" s="582" t="s">
        <v>1408</v>
      </c>
      <c r="F96" s="582" t="s">
        <v>58</v>
      </c>
      <c r="G96" s="705" t="s">
        <v>858</v>
      </c>
      <c r="H96" s="706">
        <v>3</v>
      </c>
      <c r="I96" s="707" t="s">
        <v>97</v>
      </c>
      <c r="J96" s="706"/>
      <c r="K96" s="706"/>
      <c r="L96" s="708">
        <v>1</v>
      </c>
      <c r="M96" s="706">
        <f t="shared" si="1"/>
        <v>1</v>
      </c>
      <c r="N96" s="624"/>
      <c r="O96" s="624"/>
      <c r="P96" s="624"/>
      <c r="Q96" s="624"/>
    </row>
    <row r="97" spans="1:17" s="623" customFormat="1">
      <c r="A97" s="583" t="s">
        <v>1431</v>
      </c>
      <c r="B97" s="583" t="s">
        <v>1431</v>
      </c>
      <c r="C97" s="582" t="s">
        <v>1439</v>
      </c>
      <c r="D97" s="706">
        <v>2011</v>
      </c>
      <c r="E97" s="582" t="s">
        <v>1408</v>
      </c>
      <c r="F97" s="582" t="s">
        <v>58</v>
      </c>
      <c r="G97" s="705" t="s">
        <v>858</v>
      </c>
      <c r="H97" s="706">
        <v>3</v>
      </c>
      <c r="I97" s="707" t="s">
        <v>98</v>
      </c>
      <c r="J97" s="706"/>
      <c r="K97" s="709"/>
      <c r="L97" s="706">
        <v>6</v>
      </c>
      <c r="M97" s="706">
        <f t="shared" si="1"/>
        <v>6</v>
      </c>
    </row>
    <row r="98" spans="1:17" s="623" customFormat="1">
      <c r="A98" s="583" t="s">
        <v>1431</v>
      </c>
      <c r="B98" s="583" t="s">
        <v>1431</v>
      </c>
      <c r="C98" s="582" t="s">
        <v>1439</v>
      </c>
      <c r="D98" s="706">
        <v>2011</v>
      </c>
      <c r="E98" s="582" t="s">
        <v>1408</v>
      </c>
      <c r="F98" s="582" t="s">
        <v>58</v>
      </c>
      <c r="G98" s="705" t="s">
        <v>858</v>
      </c>
      <c r="H98" s="706">
        <v>3</v>
      </c>
      <c r="I98" s="707" t="s">
        <v>100</v>
      </c>
      <c r="J98" s="706"/>
      <c r="K98" s="706"/>
      <c r="L98" s="706">
        <v>27</v>
      </c>
      <c r="M98" s="706">
        <f t="shared" si="1"/>
        <v>27</v>
      </c>
    </row>
    <row r="99" spans="1:17" s="623" customFormat="1">
      <c r="A99" s="583" t="s">
        <v>1431</v>
      </c>
      <c r="B99" s="583" t="s">
        <v>1431</v>
      </c>
      <c r="C99" s="582" t="s">
        <v>1439</v>
      </c>
      <c r="D99" s="706">
        <v>2011</v>
      </c>
      <c r="E99" s="582" t="s">
        <v>1408</v>
      </c>
      <c r="F99" s="582" t="s">
        <v>58</v>
      </c>
      <c r="G99" s="705" t="s">
        <v>858</v>
      </c>
      <c r="H99" s="706">
        <v>3</v>
      </c>
      <c r="I99" s="707" t="s">
        <v>1337</v>
      </c>
      <c r="J99" s="706"/>
      <c r="K99" s="706"/>
      <c r="L99" s="708">
        <v>5</v>
      </c>
      <c r="M99" s="706">
        <f t="shared" si="1"/>
        <v>5</v>
      </c>
      <c r="N99" s="624"/>
      <c r="O99" s="624"/>
      <c r="P99" s="624"/>
      <c r="Q99" s="624"/>
    </row>
    <row r="100" spans="1:17" s="623" customFormat="1">
      <c r="A100" s="583" t="s">
        <v>1431</v>
      </c>
      <c r="B100" s="583" t="s">
        <v>1431</v>
      </c>
      <c r="C100" s="582" t="s">
        <v>1439</v>
      </c>
      <c r="D100" s="706">
        <v>2011</v>
      </c>
      <c r="E100" s="582" t="s">
        <v>1408</v>
      </c>
      <c r="F100" s="582" t="s">
        <v>58</v>
      </c>
      <c r="G100" s="705" t="s">
        <v>858</v>
      </c>
      <c r="H100" s="706">
        <v>3</v>
      </c>
      <c r="I100" s="707" t="s">
        <v>1338</v>
      </c>
      <c r="J100" s="706"/>
      <c r="K100" s="709"/>
      <c r="L100" s="706">
        <v>17</v>
      </c>
      <c r="M100" s="706">
        <f t="shared" si="1"/>
        <v>17</v>
      </c>
    </row>
    <row r="101" spans="1:17" s="623" customFormat="1">
      <c r="A101" s="583" t="s">
        <v>1431</v>
      </c>
      <c r="B101" s="583" t="s">
        <v>1431</v>
      </c>
      <c r="C101" s="582" t="s">
        <v>1439</v>
      </c>
      <c r="D101" s="706">
        <v>2011</v>
      </c>
      <c r="E101" s="582" t="s">
        <v>1408</v>
      </c>
      <c r="F101" s="582" t="s">
        <v>58</v>
      </c>
      <c r="G101" s="705" t="s">
        <v>859</v>
      </c>
      <c r="H101" s="706">
        <v>3</v>
      </c>
      <c r="I101" s="707" t="s">
        <v>98</v>
      </c>
      <c r="J101" s="706"/>
      <c r="K101" s="706"/>
      <c r="L101" s="706">
        <v>4</v>
      </c>
      <c r="M101" s="706">
        <f t="shared" si="1"/>
        <v>4</v>
      </c>
    </row>
    <row r="102" spans="1:17" s="623" customFormat="1">
      <c r="A102" s="583" t="s">
        <v>1431</v>
      </c>
      <c r="B102" s="583" t="s">
        <v>1431</v>
      </c>
      <c r="C102" s="582" t="s">
        <v>1439</v>
      </c>
      <c r="D102" s="706">
        <v>2011</v>
      </c>
      <c r="E102" s="582" t="s">
        <v>1408</v>
      </c>
      <c r="F102" s="582" t="s">
        <v>58</v>
      </c>
      <c r="G102" s="705" t="s">
        <v>1219</v>
      </c>
      <c r="H102" s="706">
        <v>2</v>
      </c>
      <c r="I102" s="707" t="s">
        <v>100</v>
      </c>
      <c r="J102" s="706"/>
      <c r="K102" s="706">
        <v>2</v>
      </c>
      <c r="L102" s="708"/>
      <c r="M102" s="706">
        <f t="shared" si="1"/>
        <v>2</v>
      </c>
      <c r="N102" s="624"/>
      <c r="O102" s="624"/>
      <c r="P102" s="624"/>
      <c r="Q102" s="624"/>
    </row>
    <row r="103" spans="1:17" s="623" customFormat="1">
      <c r="A103" s="583" t="s">
        <v>1431</v>
      </c>
      <c r="B103" s="583" t="s">
        <v>1431</v>
      </c>
      <c r="C103" s="582" t="s">
        <v>1439</v>
      </c>
      <c r="D103" s="706">
        <v>2011</v>
      </c>
      <c r="E103" s="582" t="s">
        <v>1408</v>
      </c>
      <c r="F103" s="582" t="s">
        <v>58</v>
      </c>
      <c r="G103" s="705" t="s">
        <v>860</v>
      </c>
      <c r="H103" s="706">
        <v>3</v>
      </c>
      <c r="I103" s="707" t="s">
        <v>99</v>
      </c>
      <c r="J103" s="706"/>
      <c r="K103" s="709"/>
      <c r="L103" s="706">
        <v>2</v>
      </c>
      <c r="M103" s="706">
        <f t="shared" si="1"/>
        <v>2</v>
      </c>
    </row>
    <row r="104" spans="1:17" s="623" customFormat="1">
      <c r="A104" s="583" t="s">
        <v>1431</v>
      </c>
      <c r="B104" s="583" t="s">
        <v>1431</v>
      </c>
      <c r="C104" s="582" t="s">
        <v>1439</v>
      </c>
      <c r="D104" s="706">
        <v>2011</v>
      </c>
      <c r="E104" s="582" t="s">
        <v>1408</v>
      </c>
      <c r="F104" s="582" t="s">
        <v>58</v>
      </c>
      <c r="G104" s="705" t="s">
        <v>860</v>
      </c>
      <c r="H104" s="706">
        <v>3</v>
      </c>
      <c r="I104" s="707" t="s">
        <v>1337</v>
      </c>
      <c r="J104" s="706"/>
      <c r="K104" s="706"/>
      <c r="L104" s="706">
        <v>117</v>
      </c>
      <c r="M104" s="706">
        <f t="shared" si="1"/>
        <v>117</v>
      </c>
    </row>
    <row r="105" spans="1:17" s="623" customFormat="1">
      <c r="A105" s="583" t="s">
        <v>1431</v>
      </c>
      <c r="B105" s="583" t="s">
        <v>1431</v>
      </c>
      <c r="C105" s="582" t="s">
        <v>1439</v>
      </c>
      <c r="D105" s="706">
        <v>2011</v>
      </c>
      <c r="E105" s="582" t="s">
        <v>1408</v>
      </c>
      <c r="F105" s="582" t="s">
        <v>58</v>
      </c>
      <c r="G105" s="705" t="s">
        <v>860</v>
      </c>
      <c r="H105" s="706">
        <v>3</v>
      </c>
      <c r="I105" s="707" t="s">
        <v>1338</v>
      </c>
      <c r="J105" s="706"/>
      <c r="K105" s="706"/>
      <c r="L105" s="708">
        <v>331</v>
      </c>
      <c r="M105" s="706">
        <f t="shared" si="1"/>
        <v>331</v>
      </c>
      <c r="N105" s="624"/>
      <c r="O105" s="624"/>
      <c r="P105" s="624"/>
      <c r="Q105" s="624"/>
    </row>
    <row r="106" spans="1:17" s="623" customFormat="1">
      <c r="A106" s="583" t="s">
        <v>1431</v>
      </c>
      <c r="B106" s="583" t="s">
        <v>1431</v>
      </c>
      <c r="C106" s="582" t="s">
        <v>1439</v>
      </c>
      <c r="D106" s="706">
        <v>2011</v>
      </c>
      <c r="E106" s="582" t="s">
        <v>1408</v>
      </c>
      <c r="F106" s="582" t="s">
        <v>58</v>
      </c>
      <c r="G106" s="705" t="s">
        <v>310</v>
      </c>
      <c r="H106" s="706">
        <v>3</v>
      </c>
      <c r="I106" s="707" t="s">
        <v>98</v>
      </c>
      <c r="J106" s="706"/>
      <c r="K106" s="709">
        <v>41</v>
      </c>
      <c r="L106" s="706"/>
      <c r="M106" s="706">
        <f t="shared" si="1"/>
        <v>41</v>
      </c>
    </row>
    <row r="107" spans="1:17" s="623" customFormat="1">
      <c r="A107" s="583" t="s">
        <v>1431</v>
      </c>
      <c r="B107" s="583" t="s">
        <v>1431</v>
      </c>
      <c r="C107" s="582" t="s">
        <v>1439</v>
      </c>
      <c r="D107" s="706">
        <v>2011</v>
      </c>
      <c r="E107" s="582" t="s">
        <v>1408</v>
      </c>
      <c r="F107" s="582" t="s">
        <v>58</v>
      </c>
      <c r="G107" s="705" t="s">
        <v>861</v>
      </c>
      <c r="H107" s="706">
        <v>3</v>
      </c>
      <c r="I107" s="707" t="s">
        <v>1338</v>
      </c>
      <c r="J107" s="706"/>
      <c r="K107" s="706"/>
      <c r="L107" s="706">
        <v>2</v>
      </c>
      <c r="M107" s="706">
        <f t="shared" si="1"/>
        <v>2</v>
      </c>
    </row>
    <row r="108" spans="1:17" s="623" customFormat="1">
      <c r="A108" s="583" t="s">
        <v>1431</v>
      </c>
      <c r="B108" s="583" t="s">
        <v>1431</v>
      </c>
      <c r="C108" s="582" t="s">
        <v>1439</v>
      </c>
      <c r="D108" s="706">
        <v>2011</v>
      </c>
      <c r="E108" s="582" t="s">
        <v>1408</v>
      </c>
      <c r="F108" s="582" t="s">
        <v>58</v>
      </c>
      <c r="G108" s="705" t="s">
        <v>1221</v>
      </c>
      <c r="H108" s="706">
        <v>1</v>
      </c>
      <c r="I108" s="707" t="s">
        <v>102</v>
      </c>
      <c r="J108" s="706"/>
      <c r="K108" s="706"/>
      <c r="L108" s="708">
        <v>1</v>
      </c>
      <c r="M108" s="706">
        <f t="shared" si="1"/>
        <v>1</v>
      </c>
      <c r="N108" s="624"/>
      <c r="O108" s="624"/>
      <c r="P108" s="624"/>
      <c r="Q108" s="624"/>
    </row>
    <row r="109" spans="1:17" s="623" customFormat="1">
      <c r="A109" s="583" t="s">
        <v>1431</v>
      </c>
      <c r="B109" s="583" t="s">
        <v>1431</v>
      </c>
      <c r="C109" s="582" t="s">
        <v>1439</v>
      </c>
      <c r="D109" s="706">
        <v>2011</v>
      </c>
      <c r="E109" s="582" t="s">
        <v>1408</v>
      </c>
      <c r="F109" s="582" t="s">
        <v>58</v>
      </c>
      <c r="G109" s="705" t="s">
        <v>862</v>
      </c>
      <c r="H109" s="706">
        <v>3</v>
      </c>
      <c r="I109" s="707" t="s">
        <v>1337</v>
      </c>
      <c r="J109" s="706"/>
      <c r="K109" s="709"/>
      <c r="L109" s="706">
        <v>2</v>
      </c>
      <c r="M109" s="706">
        <f t="shared" si="1"/>
        <v>2</v>
      </c>
    </row>
    <row r="110" spans="1:17" s="623" customFormat="1">
      <c r="A110" s="583" t="s">
        <v>1431</v>
      </c>
      <c r="B110" s="583" t="s">
        <v>1431</v>
      </c>
      <c r="C110" s="582" t="s">
        <v>1439</v>
      </c>
      <c r="D110" s="706">
        <v>2011</v>
      </c>
      <c r="E110" s="582" t="s">
        <v>1408</v>
      </c>
      <c r="F110" s="582" t="s">
        <v>58</v>
      </c>
      <c r="G110" s="705" t="s">
        <v>863</v>
      </c>
      <c r="H110" s="706">
        <v>3</v>
      </c>
      <c r="I110" s="707" t="s">
        <v>1338</v>
      </c>
      <c r="J110" s="706"/>
      <c r="K110" s="706"/>
      <c r="L110" s="706">
        <v>2</v>
      </c>
      <c r="M110" s="706">
        <f t="shared" si="1"/>
        <v>2</v>
      </c>
    </row>
    <row r="111" spans="1:17" s="623" customFormat="1">
      <c r="A111" s="583" t="s">
        <v>1431</v>
      </c>
      <c r="B111" s="583" t="s">
        <v>1431</v>
      </c>
      <c r="C111" s="582" t="s">
        <v>1439</v>
      </c>
      <c r="D111" s="706">
        <v>2011</v>
      </c>
      <c r="E111" s="582" t="s">
        <v>1408</v>
      </c>
      <c r="F111" s="582" t="s">
        <v>58</v>
      </c>
      <c r="G111" s="705" t="s">
        <v>864</v>
      </c>
      <c r="H111" s="706">
        <v>3</v>
      </c>
      <c r="I111" s="707" t="s">
        <v>98</v>
      </c>
      <c r="J111" s="706"/>
      <c r="K111" s="706"/>
      <c r="L111" s="708">
        <v>42</v>
      </c>
      <c r="M111" s="706">
        <f t="shared" si="1"/>
        <v>42</v>
      </c>
    </row>
    <row r="112" spans="1:17" s="623" customFormat="1">
      <c r="A112" s="583" t="s">
        <v>1431</v>
      </c>
      <c r="B112" s="583" t="s">
        <v>1431</v>
      </c>
      <c r="C112" s="582" t="s">
        <v>1439</v>
      </c>
      <c r="D112" s="706">
        <v>2011</v>
      </c>
      <c r="E112" s="582" t="s">
        <v>1408</v>
      </c>
      <c r="F112" s="582" t="s">
        <v>58</v>
      </c>
      <c r="G112" s="705" t="s">
        <v>864</v>
      </c>
      <c r="H112" s="706">
        <v>3</v>
      </c>
      <c r="I112" s="707" t="s">
        <v>100</v>
      </c>
      <c r="J112" s="706"/>
      <c r="K112" s="709"/>
      <c r="L112" s="706">
        <v>2</v>
      </c>
      <c r="M112" s="706">
        <f t="shared" si="1"/>
        <v>2</v>
      </c>
    </row>
    <row r="113" spans="1:255" s="623" customFormat="1">
      <c r="A113" s="583" t="s">
        <v>1431</v>
      </c>
      <c r="B113" s="583" t="s">
        <v>1431</v>
      </c>
      <c r="C113" s="582" t="s">
        <v>1439</v>
      </c>
      <c r="D113" s="706">
        <v>2011</v>
      </c>
      <c r="E113" s="582" t="s">
        <v>1408</v>
      </c>
      <c r="F113" s="582" t="s">
        <v>58</v>
      </c>
      <c r="G113" s="705" t="s">
        <v>864</v>
      </c>
      <c r="H113" s="706">
        <v>3</v>
      </c>
      <c r="I113" s="707" t="s">
        <v>1338</v>
      </c>
      <c r="J113" s="706"/>
      <c r="K113" s="706"/>
      <c r="L113" s="706">
        <v>10</v>
      </c>
      <c r="M113" s="706">
        <f t="shared" si="1"/>
        <v>10</v>
      </c>
      <c r="N113" s="624"/>
      <c r="O113" s="624"/>
      <c r="P113" s="624"/>
      <c r="Q113" s="624"/>
    </row>
    <row r="114" spans="1:255" s="623" customFormat="1">
      <c r="A114" s="583" t="s">
        <v>1431</v>
      </c>
      <c r="B114" s="583" t="s">
        <v>1431</v>
      </c>
      <c r="C114" s="582" t="s">
        <v>1439</v>
      </c>
      <c r="D114" s="706">
        <v>2011</v>
      </c>
      <c r="E114" s="582" t="s">
        <v>1408</v>
      </c>
      <c r="F114" s="582" t="s">
        <v>58</v>
      </c>
      <c r="G114" s="705" t="s">
        <v>864</v>
      </c>
      <c r="H114" s="706">
        <v>3</v>
      </c>
      <c r="I114" s="707" t="s">
        <v>146</v>
      </c>
      <c r="J114" s="706"/>
      <c r="K114" s="706"/>
      <c r="L114" s="708">
        <v>22</v>
      </c>
      <c r="M114" s="706">
        <f t="shared" si="1"/>
        <v>22</v>
      </c>
      <c r="N114" s="624"/>
      <c r="O114" s="624"/>
      <c r="P114" s="624"/>
      <c r="Q114" s="624"/>
    </row>
    <row r="115" spans="1:255" s="623" customFormat="1">
      <c r="A115" s="583" t="s">
        <v>1431</v>
      </c>
      <c r="B115" s="583" t="s">
        <v>1431</v>
      </c>
      <c r="C115" s="582" t="s">
        <v>1439</v>
      </c>
      <c r="D115" s="706">
        <v>2011</v>
      </c>
      <c r="E115" s="582" t="s">
        <v>1408</v>
      </c>
      <c r="F115" s="582" t="s">
        <v>58</v>
      </c>
      <c r="G115" s="705" t="s">
        <v>865</v>
      </c>
      <c r="H115" s="706">
        <v>3</v>
      </c>
      <c r="I115" s="707" t="s">
        <v>98</v>
      </c>
      <c r="J115" s="706"/>
      <c r="K115" s="709"/>
      <c r="L115" s="706">
        <v>1</v>
      </c>
      <c r="M115" s="706">
        <f t="shared" si="1"/>
        <v>1</v>
      </c>
    </row>
    <row r="116" spans="1:255" s="623" customFormat="1">
      <c r="A116" s="583" t="s">
        <v>1431</v>
      </c>
      <c r="B116" s="583" t="s">
        <v>1431</v>
      </c>
      <c r="C116" s="582" t="s">
        <v>1439</v>
      </c>
      <c r="D116" s="706">
        <v>2011</v>
      </c>
      <c r="E116" s="582" t="s">
        <v>1408</v>
      </c>
      <c r="F116" s="582" t="s">
        <v>58</v>
      </c>
      <c r="G116" s="705" t="s">
        <v>865</v>
      </c>
      <c r="H116" s="706">
        <v>3</v>
      </c>
      <c r="I116" s="707" t="s">
        <v>99</v>
      </c>
      <c r="J116" s="706"/>
      <c r="K116" s="706"/>
      <c r="L116" s="706">
        <v>1</v>
      </c>
      <c r="M116" s="706">
        <f t="shared" si="1"/>
        <v>1</v>
      </c>
    </row>
    <row r="117" spans="1:255" s="623" customFormat="1">
      <c r="A117" s="583" t="s">
        <v>1431</v>
      </c>
      <c r="B117" s="583" t="s">
        <v>1431</v>
      </c>
      <c r="C117" s="582" t="s">
        <v>1439</v>
      </c>
      <c r="D117" s="706">
        <v>2011</v>
      </c>
      <c r="E117" s="582" t="s">
        <v>1408</v>
      </c>
      <c r="F117" s="582" t="s">
        <v>58</v>
      </c>
      <c r="G117" s="705" t="s">
        <v>865</v>
      </c>
      <c r="H117" s="706">
        <v>3</v>
      </c>
      <c r="I117" s="583" t="s">
        <v>1337</v>
      </c>
      <c r="J117" s="706"/>
      <c r="K117" s="706"/>
      <c r="L117" s="706">
        <v>2</v>
      </c>
      <c r="M117" s="706">
        <f t="shared" si="1"/>
        <v>2</v>
      </c>
      <c r="N117" s="624"/>
      <c r="O117" s="624"/>
      <c r="P117" s="624"/>
      <c r="Q117" s="624"/>
    </row>
    <row r="118" spans="1:255">
      <c r="A118" s="583" t="s">
        <v>1431</v>
      </c>
      <c r="B118" s="583" t="s">
        <v>1431</v>
      </c>
      <c r="C118" s="582" t="s">
        <v>1439</v>
      </c>
      <c r="D118" s="706">
        <v>2011</v>
      </c>
      <c r="E118" s="582" t="s">
        <v>1408</v>
      </c>
      <c r="F118" s="582" t="s">
        <v>58</v>
      </c>
      <c r="G118" s="710" t="s">
        <v>865</v>
      </c>
      <c r="H118" s="955">
        <v>3</v>
      </c>
      <c r="I118" s="711" t="s">
        <v>1338</v>
      </c>
      <c r="J118" s="706"/>
      <c r="K118" s="955"/>
      <c r="L118" s="955">
        <v>70</v>
      </c>
      <c r="M118" s="706">
        <f t="shared" si="1"/>
        <v>70</v>
      </c>
      <c r="IR118" s="567"/>
      <c r="IS118" s="567"/>
      <c r="IT118" s="567"/>
      <c r="IU118" s="567"/>
    </row>
    <row r="119" spans="1:255">
      <c r="A119" s="583" t="s">
        <v>1431</v>
      </c>
      <c r="B119" s="583" t="s">
        <v>1431</v>
      </c>
      <c r="C119" s="582" t="s">
        <v>1439</v>
      </c>
      <c r="D119" s="706">
        <v>2011</v>
      </c>
      <c r="E119" s="582" t="s">
        <v>1408</v>
      </c>
      <c r="F119" s="582" t="s">
        <v>58</v>
      </c>
      <c r="G119" s="710" t="s">
        <v>866</v>
      </c>
      <c r="H119" s="955">
        <v>3</v>
      </c>
      <c r="I119" s="711" t="s">
        <v>1337</v>
      </c>
      <c r="J119" s="706"/>
      <c r="K119" s="955"/>
      <c r="L119" s="955">
        <v>1</v>
      </c>
      <c r="M119" s="706">
        <f t="shared" si="1"/>
        <v>1</v>
      </c>
      <c r="IR119" s="567"/>
      <c r="IS119" s="567"/>
      <c r="IT119" s="567"/>
      <c r="IU119" s="567"/>
    </row>
    <row r="120" spans="1:255">
      <c r="A120" s="583" t="s">
        <v>1431</v>
      </c>
      <c r="B120" s="583" t="s">
        <v>1431</v>
      </c>
      <c r="C120" s="582" t="s">
        <v>1439</v>
      </c>
      <c r="D120" s="706">
        <v>2011</v>
      </c>
      <c r="E120" s="582" t="s">
        <v>1408</v>
      </c>
      <c r="F120" s="582" t="s">
        <v>58</v>
      </c>
      <c r="G120" s="710" t="s">
        <v>867</v>
      </c>
      <c r="H120" s="955">
        <v>3</v>
      </c>
      <c r="I120" s="711" t="s">
        <v>1338</v>
      </c>
      <c r="J120" s="706"/>
      <c r="K120" s="955"/>
      <c r="L120" s="955">
        <v>1</v>
      </c>
      <c r="M120" s="706">
        <f t="shared" si="1"/>
        <v>1</v>
      </c>
      <c r="IR120" s="567"/>
      <c r="IS120" s="567"/>
      <c r="IT120" s="567"/>
      <c r="IU120" s="567"/>
    </row>
    <row r="121" spans="1:255">
      <c r="A121" s="583" t="s">
        <v>1431</v>
      </c>
      <c r="B121" s="583" t="s">
        <v>1431</v>
      </c>
      <c r="C121" s="582" t="s">
        <v>1439</v>
      </c>
      <c r="D121" s="706">
        <v>2011</v>
      </c>
      <c r="E121" s="582" t="s">
        <v>1408</v>
      </c>
      <c r="F121" s="582" t="s">
        <v>58</v>
      </c>
      <c r="G121" s="710" t="s">
        <v>868</v>
      </c>
      <c r="H121" s="955">
        <v>3</v>
      </c>
      <c r="I121" s="711" t="s">
        <v>97</v>
      </c>
      <c r="J121" s="706"/>
      <c r="K121" s="955"/>
      <c r="L121" s="955">
        <v>1</v>
      </c>
      <c r="M121" s="706">
        <f t="shared" si="1"/>
        <v>1</v>
      </c>
      <c r="IR121" s="567"/>
      <c r="IS121" s="567"/>
      <c r="IT121" s="567"/>
      <c r="IU121" s="567"/>
    </row>
    <row r="122" spans="1:255">
      <c r="A122" s="583" t="s">
        <v>1431</v>
      </c>
      <c r="B122" s="583" t="s">
        <v>1431</v>
      </c>
      <c r="C122" s="582" t="s">
        <v>1439</v>
      </c>
      <c r="D122" s="706">
        <v>2011</v>
      </c>
      <c r="E122" s="582" t="s">
        <v>1408</v>
      </c>
      <c r="F122" s="582" t="s">
        <v>58</v>
      </c>
      <c r="G122" s="710" t="s">
        <v>868</v>
      </c>
      <c r="H122" s="955">
        <v>3</v>
      </c>
      <c r="I122" s="711" t="s">
        <v>99</v>
      </c>
      <c r="J122" s="706"/>
      <c r="K122" s="955"/>
      <c r="L122" s="955">
        <v>1</v>
      </c>
      <c r="M122" s="706">
        <f t="shared" si="1"/>
        <v>1</v>
      </c>
      <c r="IR122" s="567"/>
      <c r="IS122" s="567"/>
      <c r="IT122" s="567"/>
      <c r="IU122" s="567"/>
    </row>
    <row r="123" spans="1:255">
      <c r="A123" s="583" t="s">
        <v>1431</v>
      </c>
      <c r="B123" s="583" t="s">
        <v>1431</v>
      </c>
      <c r="C123" s="582" t="s">
        <v>1439</v>
      </c>
      <c r="D123" s="706">
        <v>2011</v>
      </c>
      <c r="E123" s="582" t="s">
        <v>1408</v>
      </c>
      <c r="F123" s="582" t="s">
        <v>58</v>
      </c>
      <c r="G123" s="710" t="s">
        <v>868</v>
      </c>
      <c r="H123" s="955">
        <v>3</v>
      </c>
      <c r="I123" s="711" t="s">
        <v>1337</v>
      </c>
      <c r="J123" s="706"/>
      <c r="K123" s="955"/>
      <c r="L123" s="955">
        <v>47</v>
      </c>
      <c r="M123" s="706">
        <f t="shared" si="1"/>
        <v>47</v>
      </c>
      <c r="IR123" s="567"/>
      <c r="IS123" s="567"/>
      <c r="IT123" s="567"/>
      <c r="IU123" s="567"/>
    </row>
    <row r="124" spans="1:255">
      <c r="A124" s="583" t="s">
        <v>1431</v>
      </c>
      <c r="B124" s="583" t="s">
        <v>1431</v>
      </c>
      <c r="C124" s="582" t="s">
        <v>1439</v>
      </c>
      <c r="D124" s="706">
        <v>2011</v>
      </c>
      <c r="E124" s="582" t="s">
        <v>1408</v>
      </c>
      <c r="F124" s="582" t="s">
        <v>58</v>
      </c>
      <c r="G124" s="710" t="s">
        <v>868</v>
      </c>
      <c r="H124" s="955">
        <v>3</v>
      </c>
      <c r="I124" s="711" t="s">
        <v>1338</v>
      </c>
      <c r="J124" s="706"/>
      <c r="K124" s="955"/>
      <c r="L124" s="955">
        <v>23</v>
      </c>
      <c r="M124" s="706">
        <f t="shared" si="1"/>
        <v>23</v>
      </c>
      <c r="IR124" s="567"/>
      <c r="IS124" s="567"/>
      <c r="IT124" s="567"/>
      <c r="IU124" s="567"/>
    </row>
    <row r="125" spans="1:255">
      <c r="A125" s="583" t="s">
        <v>1431</v>
      </c>
      <c r="B125" s="583" t="s">
        <v>1431</v>
      </c>
      <c r="C125" s="582" t="s">
        <v>1439</v>
      </c>
      <c r="D125" s="706">
        <v>2011</v>
      </c>
      <c r="E125" s="582" t="s">
        <v>1408</v>
      </c>
      <c r="F125" s="582" t="s">
        <v>58</v>
      </c>
      <c r="G125" s="710" t="s">
        <v>311</v>
      </c>
      <c r="H125" s="955">
        <v>3</v>
      </c>
      <c r="I125" s="711" t="s">
        <v>99</v>
      </c>
      <c r="J125" s="706"/>
      <c r="K125" s="955">
        <v>46</v>
      </c>
      <c r="L125" s="955"/>
      <c r="M125" s="706">
        <f t="shared" si="1"/>
        <v>46</v>
      </c>
      <c r="IR125" s="567"/>
      <c r="IS125" s="567"/>
      <c r="IT125" s="567"/>
      <c r="IU125" s="567"/>
    </row>
    <row r="126" spans="1:255">
      <c r="A126" s="583" t="s">
        <v>1431</v>
      </c>
      <c r="B126" s="583" t="s">
        <v>1431</v>
      </c>
      <c r="C126" s="582" t="s">
        <v>1439</v>
      </c>
      <c r="D126" s="706">
        <v>2011</v>
      </c>
      <c r="E126" s="582" t="s">
        <v>1408</v>
      </c>
      <c r="F126" s="582" t="s">
        <v>58</v>
      </c>
      <c r="G126" s="710" t="s">
        <v>1223</v>
      </c>
      <c r="H126" s="955">
        <v>1</v>
      </c>
      <c r="I126" s="711" t="s">
        <v>1337</v>
      </c>
      <c r="J126" s="706"/>
      <c r="K126" s="955"/>
      <c r="L126" s="955">
        <v>2</v>
      </c>
      <c r="M126" s="706">
        <f t="shared" si="1"/>
        <v>2</v>
      </c>
      <c r="IR126" s="567"/>
      <c r="IS126" s="567"/>
      <c r="IT126" s="567"/>
      <c r="IU126" s="567"/>
    </row>
    <row r="127" spans="1:255">
      <c r="A127" s="583" t="s">
        <v>1431</v>
      </c>
      <c r="B127" s="583" t="s">
        <v>1431</v>
      </c>
      <c r="C127" s="582" t="s">
        <v>1439</v>
      </c>
      <c r="D127" s="706">
        <v>2011</v>
      </c>
      <c r="E127" s="582" t="s">
        <v>1408</v>
      </c>
      <c r="F127" s="582" t="s">
        <v>58</v>
      </c>
      <c r="G127" s="710" t="s">
        <v>76</v>
      </c>
      <c r="H127" s="955">
        <v>1</v>
      </c>
      <c r="I127" s="711" t="s">
        <v>1337</v>
      </c>
      <c r="J127" s="706"/>
      <c r="K127" s="955"/>
      <c r="L127" s="955">
        <v>6</v>
      </c>
      <c r="M127" s="706">
        <f t="shared" si="1"/>
        <v>6</v>
      </c>
      <c r="IR127" s="567"/>
      <c r="IS127" s="567"/>
      <c r="IT127" s="567"/>
      <c r="IU127" s="567"/>
    </row>
    <row r="128" spans="1:255">
      <c r="A128" s="583" t="s">
        <v>1431</v>
      </c>
      <c r="B128" s="583" t="s">
        <v>1431</v>
      </c>
      <c r="C128" s="582" t="s">
        <v>1439</v>
      </c>
      <c r="D128" s="706">
        <v>2011</v>
      </c>
      <c r="E128" s="582" t="s">
        <v>1408</v>
      </c>
      <c r="F128" s="582" t="s">
        <v>58</v>
      </c>
      <c r="G128" s="710" t="s">
        <v>780</v>
      </c>
      <c r="H128" s="955">
        <v>3</v>
      </c>
      <c r="I128" s="711" t="s">
        <v>1337</v>
      </c>
      <c r="J128" s="706"/>
      <c r="K128" s="955"/>
      <c r="L128" s="955">
        <v>2</v>
      </c>
      <c r="M128" s="706">
        <f t="shared" si="1"/>
        <v>2</v>
      </c>
      <c r="IR128" s="567"/>
      <c r="IS128" s="567"/>
      <c r="IT128" s="567"/>
      <c r="IU128" s="567"/>
    </row>
    <row r="129" spans="1:255">
      <c r="A129" s="583" t="s">
        <v>1431</v>
      </c>
      <c r="B129" s="583" t="s">
        <v>1431</v>
      </c>
      <c r="C129" s="582" t="s">
        <v>1439</v>
      </c>
      <c r="D129" s="706">
        <v>2011</v>
      </c>
      <c r="E129" s="582" t="s">
        <v>1408</v>
      </c>
      <c r="F129" s="582" t="s">
        <v>58</v>
      </c>
      <c r="G129" s="710" t="s">
        <v>312</v>
      </c>
      <c r="H129" s="955">
        <v>3</v>
      </c>
      <c r="I129" s="711" t="s">
        <v>99</v>
      </c>
      <c r="J129" s="706"/>
      <c r="K129" s="955">
        <v>4</v>
      </c>
      <c r="L129" s="955"/>
      <c r="M129" s="706">
        <f t="shared" si="1"/>
        <v>4</v>
      </c>
      <c r="IR129" s="567"/>
      <c r="IS129" s="567"/>
      <c r="IT129" s="567"/>
      <c r="IU129" s="567"/>
    </row>
    <row r="130" spans="1:255">
      <c r="A130" s="583" t="s">
        <v>1431</v>
      </c>
      <c r="B130" s="583" t="s">
        <v>1431</v>
      </c>
      <c r="C130" s="582" t="s">
        <v>1439</v>
      </c>
      <c r="D130" s="706">
        <v>2011</v>
      </c>
      <c r="E130" s="582" t="s">
        <v>1408</v>
      </c>
      <c r="F130" s="582" t="s">
        <v>58</v>
      </c>
      <c r="G130" s="710" t="s">
        <v>1224</v>
      </c>
      <c r="H130" s="955">
        <v>2</v>
      </c>
      <c r="I130" s="711" t="s">
        <v>1336</v>
      </c>
      <c r="J130" s="706"/>
      <c r="K130" s="955">
        <v>20</v>
      </c>
      <c r="L130" s="955"/>
      <c r="M130" s="706">
        <f t="shared" si="1"/>
        <v>20</v>
      </c>
      <c r="IR130" s="567"/>
      <c r="IS130" s="567"/>
      <c r="IT130" s="567"/>
      <c r="IU130" s="567"/>
    </row>
    <row r="131" spans="1:255" ht="25.5">
      <c r="A131" s="583" t="s">
        <v>1431</v>
      </c>
      <c r="B131" s="583" t="s">
        <v>1431</v>
      </c>
      <c r="C131" s="582" t="s">
        <v>1439</v>
      </c>
      <c r="D131" s="706">
        <v>2011</v>
      </c>
      <c r="E131" s="582" t="s">
        <v>1408</v>
      </c>
      <c r="F131" s="582" t="s">
        <v>58</v>
      </c>
      <c r="G131" s="710" t="s">
        <v>1224</v>
      </c>
      <c r="H131" s="955">
        <v>2</v>
      </c>
      <c r="I131" s="711" t="s">
        <v>304</v>
      </c>
      <c r="J131" s="706"/>
      <c r="K131" s="955">
        <v>8</v>
      </c>
      <c r="L131" s="955"/>
      <c r="M131" s="706">
        <f t="shared" si="1"/>
        <v>8</v>
      </c>
      <c r="IR131" s="567"/>
      <c r="IS131" s="567"/>
      <c r="IT131" s="567"/>
      <c r="IU131" s="567"/>
    </row>
    <row r="132" spans="1:255" ht="51">
      <c r="A132" s="583" t="s">
        <v>1431</v>
      </c>
      <c r="B132" s="583" t="s">
        <v>1431</v>
      </c>
      <c r="C132" s="582" t="s">
        <v>1439</v>
      </c>
      <c r="D132" s="706">
        <v>2011</v>
      </c>
      <c r="E132" s="582" t="s">
        <v>1408</v>
      </c>
      <c r="F132" s="582" t="s">
        <v>58</v>
      </c>
      <c r="G132" s="710" t="s">
        <v>1224</v>
      </c>
      <c r="H132" s="955">
        <v>2</v>
      </c>
      <c r="I132" s="711" t="s">
        <v>299</v>
      </c>
      <c r="J132" s="706"/>
      <c r="K132" s="955">
        <v>11</v>
      </c>
      <c r="L132" s="955"/>
      <c r="M132" s="706">
        <f t="shared" si="1"/>
        <v>11</v>
      </c>
      <c r="IR132" s="567"/>
      <c r="IS132" s="567"/>
      <c r="IT132" s="567"/>
      <c r="IU132" s="567"/>
    </row>
    <row r="133" spans="1:255" ht="25.5">
      <c r="A133" s="583" t="s">
        <v>1431</v>
      </c>
      <c r="B133" s="583" t="s">
        <v>1431</v>
      </c>
      <c r="C133" s="582" t="s">
        <v>1439</v>
      </c>
      <c r="D133" s="706">
        <v>2011</v>
      </c>
      <c r="E133" s="582" t="s">
        <v>1408</v>
      </c>
      <c r="F133" s="582" t="s">
        <v>58</v>
      </c>
      <c r="G133" s="710" t="s">
        <v>1224</v>
      </c>
      <c r="H133" s="955">
        <v>2</v>
      </c>
      <c r="I133" s="711" t="s">
        <v>300</v>
      </c>
      <c r="J133" s="706"/>
      <c r="K133" s="955">
        <v>5</v>
      </c>
      <c r="L133" s="955"/>
      <c r="M133" s="706">
        <f t="shared" si="1"/>
        <v>5</v>
      </c>
      <c r="IR133" s="567"/>
      <c r="IS133" s="567"/>
      <c r="IT133" s="567"/>
      <c r="IU133" s="567"/>
    </row>
    <row r="134" spans="1:255" ht="25.5">
      <c r="A134" s="583" t="s">
        <v>1431</v>
      </c>
      <c r="B134" s="583" t="s">
        <v>1431</v>
      </c>
      <c r="C134" s="582" t="s">
        <v>1439</v>
      </c>
      <c r="D134" s="706">
        <v>2011</v>
      </c>
      <c r="E134" s="582" t="s">
        <v>1408</v>
      </c>
      <c r="F134" s="582" t="s">
        <v>58</v>
      </c>
      <c r="G134" s="710" t="s">
        <v>1224</v>
      </c>
      <c r="H134" s="955">
        <v>2</v>
      </c>
      <c r="I134" s="711" t="s">
        <v>295</v>
      </c>
      <c r="J134" s="706"/>
      <c r="K134" s="955">
        <v>90</v>
      </c>
      <c r="L134" s="955"/>
      <c r="M134" s="706">
        <f t="shared" ref="M134:M197" si="2">J134+K134+L134</f>
        <v>90</v>
      </c>
      <c r="IR134" s="567"/>
      <c r="IS134" s="567"/>
      <c r="IT134" s="567"/>
      <c r="IU134" s="567"/>
    </row>
    <row r="135" spans="1:255">
      <c r="A135" s="583" t="s">
        <v>1431</v>
      </c>
      <c r="B135" s="583" t="s">
        <v>1431</v>
      </c>
      <c r="C135" s="582" t="s">
        <v>1439</v>
      </c>
      <c r="D135" s="706">
        <v>2011</v>
      </c>
      <c r="E135" s="582" t="s">
        <v>1408</v>
      </c>
      <c r="F135" s="582" t="s">
        <v>58</v>
      </c>
      <c r="G135" s="710" t="s">
        <v>1224</v>
      </c>
      <c r="H135" s="955">
        <v>2</v>
      </c>
      <c r="I135" s="711" t="s">
        <v>97</v>
      </c>
      <c r="J135" s="706"/>
      <c r="K135" s="955">
        <v>119</v>
      </c>
      <c r="L135" s="955"/>
      <c r="M135" s="706">
        <f t="shared" si="2"/>
        <v>119</v>
      </c>
      <c r="IR135" s="567"/>
      <c r="IS135" s="567"/>
      <c r="IT135" s="567"/>
      <c r="IU135" s="567"/>
    </row>
    <row r="136" spans="1:255">
      <c r="A136" s="583" t="s">
        <v>1431</v>
      </c>
      <c r="B136" s="583" t="s">
        <v>1431</v>
      </c>
      <c r="C136" s="582" t="s">
        <v>1439</v>
      </c>
      <c r="D136" s="706">
        <v>2011</v>
      </c>
      <c r="E136" s="582" t="s">
        <v>1408</v>
      </c>
      <c r="F136" s="582" t="s">
        <v>58</v>
      </c>
      <c r="G136" s="710" t="s">
        <v>1224</v>
      </c>
      <c r="H136" s="955">
        <v>2</v>
      </c>
      <c r="I136" s="711" t="s">
        <v>98</v>
      </c>
      <c r="J136" s="706"/>
      <c r="K136" s="955">
        <v>44</v>
      </c>
      <c r="L136" s="955"/>
      <c r="M136" s="706">
        <f t="shared" si="2"/>
        <v>44</v>
      </c>
      <c r="IR136" s="567"/>
      <c r="IS136" s="567"/>
      <c r="IT136" s="567"/>
      <c r="IU136" s="567"/>
    </row>
    <row r="137" spans="1:255" ht="38.25">
      <c r="A137" s="583" t="s">
        <v>1431</v>
      </c>
      <c r="B137" s="583" t="s">
        <v>1431</v>
      </c>
      <c r="C137" s="582" t="s">
        <v>1439</v>
      </c>
      <c r="D137" s="706">
        <v>2011</v>
      </c>
      <c r="E137" s="582" t="s">
        <v>1408</v>
      </c>
      <c r="F137" s="582" t="s">
        <v>58</v>
      </c>
      <c r="G137" s="710" t="s">
        <v>1224</v>
      </c>
      <c r="H137" s="955">
        <v>2</v>
      </c>
      <c r="I137" s="711" t="s">
        <v>297</v>
      </c>
      <c r="J137" s="706"/>
      <c r="K137" s="955">
        <v>35</v>
      </c>
      <c r="L137" s="955"/>
      <c r="M137" s="706">
        <f t="shared" si="2"/>
        <v>35</v>
      </c>
      <c r="IR137" s="567"/>
      <c r="IS137" s="567"/>
      <c r="IT137" s="567"/>
      <c r="IU137" s="567"/>
    </row>
    <row r="138" spans="1:255">
      <c r="A138" s="583" t="s">
        <v>1431</v>
      </c>
      <c r="B138" s="583" t="s">
        <v>1431</v>
      </c>
      <c r="C138" s="582" t="s">
        <v>1439</v>
      </c>
      <c r="D138" s="706">
        <v>2011</v>
      </c>
      <c r="E138" s="582" t="s">
        <v>1408</v>
      </c>
      <c r="F138" s="582" t="s">
        <v>58</v>
      </c>
      <c r="G138" s="710" t="s">
        <v>1224</v>
      </c>
      <c r="H138" s="955">
        <v>2</v>
      </c>
      <c r="I138" s="711" t="s">
        <v>99</v>
      </c>
      <c r="J138" s="706"/>
      <c r="K138" s="955">
        <v>103</v>
      </c>
      <c r="L138" s="955"/>
      <c r="M138" s="706">
        <f t="shared" si="2"/>
        <v>103</v>
      </c>
      <c r="IR138" s="567"/>
      <c r="IS138" s="567"/>
      <c r="IT138" s="567"/>
      <c r="IU138" s="567"/>
    </row>
    <row r="139" spans="1:255" ht="38.25">
      <c r="A139" s="583" t="s">
        <v>1431</v>
      </c>
      <c r="B139" s="583" t="s">
        <v>1431</v>
      </c>
      <c r="C139" s="582" t="s">
        <v>1439</v>
      </c>
      <c r="D139" s="706">
        <v>2011</v>
      </c>
      <c r="E139" s="582" t="s">
        <v>1408</v>
      </c>
      <c r="F139" s="582" t="s">
        <v>58</v>
      </c>
      <c r="G139" s="710" t="s">
        <v>1224</v>
      </c>
      <c r="H139" s="955">
        <v>2</v>
      </c>
      <c r="I139" s="711" t="s">
        <v>301</v>
      </c>
      <c r="J139" s="706"/>
      <c r="K139" s="955">
        <v>2</v>
      </c>
      <c r="L139" s="955"/>
      <c r="M139" s="706">
        <f t="shared" si="2"/>
        <v>2</v>
      </c>
      <c r="IR139" s="567"/>
      <c r="IS139" s="567"/>
      <c r="IT139" s="567"/>
      <c r="IU139" s="567"/>
    </row>
    <row r="140" spans="1:255">
      <c r="A140" s="583" t="s">
        <v>1431</v>
      </c>
      <c r="B140" s="583" t="s">
        <v>1431</v>
      </c>
      <c r="C140" s="582" t="s">
        <v>1439</v>
      </c>
      <c r="D140" s="706">
        <v>2011</v>
      </c>
      <c r="E140" s="582" t="s">
        <v>1408</v>
      </c>
      <c r="F140" s="582" t="s">
        <v>58</v>
      </c>
      <c r="G140" s="710" t="s">
        <v>1224</v>
      </c>
      <c r="H140" s="955">
        <v>2</v>
      </c>
      <c r="I140" s="711" t="s">
        <v>100</v>
      </c>
      <c r="J140" s="706"/>
      <c r="K140" s="955">
        <v>329</v>
      </c>
      <c r="L140" s="955"/>
      <c r="M140" s="706">
        <f t="shared" si="2"/>
        <v>329</v>
      </c>
      <c r="IR140" s="567"/>
      <c r="IS140" s="567"/>
      <c r="IT140" s="567"/>
      <c r="IU140" s="567"/>
    </row>
    <row r="141" spans="1:255">
      <c r="A141" s="583" t="s">
        <v>1431</v>
      </c>
      <c r="B141" s="583" t="s">
        <v>1431</v>
      </c>
      <c r="C141" s="582" t="s">
        <v>1439</v>
      </c>
      <c r="D141" s="706">
        <v>2011</v>
      </c>
      <c r="E141" s="582" t="s">
        <v>1408</v>
      </c>
      <c r="F141" s="582" t="s">
        <v>58</v>
      </c>
      <c r="G141" s="710" t="s">
        <v>1224</v>
      </c>
      <c r="H141" s="955">
        <v>2</v>
      </c>
      <c r="I141" s="711" t="s">
        <v>101</v>
      </c>
      <c r="J141" s="706"/>
      <c r="K141" s="955">
        <v>17</v>
      </c>
      <c r="L141" s="955"/>
      <c r="M141" s="706">
        <f t="shared" si="2"/>
        <v>17</v>
      </c>
      <c r="IR141" s="567"/>
      <c r="IS141" s="567"/>
      <c r="IT141" s="567"/>
      <c r="IU141" s="567"/>
    </row>
    <row r="142" spans="1:255">
      <c r="A142" s="583" t="s">
        <v>1431</v>
      </c>
      <c r="B142" s="583" t="s">
        <v>1431</v>
      </c>
      <c r="C142" s="582" t="s">
        <v>1439</v>
      </c>
      <c r="D142" s="706">
        <v>2011</v>
      </c>
      <c r="E142" s="582" t="s">
        <v>1408</v>
      </c>
      <c r="F142" s="582" t="s">
        <v>58</v>
      </c>
      <c r="G142" s="710" t="s">
        <v>1224</v>
      </c>
      <c r="H142" s="955">
        <v>2</v>
      </c>
      <c r="I142" s="711" t="s">
        <v>102</v>
      </c>
      <c r="J142" s="706"/>
      <c r="K142" s="955">
        <v>2</v>
      </c>
      <c r="L142" s="955"/>
      <c r="M142" s="706">
        <f t="shared" si="2"/>
        <v>2</v>
      </c>
      <c r="IR142" s="567"/>
      <c r="IS142" s="567"/>
      <c r="IT142" s="567"/>
      <c r="IU142" s="567"/>
    </row>
    <row r="143" spans="1:255">
      <c r="A143" s="583" t="s">
        <v>1431</v>
      </c>
      <c r="B143" s="583" t="s">
        <v>1431</v>
      </c>
      <c r="C143" s="582" t="s">
        <v>1439</v>
      </c>
      <c r="D143" s="706">
        <v>2011</v>
      </c>
      <c r="E143" s="582" t="s">
        <v>1408</v>
      </c>
      <c r="F143" s="582" t="s">
        <v>58</v>
      </c>
      <c r="G143" s="710" t="s">
        <v>1224</v>
      </c>
      <c r="H143" s="955">
        <v>2</v>
      </c>
      <c r="I143" s="711" t="s">
        <v>1338</v>
      </c>
      <c r="J143" s="706"/>
      <c r="K143" s="955">
        <v>4</v>
      </c>
      <c r="L143" s="955"/>
      <c r="M143" s="706">
        <f t="shared" si="2"/>
        <v>4</v>
      </c>
      <c r="IR143" s="567"/>
      <c r="IS143" s="567"/>
      <c r="IT143" s="567"/>
      <c r="IU143" s="567"/>
    </row>
    <row r="144" spans="1:255">
      <c r="A144" s="583" t="s">
        <v>1431</v>
      </c>
      <c r="B144" s="583" t="s">
        <v>1431</v>
      </c>
      <c r="C144" s="582" t="s">
        <v>1439</v>
      </c>
      <c r="D144" s="706">
        <v>2011</v>
      </c>
      <c r="E144" s="582" t="s">
        <v>1408</v>
      </c>
      <c r="F144" s="582" t="s">
        <v>58</v>
      </c>
      <c r="G144" s="710" t="s">
        <v>313</v>
      </c>
      <c r="H144" s="955">
        <v>3</v>
      </c>
      <c r="I144" s="711" t="s">
        <v>98</v>
      </c>
      <c r="J144" s="706"/>
      <c r="K144" s="955">
        <v>10</v>
      </c>
      <c r="L144" s="955"/>
      <c r="M144" s="706">
        <f t="shared" si="2"/>
        <v>10</v>
      </c>
      <c r="IR144" s="567"/>
      <c r="IS144" s="567"/>
      <c r="IT144" s="567"/>
      <c r="IU144" s="567"/>
    </row>
    <row r="145" spans="1:255">
      <c r="A145" s="583" t="s">
        <v>1431</v>
      </c>
      <c r="B145" s="583" t="s">
        <v>1431</v>
      </c>
      <c r="C145" s="582" t="s">
        <v>1439</v>
      </c>
      <c r="D145" s="706">
        <v>2011</v>
      </c>
      <c r="E145" s="582" t="s">
        <v>1408</v>
      </c>
      <c r="F145" s="582" t="s">
        <v>58</v>
      </c>
      <c r="G145" s="710" t="s">
        <v>313</v>
      </c>
      <c r="H145" s="955">
        <v>3</v>
      </c>
      <c r="I145" s="711" t="s">
        <v>99</v>
      </c>
      <c r="J145" s="706"/>
      <c r="K145" s="955">
        <v>13</v>
      </c>
      <c r="L145" s="955"/>
      <c r="M145" s="706">
        <f t="shared" si="2"/>
        <v>13</v>
      </c>
      <c r="IR145" s="567"/>
      <c r="IS145" s="567"/>
      <c r="IT145" s="567"/>
      <c r="IU145" s="567"/>
    </row>
    <row r="146" spans="1:255" ht="25.5">
      <c r="A146" s="583" t="s">
        <v>1431</v>
      </c>
      <c r="B146" s="583" t="s">
        <v>1431</v>
      </c>
      <c r="C146" s="582" t="s">
        <v>1439</v>
      </c>
      <c r="D146" s="706">
        <v>2011</v>
      </c>
      <c r="E146" s="582" t="s">
        <v>1408</v>
      </c>
      <c r="F146" s="582" t="s">
        <v>58</v>
      </c>
      <c r="G146" s="710" t="s">
        <v>869</v>
      </c>
      <c r="H146" s="955">
        <v>2</v>
      </c>
      <c r="I146" s="711" t="s">
        <v>304</v>
      </c>
      <c r="J146" s="706"/>
      <c r="K146" s="955">
        <v>147</v>
      </c>
      <c r="L146" s="955"/>
      <c r="M146" s="706">
        <f t="shared" si="2"/>
        <v>147</v>
      </c>
      <c r="IR146" s="567"/>
      <c r="IS146" s="567"/>
      <c r="IT146" s="567"/>
      <c r="IU146" s="567"/>
    </row>
    <row r="147" spans="1:255" ht="51">
      <c r="A147" s="583" t="s">
        <v>1431</v>
      </c>
      <c r="B147" s="583" t="s">
        <v>1431</v>
      </c>
      <c r="C147" s="582" t="s">
        <v>1439</v>
      </c>
      <c r="D147" s="706">
        <v>2011</v>
      </c>
      <c r="E147" s="582" t="s">
        <v>1408</v>
      </c>
      <c r="F147" s="582" t="s">
        <v>58</v>
      </c>
      <c r="G147" s="710" t="s">
        <v>869</v>
      </c>
      <c r="H147" s="955">
        <v>2</v>
      </c>
      <c r="I147" s="711" t="s">
        <v>299</v>
      </c>
      <c r="J147" s="706"/>
      <c r="K147" s="955">
        <v>30</v>
      </c>
      <c r="L147" s="955"/>
      <c r="M147" s="706">
        <f t="shared" si="2"/>
        <v>30</v>
      </c>
      <c r="IR147" s="567"/>
      <c r="IS147" s="567"/>
      <c r="IT147" s="567"/>
      <c r="IU147" s="567"/>
    </row>
    <row r="148" spans="1:255" ht="25.5">
      <c r="A148" s="583" t="s">
        <v>1431</v>
      </c>
      <c r="B148" s="583" t="s">
        <v>1431</v>
      </c>
      <c r="C148" s="582" t="s">
        <v>1439</v>
      </c>
      <c r="D148" s="706">
        <v>2011</v>
      </c>
      <c r="E148" s="582" t="s">
        <v>1408</v>
      </c>
      <c r="F148" s="582" t="s">
        <v>58</v>
      </c>
      <c r="G148" s="710" t="s">
        <v>869</v>
      </c>
      <c r="H148" s="955">
        <v>2</v>
      </c>
      <c r="I148" s="711" t="s">
        <v>295</v>
      </c>
      <c r="J148" s="706"/>
      <c r="K148" s="955">
        <v>408</v>
      </c>
      <c r="L148" s="955"/>
      <c r="M148" s="706">
        <f t="shared" si="2"/>
        <v>408</v>
      </c>
      <c r="IR148" s="567"/>
      <c r="IS148" s="567"/>
      <c r="IT148" s="567"/>
      <c r="IU148" s="567"/>
    </row>
    <row r="149" spans="1:255">
      <c r="A149" s="583" t="s">
        <v>1431</v>
      </c>
      <c r="B149" s="583" t="s">
        <v>1431</v>
      </c>
      <c r="C149" s="582" t="s">
        <v>1439</v>
      </c>
      <c r="D149" s="706">
        <v>2011</v>
      </c>
      <c r="E149" s="582" t="s">
        <v>1408</v>
      </c>
      <c r="F149" s="582" t="s">
        <v>58</v>
      </c>
      <c r="G149" s="710" t="s">
        <v>869</v>
      </c>
      <c r="H149" s="955">
        <v>2</v>
      </c>
      <c r="I149" s="711" t="s">
        <v>97</v>
      </c>
      <c r="J149" s="706"/>
      <c r="K149" s="955"/>
      <c r="L149" s="955">
        <v>1</v>
      </c>
      <c r="M149" s="706">
        <f t="shared" si="2"/>
        <v>1</v>
      </c>
      <c r="IR149" s="567"/>
      <c r="IS149" s="567"/>
      <c r="IT149" s="567"/>
      <c r="IU149" s="567"/>
    </row>
    <row r="150" spans="1:255">
      <c r="A150" s="583" t="s">
        <v>1431</v>
      </c>
      <c r="B150" s="583" t="s">
        <v>1431</v>
      </c>
      <c r="C150" s="582" t="s">
        <v>1439</v>
      </c>
      <c r="D150" s="706">
        <v>2011</v>
      </c>
      <c r="E150" s="582" t="s">
        <v>1408</v>
      </c>
      <c r="F150" s="582" t="s">
        <v>58</v>
      </c>
      <c r="G150" s="710" t="s">
        <v>869</v>
      </c>
      <c r="H150" s="955">
        <v>2</v>
      </c>
      <c r="I150" s="711" t="s">
        <v>98</v>
      </c>
      <c r="J150" s="706"/>
      <c r="K150" s="955">
        <v>632</v>
      </c>
      <c r="L150" s="955">
        <v>11</v>
      </c>
      <c r="M150" s="706">
        <f t="shared" si="2"/>
        <v>643</v>
      </c>
      <c r="IR150" s="567"/>
      <c r="IS150" s="567"/>
      <c r="IT150" s="567"/>
      <c r="IU150" s="567"/>
    </row>
    <row r="151" spans="1:255" ht="38.25">
      <c r="A151" s="583" t="s">
        <v>1431</v>
      </c>
      <c r="B151" s="583" t="s">
        <v>1431</v>
      </c>
      <c r="C151" s="582" t="s">
        <v>1439</v>
      </c>
      <c r="D151" s="706">
        <v>2011</v>
      </c>
      <c r="E151" s="582" t="s">
        <v>1408</v>
      </c>
      <c r="F151" s="582" t="s">
        <v>58</v>
      </c>
      <c r="G151" s="710" t="s">
        <v>869</v>
      </c>
      <c r="H151" s="955">
        <v>2</v>
      </c>
      <c r="I151" s="711" t="s">
        <v>297</v>
      </c>
      <c r="J151" s="706"/>
      <c r="K151" s="955">
        <v>86</v>
      </c>
      <c r="L151" s="955"/>
      <c r="M151" s="706">
        <f t="shared" si="2"/>
        <v>86</v>
      </c>
      <c r="IR151" s="567"/>
      <c r="IS151" s="567"/>
      <c r="IT151" s="567"/>
      <c r="IU151" s="567"/>
    </row>
    <row r="152" spans="1:255">
      <c r="A152" s="583" t="s">
        <v>1431</v>
      </c>
      <c r="B152" s="583" t="s">
        <v>1431</v>
      </c>
      <c r="C152" s="582" t="s">
        <v>1439</v>
      </c>
      <c r="D152" s="706">
        <v>2011</v>
      </c>
      <c r="E152" s="582" t="s">
        <v>1408</v>
      </c>
      <c r="F152" s="582" t="s">
        <v>58</v>
      </c>
      <c r="G152" s="710" t="s">
        <v>869</v>
      </c>
      <c r="H152" s="955">
        <v>2</v>
      </c>
      <c r="I152" s="711" t="s">
        <v>99</v>
      </c>
      <c r="J152" s="706"/>
      <c r="K152" s="955">
        <v>380</v>
      </c>
      <c r="L152" s="955"/>
      <c r="M152" s="706">
        <f t="shared" si="2"/>
        <v>380</v>
      </c>
      <c r="IR152" s="567"/>
      <c r="IS152" s="567"/>
      <c r="IT152" s="567"/>
      <c r="IU152" s="567"/>
    </row>
    <row r="153" spans="1:255" ht="38.25">
      <c r="A153" s="583" t="s">
        <v>1431</v>
      </c>
      <c r="B153" s="583" t="s">
        <v>1431</v>
      </c>
      <c r="C153" s="582" t="s">
        <v>1439</v>
      </c>
      <c r="D153" s="706">
        <v>2011</v>
      </c>
      <c r="E153" s="582" t="s">
        <v>1408</v>
      </c>
      <c r="F153" s="582" t="s">
        <v>58</v>
      </c>
      <c r="G153" s="710" t="s">
        <v>869</v>
      </c>
      <c r="H153" s="955">
        <v>2</v>
      </c>
      <c r="I153" s="711" t="s">
        <v>301</v>
      </c>
      <c r="J153" s="706"/>
      <c r="K153" s="955">
        <v>52</v>
      </c>
      <c r="L153" s="955"/>
      <c r="M153" s="706">
        <f t="shared" si="2"/>
        <v>52</v>
      </c>
      <c r="IR153" s="567"/>
      <c r="IS153" s="567"/>
      <c r="IT153" s="567"/>
      <c r="IU153" s="567"/>
    </row>
    <row r="154" spans="1:255">
      <c r="A154" s="583" t="s">
        <v>1431</v>
      </c>
      <c r="B154" s="583" t="s">
        <v>1431</v>
      </c>
      <c r="C154" s="582" t="s">
        <v>1439</v>
      </c>
      <c r="D154" s="706">
        <v>2011</v>
      </c>
      <c r="E154" s="582" t="s">
        <v>1408</v>
      </c>
      <c r="F154" s="582" t="s">
        <v>58</v>
      </c>
      <c r="G154" s="710" t="s">
        <v>869</v>
      </c>
      <c r="H154" s="955">
        <v>2</v>
      </c>
      <c r="I154" s="711" t="s">
        <v>100</v>
      </c>
      <c r="J154" s="706"/>
      <c r="K154" s="955">
        <v>492</v>
      </c>
      <c r="L154" s="955"/>
      <c r="M154" s="706">
        <f t="shared" si="2"/>
        <v>492</v>
      </c>
      <c r="IR154" s="567"/>
      <c r="IS154" s="567"/>
      <c r="IT154" s="567"/>
      <c r="IU154" s="567"/>
    </row>
    <row r="155" spans="1:255">
      <c r="A155" s="583" t="s">
        <v>1431</v>
      </c>
      <c r="B155" s="583" t="s">
        <v>1431</v>
      </c>
      <c r="C155" s="582" t="s">
        <v>1439</v>
      </c>
      <c r="D155" s="706">
        <v>2011</v>
      </c>
      <c r="E155" s="582" t="s">
        <v>1408</v>
      </c>
      <c r="F155" s="582" t="s">
        <v>58</v>
      </c>
      <c r="G155" s="710" t="s">
        <v>869</v>
      </c>
      <c r="H155" s="955">
        <v>2</v>
      </c>
      <c r="I155" s="711" t="s">
        <v>1338</v>
      </c>
      <c r="J155" s="706"/>
      <c r="K155" s="955">
        <v>1201</v>
      </c>
      <c r="L155" s="955"/>
      <c r="M155" s="706">
        <f t="shared" si="2"/>
        <v>1201</v>
      </c>
      <c r="IR155" s="567"/>
      <c r="IS155" s="567"/>
      <c r="IT155" s="567"/>
      <c r="IU155" s="567"/>
    </row>
    <row r="156" spans="1:255">
      <c r="A156" s="583" t="s">
        <v>1431</v>
      </c>
      <c r="B156" s="583" t="s">
        <v>1431</v>
      </c>
      <c r="C156" s="582" t="s">
        <v>1439</v>
      </c>
      <c r="D156" s="706">
        <v>2011</v>
      </c>
      <c r="E156" s="582" t="s">
        <v>1408</v>
      </c>
      <c r="F156" s="582" t="s">
        <v>58</v>
      </c>
      <c r="G156" s="710" t="s">
        <v>869</v>
      </c>
      <c r="H156" s="955">
        <v>2</v>
      </c>
      <c r="I156" s="711" t="s">
        <v>146</v>
      </c>
      <c r="J156" s="706"/>
      <c r="K156" s="955"/>
      <c r="L156" s="955">
        <v>5</v>
      </c>
      <c r="M156" s="706">
        <f t="shared" si="2"/>
        <v>5</v>
      </c>
      <c r="IR156" s="567"/>
      <c r="IS156" s="567"/>
      <c r="IT156" s="567"/>
      <c r="IU156" s="567"/>
    </row>
    <row r="157" spans="1:255">
      <c r="A157" s="583" t="s">
        <v>1431</v>
      </c>
      <c r="B157" s="583" t="s">
        <v>1431</v>
      </c>
      <c r="C157" s="582" t="s">
        <v>1439</v>
      </c>
      <c r="D157" s="706">
        <v>2011</v>
      </c>
      <c r="E157" s="582" t="s">
        <v>1408</v>
      </c>
      <c r="F157" s="582" t="s">
        <v>58</v>
      </c>
      <c r="G157" s="710" t="s">
        <v>869</v>
      </c>
      <c r="H157" s="955">
        <v>2</v>
      </c>
      <c r="I157" s="712" t="s">
        <v>1339</v>
      </c>
      <c r="J157" s="706"/>
      <c r="K157" s="955">
        <v>1258</v>
      </c>
      <c r="L157" s="955"/>
      <c r="M157" s="706">
        <f t="shared" si="2"/>
        <v>1258</v>
      </c>
      <c r="IR157" s="567"/>
      <c r="IS157" s="567"/>
      <c r="IT157" s="567"/>
      <c r="IU157" s="567"/>
    </row>
    <row r="158" spans="1:255">
      <c r="A158" s="583" t="s">
        <v>1431</v>
      </c>
      <c r="B158" s="583" t="s">
        <v>1431</v>
      </c>
      <c r="C158" s="582" t="s">
        <v>1439</v>
      </c>
      <c r="D158" s="706">
        <v>2011</v>
      </c>
      <c r="E158" s="582" t="s">
        <v>1408</v>
      </c>
      <c r="F158" s="582" t="s">
        <v>58</v>
      </c>
      <c r="G158" s="710" t="s">
        <v>870</v>
      </c>
      <c r="H158" s="955">
        <v>3</v>
      </c>
      <c r="I158" s="711" t="s">
        <v>97</v>
      </c>
      <c r="J158" s="706"/>
      <c r="K158" s="955"/>
      <c r="L158" s="955">
        <v>1</v>
      </c>
      <c r="M158" s="706">
        <f t="shared" si="2"/>
        <v>1</v>
      </c>
      <c r="IR158" s="567"/>
      <c r="IS158" s="567"/>
      <c r="IT158" s="567"/>
      <c r="IU158" s="567"/>
    </row>
    <row r="159" spans="1:255">
      <c r="A159" s="583" t="s">
        <v>1431</v>
      </c>
      <c r="B159" s="583" t="s">
        <v>1431</v>
      </c>
      <c r="C159" s="582" t="s">
        <v>1439</v>
      </c>
      <c r="D159" s="706">
        <v>2011</v>
      </c>
      <c r="E159" s="582" t="s">
        <v>1408</v>
      </c>
      <c r="F159" s="582" t="s">
        <v>58</v>
      </c>
      <c r="G159" s="710" t="s">
        <v>870</v>
      </c>
      <c r="H159" s="955">
        <v>3</v>
      </c>
      <c r="I159" s="711" t="s">
        <v>99</v>
      </c>
      <c r="J159" s="706"/>
      <c r="K159" s="955"/>
      <c r="L159" s="955">
        <v>3</v>
      </c>
      <c r="M159" s="706">
        <f t="shared" si="2"/>
        <v>3</v>
      </c>
      <c r="IR159" s="567"/>
      <c r="IS159" s="567"/>
      <c r="IT159" s="567"/>
      <c r="IU159" s="567"/>
    </row>
    <row r="160" spans="1:255">
      <c r="A160" s="583" t="s">
        <v>1431</v>
      </c>
      <c r="B160" s="583" t="s">
        <v>1431</v>
      </c>
      <c r="C160" s="582" t="s">
        <v>1439</v>
      </c>
      <c r="D160" s="706">
        <v>2011</v>
      </c>
      <c r="E160" s="582" t="s">
        <v>1408</v>
      </c>
      <c r="F160" s="582" t="s">
        <v>58</v>
      </c>
      <c r="G160" s="710" t="s">
        <v>870</v>
      </c>
      <c r="H160" s="955">
        <v>3</v>
      </c>
      <c r="I160" s="711" t="s">
        <v>100</v>
      </c>
      <c r="J160" s="706"/>
      <c r="K160" s="955"/>
      <c r="L160" s="955">
        <v>4</v>
      </c>
      <c r="M160" s="706">
        <f t="shared" si="2"/>
        <v>4</v>
      </c>
      <c r="IR160" s="567"/>
      <c r="IS160" s="567"/>
      <c r="IT160" s="567"/>
      <c r="IU160" s="567"/>
    </row>
    <row r="161" spans="1:255">
      <c r="A161" s="583" t="s">
        <v>1431</v>
      </c>
      <c r="B161" s="583" t="s">
        <v>1431</v>
      </c>
      <c r="C161" s="582" t="s">
        <v>1439</v>
      </c>
      <c r="D161" s="706">
        <v>2011</v>
      </c>
      <c r="E161" s="582" t="s">
        <v>1408</v>
      </c>
      <c r="F161" s="582" t="s">
        <v>58</v>
      </c>
      <c r="G161" s="710" t="s">
        <v>870</v>
      </c>
      <c r="H161" s="955">
        <v>3</v>
      </c>
      <c r="I161" s="711" t="s">
        <v>1338</v>
      </c>
      <c r="J161" s="706"/>
      <c r="K161" s="955"/>
      <c r="L161" s="955">
        <v>6</v>
      </c>
      <c r="M161" s="706">
        <f t="shared" si="2"/>
        <v>6</v>
      </c>
      <c r="IR161" s="567"/>
      <c r="IS161" s="567"/>
      <c r="IT161" s="567"/>
      <c r="IU161" s="567"/>
    </row>
    <row r="162" spans="1:255">
      <c r="A162" s="583" t="s">
        <v>1431</v>
      </c>
      <c r="B162" s="583" t="s">
        <v>1431</v>
      </c>
      <c r="C162" s="582" t="s">
        <v>1439</v>
      </c>
      <c r="D162" s="706">
        <v>2011</v>
      </c>
      <c r="E162" s="582" t="s">
        <v>1408</v>
      </c>
      <c r="F162" s="582" t="s">
        <v>58</v>
      </c>
      <c r="G162" s="710" t="s">
        <v>153</v>
      </c>
      <c r="H162" s="955">
        <v>3</v>
      </c>
      <c r="I162" s="711" t="s">
        <v>99</v>
      </c>
      <c r="J162" s="706"/>
      <c r="K162" s="955">
        <v>29</v>
      </c>
      <c r="L162" s="955"/>
      <c r="M162" s="706">
        <f t="shared" si="2"/>
        <v>29</v>
      </c>
      <c r="IR162" s="567"/>
      <c r="IS162" s="567"/>
      <c r="IT162" s="567"/>
      <c r="IU162" s="567"/>
    </row>
    <row r="163" spans="1:255" ht="38.25">
      <c r="A163" s="583" t="s">
        <v>1431</v>
      </c>
      <c r="B163" s="583" t="s">
        <v>1431</v>
      </c>
      <c r="C163" s="582" t="s">
        <v>1439</v>
      </c>
      <c r="D163" s="706">
        <v>2011</v>
      </c>
      <c r="E163" s="582" t="s">
        <v>1408</v>
      </c>
      <c r="F163" s="582" t="s">
        <v>58</v>
      </c>
      <c r="G163" s="710" t="s">
        <v>153</v>
      </c>
      <c r="H163" s="955">
        <v>3</v>
      </c>
      <c r="I163" s="711" t="s">
        <v>301</v>
      </c>
      <c r="J163" s="706"/>
      <c r="K163" s="955">
        <v>2</v>
      </c>
      <c r="L163" s="955"/>
      <c r="M163" s="706">
        <f t="shared" si="2"/>
        <v>2</v>
      </c>
      <c r="IR163" s="567"/>
      <c r="IS163" s="567"/>
      <c r="IT163" s="567"/>
      <c r="IU163" s="567"/>
    </row>
    <row r="164" spans="1:255">
      <c r="A164" s="583" t="s">
        <v>1431</v>
      </c>
      <c r="B164" s="583" t="s">
        <v>1431</v>
      </c>
      <c r="C164" s="582" t="s">
        <v>1439</v>
      </c>
      <c r="D164" s="706">
        <v>2011</v>
      </c>
      <c r="E164" s="582" t="s">
        <v>1408</v>
      </c>
      <c r="F164" s="582" t="s">
        <v>58</v>
      </c>
      <c r="G164" s="710" t="s">
        <v>153</v>
      </c>
      <c r="H164" s="955">
        <v>3</v>
      </c>
      <c r="I164" s="711" t="s">
        <v>1338</v>
      </c>
      <c r="J164" s="706"/>
      <c r="K164" s="955">
        <v>3</v>
      </c>
      <c r="L164" s="955"/>
      <c r="M164" s="706">
        <f t="shared" si="2"/>
        <v>3</v>
      </c>
      <c r="IR164" s="567"/>
      <c r="IS164" s="567"/>
      <c r="IT164" s="567"/>
      <c r="IU164" s="567"/>
    </row>
    <row r="165" spans="1:255">
      <c r="A165" s="583" t="s">
        <v>1431</v>
      </c>
      <c r="B165" s="583" t="s">
        <v>1431</v>
      </c>
      <c r="C165" s="582" t="s">
        <v>1439</v>
      </c>
      <c r="D165" s="706">
        <v>2011</v>
      </c>
      <c r="E165" s="582" t="s">
        <v>1408</v>
      </c>
      <c r="F165" s="582" t="s">
        <v>58</v>
      </c>
      <c r="G165" s="710" t="s">
        <v>871</v>
      </c>
      <c r="H165" s="955">
        <v>3</v>
      </c>
      <c r="I165" s="711" t="s">
        <v>1338</v>
      </c>
      <c r="J165" s="706"/>
      <c r="K165" s="955"/>
      <c r="L165" s="955">
        <v>13</v>
      </c>
      <c r="M165" s="706">
        <f t="shared" si="2"/>
        <v>13</v>
      </c>
      <c r="IR165" s="567"/>
      <c r="IS165" s="567"/>
      <c r="IT165" s="567"/>
      <c r="IU165" s="567"/>
    </row>
    <row r="166" spans="1:255">
      <c r="A166" s="583" t="s">
        <v>1431</v>
      </c>
      <c r="B166" s="583" t="s">
        <v>1431</v>
      </c>
      <c r="C166" s="582" t="s">
        <v>1439</v>
      </c>
      <c r="D166" s="706">
        <v>2011</v>
      </c>
      <c r="E166" s="582" t="s">
        <v>1408</v>
      </c>
      <c r="F166" s="582" t="s">
        <v>58</v>
      </c>
      <c r="G166" s="710" t="s">
        <v>871</v>
      </c>
      <c r="H166" s="955">
        <v>3</v>
      </c>
      <c r="I166" s="711" t="s">
        <v>146</v>
      </c>
      <c r="J166" s="706"/>
      <c r="K166" s="955"/>
      <c r="L166" s="955">
        <v>5</v>
      </c>
      <c r="M166" s="706">
        <f t="shared" si="2"/>
        <v>5</v>
      </c>
      <c r="IR166" s="567"/>
      <c r="IS166" s="567"/>
      <c r="IT166" s="567"/>
      <c r="IU166" s="567"/>
    </row>
    <row r="167" spans="1:255">
      <c r="A167" s="583" t="s">
        <v>1431</v>
      </c>
      <c r="B167" s="583" t="s">
        <v>1431</v>
      </c>
      <c r="C167" s="582" t="s">
        <v>1439</v>
      </c>
      <c r="D167" s="706">
        <v>2011</v>
      </c>
      <c r="E167" s="582" t="s">
        <v>1408</v>
      </c>
      <c r="F167" s="582" t="s">
        <v>58</v>
      </c>
      <c r="G167" s="710" t="s">
        <v>1147</v>
      </c>
      <c r="H167" s="955">
        <v>3</v>
      </c>
      <c r="I167" s="711" t="s">
        <v>1337</v>
      </c>
      <c r="J167" s="706"/>
      <c r="K167" s="955"/>
      <c r="L167" s="955">
        <v>11</v>
      </c>
      <c r="M167" s="706">
        <f t="shared" si="2"/>
        <v>11</v>
      </c>
      <c r="IR167" s="567"/>
      <c r="IS167" s="567"/>
      <c r="IT167" s="567"/>
      <c r="IU167" s="567"/>
    </row>
    <row r="168" spans="1:255">
      <c r="A168" s="583" t="s">
        <v>1431</v>
      </c>
      <c r="B168" s="583" t="s">
        <v>1431</v>
      </c>
      <c r="C168" s="582" t="s">
        <v>1439</v>
      </c>
      <c r="D168" s="706">
        <v>2011</v>
      </c>
      <c r="E168" s="582" t="s">
        <v>1408</v>
      </c>
      <c r="F168" s="582" t="s">
        <v>58</v>
      </c>
      <c r="G168" s="710" t="s">
        <v>1147</v>
      </c>
      <c r="H168" s="955">
        <v>3</v>
      </c>
      <c r="I168" s="711" t="s">
        <v>1338</v>
      </c>
      <c r="J168" s="706"/>
      <c r="K168" s="955">
        <v>433</v>
      </c>
      <c r="L168" s="955">
        <v>4</v>
      </c>
      <c r="M168" s="706">
        <f t="shared" si="2"/>
        <v>437</v>
      </c>
      <c r="IR168" s="567"/>
      <c r="IS168" s="567"/>
      <c r="IT168" s="567"/>
      <c r="IU168" s="567"/>
    </row>
    <row r="169" spans="1:255" ht="25.5">
      <c r="A169" s="583" t="s">
        <v>1431</v>
      </c>
      <c r="B169" s="583" t="s">
        <v>1431</v>
      </c>
      <c r="C169" s="582" t="s">
        <v>1439</v>
      </c>
      <c r="D169" s="706">
        <v>2011</v>
      </c>
      <c r="E169" s="582" t="s">
        <v>1408</v>
      </c>
      <c r="F169" s="582" t="s">
        <v>58</v>
      </c>
      <c r="G169" s="710" t="s">
        <v>314</v>
      </c>
      <c r="H169" s="955">
        <v>3</v>
      </c>
      <c r="I169" s="711" t="s">
        <v>304</v>
      </c>
      <c r="J169" s="706"/>
      <c r="K169" s="955">
        <v>6</v>
      </c>
      <c r="L169" s="955"/>
      <c r="M169" s="706">
        <f t="shared" si="2"/>
        <v>6</v>
      </c>
      <c r="IR169" s="567"/>
      <c r="IS169" s="567"/>
      <c r="IT169" s="567"/>
      <c r="IU169" s="567"/>
    </row>
    <row r="170" spans="1:255" ht="51">
      <c r="A170" s="583" t="s">
        <v>1431</v>
      </c>
      <c r="B170" s="583" t="s">
        <v>1431</v>
      </c>
      <c r="C170" s="582" t="s">
        <v>1439</v>
      </c>
      <c r="D170" s="706">
        <v>2011</v>
      </c>
      <c r="E170" s="582" t="s">
        <v>1408</v>
      </c>
      <c r="F170" s="582" t="s">
        <v>58</v>
      </c>
      <c r="G170" s="710" t="s">
        <v>314</v>
      </c>
      <c r="H170" s="955">
        <v>3</v>
      </c>
      <c r="I170" s="711" t="s">
        <v>299</v>
      </c>
      <c r="J170" s="706"/>
      <c r="K170" s="955">
        <v>4</v>
      </c>
      <c r="L170" s="955"/>
      <c r="M170" s="706">
        <f t="shared" si="2"/>
        <v>4</v>
      </c>
      <c r="IR170" s="567"/>
      <c r="IS170" s="567"/>
      <c r="IT170" s="567"/>
      <c r="IU170" s="567"/>
    </row>
    <row r="171" spans="1:255">
      <c r="A171" s="583" t="s">
        <v>1431</v>
      </c>
      <c r="B171" s="583" t="s">
        <v>1431</v>
      </c>
      <c r="C171" s="582" t="s">
        <v>1439</v>
      </c>
      <c r="D171" s="706">
        <v>2011</v>
      </c>
      <c r="E171" s="582" t="s">
        <v>1408</v>
      </c>
      <c r="F171" s="582" t="s">
        <v>58</v>
      </c>
      <c r="G171" s="710" t="s">
        <v>1148</v>
      </c>
      <c r="H171" s="955">
        <v>3</v>
      </c>
      <c r="I171" s="711" t="s">
        <v>1337</v>
      </c>
      <c r="J171" s="706"/>
      <c r="K171" s="955"/>
      <c r="L171" s="955">
        <v>16</v>
      </c>
      <c r="M171" s="706">
        <f t="shared" si="2"/>
        <v>16</v>
      </c>
      <c r="IR171" s="567"/>
      <c r="IS171" s="567"/>
      <c r="IT171" s="567"/>
      <c r="IU171" s="567"/>
    </row>
    <row r="172" spans="1:255">
      <c r="A172" s="583" t="s">
        <v>1431</v>
      </c>
      <c r="B172" s="583" t="s">
        <v>1431</v>
      </c>
      <c r="C172" s="582" t="s">
        <v>1439</v>
      </c>
      <c r="D172" s="706">
        <v>2011</v>
      </c>
      <c r="E172" s="582" t="s">
        <v>1408</v>
      </c>
      <c r="F172" s="582" t="s">
        <v>58</v>
      </c>
      <c r="G172" s="710" t="s">
        <v>1148</v>
      </c>
      <c r="H172" s="955">
        <v>3</v>
      </c>
      <c r="I172" s="711" t="s">
        <v>1338</v>
      </c>
      <c r="J172" s="706"/>
      <c r="K172" s="955"/>
      <c r="L172" s="955">
        <v>2</v>
      </c>
      <c r="M172" s="706">
        <f t="shared" si="2"/>
        <v>2</v>
      </c>
      <c r="IR172" s="567"/>
      <c r="IS172" s="567"/>
      <c r="IT172" s="567"/>
      <c r="IU172" s="567"/>
    </row>
    <row r="173" spans="1:255">
      <c r="A173" s="583" t="s">
        <v>1431</v>
      </c>
      <c r="B173" s="583" t="s">
        <v>1431</v>
      </c>
      <c r="C173" s="582" t="s">
        <v>1439</v>
      </c>
      <c r="D173" s="706">
        <v>2011</v>
      </c>
      <c r="E173" s="582" t="s">
        <v>1408</v>
      </c>
      <c r="F173" s="582" t="s">
        <v>58</v>
      </c>
      <c r="G173" s="710" t="s">
        <v>186</v>
      </c>
      <c r="H173" s="955">
        <v>1</v>
      </c>
      <c r="I173" s="711" t="s">
        <v>1337</v>
      </c>
      <c r="J173" s="706"/>
      <c r="K173" s="955"/>
      <c r="L173" s="955">
        <v>15</v>
      </c>
      <c r="M173" s="706">
        <f t="shared" si="2"/>
        <v>15</v>
      </c>
      <c r="IR173" s="567"/>
      <c r="IS173" s="567"/>
      <c r="IT173" s="567"/>
      <c r="IU173" s="567"/>
    </row>
    <row r="174" spans="1:255">
      <c r="A174" s="583" t="s">
        <v>1431</v>
      </c>
      <c r="B174" s="583" t="s">
        <v>1431</v>
      </c>
      <c r="C174" s="582" t="s">
        <v>1439</v>
      </c>
      <c r="D174" s="706">
        <v>2011</v>
      </c>
      <c r="E174" s="582" t="s">
        <v>1408</v>
      </c>
      <c r="F174" s="582" t="s">
        <v>58</v>
      </c>
      <c r="G174" s="710" t="s">
        <v>186</v>
      </c>
      <c r="H174" s="955">
        <v>1</v>
      </c>
      <c r="I174" s="711" t="s">
        <v>1338</v>
      </c>
      <c r="J174" s="706"/>
      <c r="K174" s="955">
        <v>646</v>
      </c>
      <c r="L174" s="955">
        <v>63</v>
      </c>
      <c r="M174" s="706">
        <f t="shared" si="2"/>
        <v>709</v>
      </c>
      <c r="IR174" s="567"/>
      <c r="IS174" s="567"/>
      <c r="IT174" s="567"/>
      <c r="IU174" s="567"/>
    </row>
    <row r="175" spans="1:255">
      <c r="A175" s="583" t="s">
        <v>1431</v>
      </c>
      <c r="B175" s="583" t="s">
        <v>1431</v>
      </c>
      <c r="C175" s="582" t="s">
        <v>1439</v>
      </c>
      <c r="D175" s="706">
        <v>2011</v>
      </c>
      <c r="E175" s="582" t="s">
        <v>1408</v>
      </c>
      <c r="F175" s="582" t="s">
        <v>58</v>
      </c>
      <c r="G175" s="710" t="s">
        <v>186</v>
      </c>
      <c r="H175" s="955">
        <v>1</v>
      </c>
      <c r="I175" s="711" t="s">
        <v>146</v>
      </c>
      <c r="J175" s="706"/>
      <c r="K175" s="955">
        <v>361</v>
      </c>
      <c r="L175" s="955"/>
      <c r="M175" s="706">
        <f t="shared" si="2"/>
        <v>361</v>
      </c>
      <c r="IR175" s="567"/>
      <c r="IS175" s="567"/>
      <c r="IT175" s="567"/>
      <c r="IU175" s="567"/>
    </row>
    <row r="176" spans="1:255">
      <c r="A176" s="583" t="s">
        <v>1431</v>
      </c>
      <c r="B176" s="583" t="s">
        <v>1431</v>
      </c>
      <c r="C176" s="582" t="s">
        <v>1439</v>
      </c>
      <c r="D176" s="706">
        <v>2011</v>
      </c>
      <c r="E176" s="582" t="s">
        <v>1408</v>
      </c>
      <c r="F176" s="582" t="s">
        <v>58</v>
      </c>
      <c r="G176" s="710" t="s">
        <v>872</v>
      </c>
      <c r="H176" s="955">
        <v>3</v>
      </c>
      <c r="I176" s="711" t="s">
        <v>1338</v>
      </c>
      <c r="J176" s="706"/>
      <c r="K176" s="955"/>
      <c r="L176" s="955">
        <v>4</v>
      </c>
      <c r="M176" s="706">
        <f t="shared" si="2"/>
        <v>4</v>
      </c>
      <c r="IR176" s="567"/>
      <c r="IS176" s="567"/>
      <c r="IT176" s="567"/>
      <c r="IU176" s="567"/>
    </row>
    <row r="177" spans="1:255">
      <c r="A177" s="583" t="s">
        <v>1431</v>
      </c>
      <c r="B177" s="583" t="s">
        <v>1431</v>
      </c>
      <c r="C177" s="582" t="s">
        <v>1439</v>
      </c>
      <c r="D177" s="706">
        <v>2011</v>
      </c>
      <c r="E177" s="582" t="s">
        <v>1408</v>
      </c>
      <c r="F177" s="582" t="s">
        <v>58</v>
      </c>
      <c r="G177" s="710" t="s">
        <v>873</v>
      </c>
      <c r="H177" s="955">
        <v>3</v>
      </c>
      <c r="I177" s="711" t="s">
        <v>1337</v>
      </c>
      <c r="J177" s="706"/>
      <c r="K177" s="955"/>
      <c r="L177" s="955">
        <v>1</v>
      </c>
      <c r="M177" s="706">
        <f t="shared" si="2"/>
        <v>1</v>
      </c>
      <c r="IR177" s="567"/>
      <c r="IS177" s="567"/>
      <c r="IT177" s="567"/>
      <c r="IU177" s="567"/>
    </row>
    <row r="178" spans="1:255">
      <c r="A178" s="583" t="s">
        <v>1431</v>
      </c>
      <c r="B178" s="583" t="s">
        <v>1431</v>
      </c>
      <c r="C178" s="582" t="s">
        <v>1439</v>
      </c>
      <c r="D178" s="706">
        <v>2011</v>
      </c>
      <c r="E178" s="582" t="s">
        <v>1408</v>
      </c>
      <c r="F178" s="582" t="s">
        <v>58</v>
      </c>
      <c r="G178" s="710" t="s">
        <v>315</v>
      </c>
      <c r="H178" s="955">
        <v>3</v>
      </c>
      <c r="I178" s="711" t="s">
        <v>98</v>
      </c>
      <c r="J178" s="706"/>
      <c r="K178" s="955">
        <v>6</v>
      </c>
      <c r="L178" s="955"/>
      <c r="M178" s="706">
        <f t="shared" si="2"/>
        <v>6</v>
      </c>
      <c r="IR178" s="567"/>
      <c r="IS178" s="567"/>
      <c r="IT178" s="567"/>
      <c r="IU178" s="567"/>
    </row>
    <row r="179" spans="1:255">
      <c r="A179" s="583" t="s">
        <v>1431</v>
      </c>
      <c r="B179" s="583" t="s">
        <v>1431</v>
      </c>
      <c r="C179" s="582" t="s">
        <v>1439</v>
      </c>
      <c r="D179" s="706">
        <v>2011</v>
      </c>
      <c r="E179" s="582" t="s">
        <v>1408</v>
      </c>
      <c r="F179" s="582" t="s">
        <v>58</v>
      </c>
      <c r="G179" s="710" t="s">
        <v>874</v>
      </c>
      <c r="H179" s="955"/>
      <c r="I179" s="711" t="s">
        <v>102</v>
      </c>
      <c r="J179" s="706"/>
      <c r="K179" s="955"/>
      <c r="L179" s="955">
        <v>191</v>
      </c>
      <c r="M179" s="706">
        <f t="shared" si="2"/>
        <v>191</v>
      </c>
      <c r="IR179" s="567"/>
      <c r="IS179" s="567"/>
      <c r="IT179" s="567"/>
      <c r="IU179" s="567"/>
    </row>
    <row r="180" spans="1:255">
      <c r="A180" s="583" t="s">
        <v>1431</v>
      </c>
      <c r="B180" s="583" t="s">
        <v>1431</v>
      </c>
      <c r="C180" s="582" t="s">
        <v>1439</v>
      </c>
      <c r="D180" s="706">
        <v>2011</v>
      </c>
      <c r="E180" s="582" t="s">
        <v>1408</v>
      </c>
      <c r="F180" s="582" t="s">
        <v>58</v>
      </c>
      <c r="G180" s="710" t="s">
        <v>875</v>
      </c>
      <c r="H180" s="955"/>
      <c r="I180" s="711" t="s">
        <v>99</v>
      </c>
      <c r="J180" s="706"/>
      <c r="K180" s="955"/>
      <c r="L180" s="955">
        <v>2</v>
      </c>
      <c r="M180" s="706">
        <f t="shared" si="2"/>
        <v>2</v>
      </c>
      <c r="IR180" s="567"/>
      <c r="IS180" s="567"/>
      <c r="IT180" s="567"/>
      <c r="IU180" s="567"/>
    </row>
    <row r="181" spans="1:255">
      <c r="A181" s="583" t="s">
        <v>1431</v>
      </c>
      <c r="B181" s="583" t="s">
        <v>1431</v>
      </c>
      <c r="C181" s="582" t="s">
        <v>1439</v>
      </c>
      <c r="D181" s="706">
        <v>2011</v>
      </c>
      <c r="E181" s="582" t="s">
        <v>1408</v>
      </c>
      <c r="F181" s="582" t="s">
        <v>58</v>
      </c>
      <c r="G181" s="710" t="s">
        <v>875</v>
      </c>
      <c r="H181" s="955"/>
      <c r="I181" s="711" t="s">
        <v>1337</v>
      </c>
      <c r="J181" s="706"/>
      <c r="K181" s="955"/>
      <c r="L181" s="955">
        <v>2</v>
      </c>
      <c r="M181" s="706">
        <f t="shared" si="2"/>
        <v>2</v>
      </c>
      <c r="IR181" s="567"/>
      <c r="IS181" s="567"/>
      <c r="IT181" s="567"/>
      <c r="IU181" s="567"/>
    </row>
    <row r="182" spans="1:255">
      <c r="A182" s="583" t="s">
        <v>1431</v>
      </c>
      <c r="B182" s="583" t="s">
        <v>1431</v>
      </c>
      <c r="C182" s="582" t="s">
        <v>1439</v>
      </c>
      <c r="D182" s="706">
        <v>2011</v>
      </c>
      <c r="E182" s="582" t="s">
        <v>1408</v>
      </c>
      <c r="F182" s="582" t="s">
        <v>58</v>
      </c>
      <c r="G182" s="710" t="s">
        <v>154</v>
      </c>
      <c r="H182" s="955"/>
      <c r="I182" s="711" t="s">
        <v>1337</v>
      </c>
      <c r="J182" s="706"/>
      <c r="K182" s="955"/>
      <c r="L182" s="955">
        <v>33</v>
      </c>
      <c r="M182" s="706">
        <f t="shared" si="2"/>
        <v>33</v>
      </c>
      <c r="IR182" s="567"/>
      <c r="IS182" s="567"/>
      <c r="IT182" s="567"/>
      <c r="IU182" s="567"/>
    </row>
    <row r="183" spans="1:255" ht="38.25">
      <c r="A183" s="583" t="s">
        <v>1431</v>
      </c>
      <c r="B183" s="583" t="s">
        <v>1431</v>
      </c>
      <c r="C183" s="582" t="s">
        <v>1439</v>
      </c>
      <c r="D183" s="706">
        <v>2011</v>
      </c>
      <c r="E183" s="582" t="s">
        <v>1408</v>
      </c>
      <c r="F183" s="582" t="s">
        <v>58</v>
      </c>
      <c r="G183" s="710" t="s">
        <v>316</v>
      </c>
      <c r="H183" s="955">
        <v>2</v>
      </c>
      <c r="I183" s="711" t="s">
        <v>301</v>
      </c>
      <c r="J183" s="706"/>
      <c r="K183" s="955">
        <v>46</v>
      </c>
      <c r="L183" s="955"/>
      <c r="M183" s="706">
        <f t="shared" si="2"/>
        <v>46</v>
      </c>
      <c r="IR183" s="567"/>
      <c r="IS183" s="567"/>
      <c r="IT183" s="567"/>
      <c r="IU183" s="567"/>
    </row>
    <row r="184" spans="1:255">
      <c r="A184" s="583" t="s">
        <v>1431</v>
      </c>
      <c r="B184" s="583" t="s">
        <v>1431</v>
      </c>
      <c r="C184" s="582" t="s">
        <v>1439</v>
      </c>
      <c r="D184" s="706">
        <v>2011</v>
      </c>
      <c r="E184" s="582" t="s">
        <v>1408</v>
      </c>
      <c r="F184" s="582" t="s">
        <v>58</v>
      </c>
      <c r="G184" s="710" t="s">
        <v>316</v>
      </c>
      <c r="H184" s="955">
        <v>2</v>
      </c>
      <c r="I184" s="711" t="s">
        <v>100</v>
      </c>
      <c r="J184" s="706"/>
      <c r="K184" s="955">
        <v>1</v>
      </c>
      <c r="L184" s="955"/>
      <c r="M184" s="706">
        <f t="shared" si="2"/>
        <v>1</v>
      </c>
      <c r="IR184" s="567"/>
      <c r="IS184" s="567"/>
      <c r="IT184" s="567"/>
      <c r="IU184" s="567"/>
    </row>
    <row r="185" spans="1:255">
      <c r="A185" s="583" t="s">
        <v>1431</v>
      </c>
      <c r="B185" s="583" t="s">
        <v>1431</v>
      </c>
      <c r="C185" s="582" t="s">
        <v>1439</v>
      </c>
      <c r="D185" s="706">
        <v>2011</v>
      </c>
      <c r="E185" s="582" t="s">
        <v>1408</v>
      </c>
      <c r="F185" s="582" t="s">
        <v>58</v>
      </c>
      <c r="G185" s="710" t="s">
        <v>316</v>
      </c>
      <c r="H185" s="955">
        <v>2</v>
      </c>
      <c r="I185" s="711" t="s">
        <v>1338</v>
      </c>
      <c r="J185" s="706"/>
      <c r="K185" s="955">
        <v>1</v>
      </c>
      <c r="L185" s="955"/>
      <c r="M185" s="706">
        <f t="shared" si="2"/>
        <v>1</v>
      </c>
      <c r="IR185" s="567"/>
      <c r="IS185" s="567"/>
      <c r="IT185" s="567"/>
      <c r="IU185" s="567"/>
    </row>
    <row r="186" spans="1:255">
      <c r="A186" s="583" t="s">
        <v>1431</v>
      </c>
      <c r="B186" s="583" t="s">
        <v>1431</v>
      </c>
      <c r="C186" s="582" t="s">
        <v>1439</v>
      </c>
      <c r="D186" s="706">
        <v>2011</v>
      </c>
      <c r="E186" s="582" t="s">
        <v>1408</v>
      </c>
      <c r="F186" s="582" t="s">
        <v>58</v>
      </c>
      <c r="G186" s="710" t="s">
        <v>876</v>
      </c>
      <c r="H186" s="955">
        <v>3</v>
      </c>
      <c r="I186" s="711" t="s">
        <v>1337</v>
      </c>
      <c r="J186" s="706"/>
      <c r="K186" s="955"/>
      <c r="L186" s="955">
        <v>145</v>
      </c>
      <c r="M186" s="706">
        <f t="shared" si="2"/>
        <v>145</v>
      </c>
      <c r="IR186" s="567"/>
      <c r="IS186" s="567"/>
      <c r="IT186" s="567"/>
      <c r="IU186" s="567"/>
    </row>
    <row r="187" spans="1:255">
      <c r="A187" s="583" t="s">
        <v>1431</v>
      </c>
      <c r="B187" s="583" t="s">
        <v>1431</v>
      </c>
      <c r="C187" s="582" t="s">
        <v>1439</v>
      </c>
      <c r="D187" s="706">
        <v>2011</v>
      </c>
      <c r="E187" s="582" t="s">
        <v>1408</v>
      </c>
      <c r="F187" s="582" t="s">
        <v>58</v>
      </c>
      <c r="G187" s="710" t="s">
        <v>876</v>
      </c>
      <c r="H187" s="955">
        <v>3</v>
      </c>
      <c r="I187" s="711" t="s">
        <v>1338</v>
      </c>
      <c r="J187" s="706"/>
      <c r="K187" s="955"/>
      <c r="L187" s="955">
        <v>11</v>
      </c>
      <c r="M187" s="706">
        <f t="shared" si="2"/>
        <v>11</v>
      </c>
      <c r="IR187" s="567"/>
      <c r="IS187" s="567"/>
      <c r="IT187" s="567"/>
      <c r="IU187" s="567"/>
    </row>
    <row r="188" spans="1:255">
      <c r="A188" s="583" t="s">
        <v>1431</v>
      </c>
      <c r="B188" s="583" t="s">
        <v>1431</v>
      </c>
      <c r="C188" s="582" t="s">
        <v>1439</v>
      </c>
      <c r="D188" s="706">
        <v>2011</v>
      </c>
      <c r="E188" s="582" t="s">
        <v>1408</v>
      </c>
      <c r="F188" s="582" t="s">
        <v>58</v>
      </c>
      <c r="G188" s="710" t="s">
        <v>877</v>
      </c>
      <c r="H188" s="955">
        <v>3</v>
      </c>
      <c r="I188" s="711" t="s">
        <v>1337</v>
      </c>
      <c r="J188" s="706"/>
      <c r="K188" s="955"/>
      <c r="L188" s="955">
        <v>6</v>
      </c>
      <c r="M188" s="706">
        <f t="shared" si="2"/>
        <v>6</v>
      </c>
      <c r="IR188" s="567"/>
      <c r="IS188" s="567"/>
      <c r="IT188" s="567"/>
      <c r="IU188" s="567"/>
    </row>
    <row r="189" spans="1:255">
      <c r="A189" s="583" t="s">
        <v>1431</v>
      </c>
      <c r="B189" s="583" t="s">
        <v>1431</v>
      </c>
      <c r="C189" s="582" t="s">
        <v>1439</v>
      </c>
      <c r="D189" s="706">
        <v>2011</v>
      </c>
      <c r="E189" s="582" t="s">
        <v>1408</v>
      </c>
      <c r="F189" s="582" t="s">
        <v>58</v>
      </c>
      <c r="G189" s="710" t="s">
        <v>1225</v>
      </c>
      <c r="H189" s="955">
        <v>3</v>
      </c>
      <c r="I189" s="711" t="s">
        <v>99</v>
      </c>
      <c r="J189" s="706"/>
      <c r="K189" s="955"/>
      <c r="L189" s="955">
        <v>7</v>
      </c>
      <c r="M189" s="706">
        <f t="shared" si="2"/>
        <v>7</v>
      </c>
      <c r="IR189" s="567"/>
      <c r="IS189" s="567"/>
      <c r="IT189" s="567"/>
      <c r="IU189" s="567"/>
    </row>
    <row r="190" spans="1:255">
      <c r="A190" s="583" t="s">
        <v>1431</v>
      </c>
      <c r="B190" s="583" t="s">
        <v>1431</v>
      </c>
      <c r="C190" s="582" t="s">
        <v>1439</v>
      </c>
      <c r="D190" s="706">
        <v>2011</v>
      </c>
      <c r="E190" s="582" t="s">
        <v>1408</v>
      </c>
      <c r="F190" s="582" t="s">
        <v>58</v>
      </c>
      <c r="G190" s="710" t="s">
        <v>1225</v>
      </c>
      <c r="H190" s="955">
        <v>3</v>
      </c>
      <c r="I190" s="711" t="s">
        <v>102</v>
      </c>
      <c r="J190" s="706"/>
      <c r="K190" s="955"/>
      <c r="L190" s="955">
        <v>4</v>
      </c>
      <c r="M190" s="706">
        <f t="shared" si="2"/>
        <v>4</v>
      </c>
      <c r="IR190" s="567"/>
      <c r="IS190" s="567"/>
      <c r="IT190" s="567"/>
      <c r="IU190" s="567"/>
    </row>
    <row r="191" spans="1:255">
      <c r="A191" s="583" t="s">
        <v>1431</v>
      </c>
      <c r="B191" s="583" t="s">
        <v>1431</v>
      </c>
      <c r="C191" s="582" t="s">
        <v>1439</v>
      </c>
      <c r="D191" s="706">
        <v>2011</v>
      </c>
      <c r="E191" s="582" t="s">
        <v>1408</v>
      </c>
      <c r="F191" s="582" t="s">
        <v>58</v>
      </c>
      <c r="G191" s="710" t="s">
        <v>1225</v>
      </c>
      <c r="H191" s="955">
        <v>3</v>
      </c>
      <c r="I191" s="711" t="s">
        <v>1337</v>
      </c>
      <c r="J191" s="706"/>
      <c r="K191" s="955"/>
      <c r="L191" s="955">
        <v>98</v>
      </c>
      <c r="M191" s="706">
        <f t="shared" si="2"/>
        <v>98</v>
      </c>
      <c r="IR191" s="567"/>
      <c r="IS191" s="567"/>
      <c r="IT191" s="567"/>
      <c r="IU191" s="567"/>
    </row>
    <row r="192" spans="1:255" ht="25.5">
      <c r="A192" s="583" t="s">
        <v>1431</v>
      </c>
      <c r="B192" s="583" t="s">
        <v>1431</v>
      </c>
      <c r="C192" s="582" t="s">
        <v>1439</v>
      </c>
      <c r="D192" s="706">
        <v>2011</v>
      </c>
      <c r="E192" s="582" t="s">
        <v>1408</v>
      </c>
      <c r="F192" s="582" t="s">
        <v>58</v>
      </c>
      <c r="G192" s="710" t="s">
        <v>27</v>
      </c>
      <c r="H192" s="955">
        <v>2</v>
      </c>
      <c r="I192" s="711" t="s">
        <v>99</v>
      </c>
      <c r="J192" s="706"/>
      <c r="K192" s="955">
        <v>3</v>
      </c>
      <c r="L192" s="955"/>
      <c r="M192" s="706">
        <f t="shared" si="2"/>
        <v>3</v>
      </c>
      <c r="IR192" s="567"/>
      <c r="IS192" s="567"/>
      <c r="IT192" s="567"/>
      <c r="IU192" s="567"/>
    </row>
    <row r="193" spans="1:255">
      <c r="A193" s="583" t="s">
        <v>1431</v>
      </c>
      <c r="B193" s="583" t="s">
        <v>1431</v>
      </c>
      <c r="C193" s="582" t="s">
        <v>1439</v>
      </c>
      <c r="D193" s="706">
        <v>2011</v>
      </c>
      <c r="E193" s="582" t="s">
        <v>1408</v>
      </c>
      <c r="F193" s="582" t="s">
        <v>58</v>
      </c>
      <c r="G193" s="710" t="s">
        <v>878</v>
      </c>
      <c r="H193" s="955">
        <v>3</v>
      </c>
      <c r="I193" s="711" t="s">
        <v>1338</v>
      </c>
      <c r="J193" s="706"/>
      <c r="K193" s="955"/>
      <c r="L193" s="955">
        <v>20</v>
      </c>
      <c r="M193" s="706">
        <f t="shared" si="2"/>
        <v>20</v>
      </c>
      <c r="IR193" s="567"/>
      <c r="IS193" s="567"/>
      <c r="IT193" s="567"/>
      <c r="IU193" s="567"/>
    </row>
    <row r="194" spans="1:255">
      <c r="A194" s="583" t="s">
        <v>1431</v>
      </c>
      <c r="B194" s="583" t="s">
        <v>1431</v>
      </c>
      <c r="C194" s="582" t="s">
        <v>1439</v>
      </c>
      <c r="D194" s="706">
        <v>2011</v>
      </c>
      <c r="E194" s="582" t="s">
        <v>1408</v>
      </c>
      <c r="F194" s="582" t="s">
        <v>58</v>
      </c>
      <c r="G194" s="710" t="s">
        <v>879</v>
      </c>
      <c r="H194" s="955">
        <v>3</v>
      </c>
      <c r="I194" s="711" t="s">
        <v>1337</v>
      </c>
      <c r="J194" s="706"/>
      <c r="K194" s="955"/>
      <c r="L194" s="955">
        <v>1</v>
      </c>
      <c r="M194" s="706">
        <f t="shared" si="2"/>
        <v>1</v>
      </c>
      <c r="IR194" s="567"/>
      <c r="IS194" s="567"/>
      <c r="IT194" s="567"/>
      <c r="IU194" s="567"/>
    </row>
    <row r="195" spans="1:255">
      <c r="A195" s="583" t="s">
        <v>1431</v>
      </c>
      <c r="B195" s="583" t="s">
        <v>1431</v>
      </c>
      <c r="C195" s="582" t="s">
        <v>1439</v>
      </c>
      <c r="D195" s="706">
        <v>2011</v>
      </c>
      <c r="E195" s="582" t="s">
        <v>1408</v>
      </c>
      <c r="F195" s="582" t="s">
        <v>58</v>
      </c>
      <c r="G195" s="710" t="s">
        <v>78</v>
      </c>
      <c r="H195" s="955">
        <v>2</v>
      </c>
      <c r="I195" s="711" t="s">
        <v>1336</v>
      </c>
      <c r="J195" s="706"/>
      <c r="K195" s="955">
        <v>7</v>
      </c>
      <c r="L195" s="955"/>
      <c r="M195" s="706">
        <f t="shared" si="2"/>
        <v>7</v>
      </c>
      <c r="IR195" s="567"/>
      <c r="IS195" s="567"/>
      <c r="IT195" s="567"/>
      <c r="IU195" s="567"/>
    </row>
    <row r="196" spans="1:255" ht="25.5">
      <c r="A196" s="583" t="s">
        <v>1431</v>
      </c>
      <c r="B196" s="583" t="s">
        <v>1431</v>
      </c>
      <c r="C196" s="582" t="s">
        <v>1439</v>
      </c>
      <c r="D196" s="706">
        <v>2011</v>
      </c>
      <c r="E196" s="582" t="s">
        <v>1408</v>
      </c>
      <c r="F196" s="582" t="s">
        <v>58</v>
      </c>
      <c r="G196" s="710" t="s">
        <v>78</v>
      </c>
      <c r="H196" s="955">
        <v>2</v>
      </c>
      <c r="I196" s="711" t="s">
        <v>300</v>
      </c>
      <c r="J196" s="706"/>
      <c r="K196" s="955">
        <v>2</v>
      </c>
      <c r="L196" s="955"/>
      <c r="M196" s="706">
        <f t="shared" si="2"/>
        <v>2</v>
      </c>
      <c r="IR196" s="567"/>
      <c r="IS196" s="567"/>
      <c r="IT196" s="567"/>
      <c r="IU196" s="567"/>
    </row>
    <row r="197" spans="1:255" ht="25.5">
      <c r="A197" s="583" t="s">
        <v>1431</v>
      </c>
      <c r="B197" s="583" t="s">
        <v>1431</v>
      </c>
      <c r="C197" s="582" t="s">
        <v>1439</v>
      </c>
      <c r="D197" s="706">
        <v>2011</v>
      </c>
      <c r="E197" s="582" t="s">
        <v>1408</v>
      </c>
      <c r="F197" s="582" t="s">
        <v>58</v>
      </c>
      <c r="G197" s="710" t="s">
        <v>78</v>
      </c>
      <c r="H197" s="955">
        <v>2</v>
      </c>
      <c r="I197" s="711" t="s">
        <v>295</v>
      </c>
      <c r="J197" s="706"/>
      <c r="K197" s="955">
        <v>3</v>
      </c>
      <c r="L197" s="955"/>
      <c r="M197" s="706">
        <f t="shared" si="2"/>
        <v>3</v>
      </c>
      <c r="IR197" s="567"/>
      <c r="IS197" s="567"/>
      <c r="IT197" s="567"/>
      <c r="IU197" s="567"/>
    </row>
    <row r="198" spans="1:255">
      <c r="A198" s="583" t="s">
        <v>1431</v>
      </c>
      <c r="B198" s="583" t="s">
        <v>1431</v>
      </c>
      <c r="C198" s="582" t="s">
        <v>1439</v>
      </c>
      <c r="D198" s="706">
        <v>2011</v>
      </c>
      <c r="E198" s="582" t="s">
        <v>1408</v>
      </c>
      <c r="F198" s="582" t="s">
        <v>58</v>
      </c>
      <c r="G198" s="710" t="s">
        <v>78</v>
      </c>
      <c r="H198" s="955">
        <v>2</v>
      </c>
      <c r="I198" s="711" t="s">
        <v>98</v>
      </c>
      <c r="J198" s="706"/>
      <c r="K198" s="955">
        <v>101</v>
      </c>
      <c r="L198" s="955"/>
      <c r="M198" s="706">
        <f t="shared" ref="M198:M261" si="3">J198+K198+L198</f>
        <v>101</v>
      </c>
      <c r="IR198" s="567"/>
      <c r="IS198" s="567"/>
      <c r="IT198" s="567"/>
      <c r="IU198" s="567"/>
    </row>
    <row r="199" spans="1:255">
      <c r="A199" s="583" t="s">
        <v>1431</v>
      </c>
      <c r="B199" s="583" t="s">
        <v>1431</v>
      </c>
      <c r="C199" s="582" t="s">
        <v>1439</v>
      </c>
      <c r="D199" s="706">
        <v>2011</v>
      </c>
      <c r="E199" s="582" t="s">
        <v>1408</v>
      </c>
      <c r="F199" s="582" t="s">
        <v>58</v>
      </c>
      <c r="G199" s="710" t="s">
        <v>78</v>
      </c>
      <c r="H199" s="955">
        <v>2</v>
      </c>
      <c r="I199" s="711" t="s">
        <v>99</v>
      </c>
      <c r="J199" s="706"/>
      <c r="K199" s="955">
        <v>66</v>
      </c>
      <c r="L199" s="955">
        <v>2</v>
      </c>
      <c r="M199" s="706">
        <f t="shared" si="3"/>
        <v>68</v>
      </c>
      <c r="IR199" s="567"/>
      <c r="IS199" s="567"/>
      <c r="IT199" s="567"/>
      <c r="IU199" s="567"/>
    </row>
    <row r="200" spans="1:255">
      <c r="A200" s="583" t="s">
        <v>1431</v>
      </c>
      <c r="B200" s="583" t="s">
        <v>1431</v>
      </c>
      <c r="C200" s="582" t="s">
        <v>1439</v>
      </c>
      <c r="D200" s="706">
        <v>2011</v>
      </c>
      <c r="E200" s="582" t="s">
        <v>1408</v>
      </c>
      <c r="F200" s="582" t="s">
        <v>58</v>
      </c>
      <c r="G200" s="710" t="s">
        <v>78</v>
      </c>
      <c r="H200" s="955">
        <v>2</v>
      </c>
      <c r="I200" s="711" t="s">
        <v>100</v>
      </c>
      <c r="J200" s="706"/>
      <c r="K200" s="955">
        <v>9</v>
      </c>
      <c r="L200" s="955"/>
      <c r="M200" s="706">
        <f t="shared" si="3"/>
        <v>9</v>
      </c>
      <c r="IR200" s="567"/>
      <c r="IS200" s="567"/>
      <c r="IT200" s="567"/>
      <c r="IU200" s="567"/>
    </row>
    <row r="201" spans="1:255">
      <c r="A201" s="583" t="s">
        <v>1431</v>
      </c>
      <c r="B201" s="583" t="s">
        <v>1431</v>
      </c>
      <c r="C201" s="582" t="s">
        <v>1439</v>
      </c>
      <c r="D201" s="706">
        <v>2011</v>
      </c>
      <c r="E201" s="582" t="s">
        <v>1408</v>
      </c>
      <c r="F201" s="582" t="s">
        <v>58</v>
      </c>
      <c r="G201" s="710" t="s">
        <v>78</v>
      </c>
      <c r="H201" s="955">
        <v>2</v>
      </c>
      <c r="I201" s="711" t="s">
        <v>101</v>
      </c>
      <c r="J201" s="706"/>
      <c r="K201" s="955">
        <v>29</v>
      </c>
      <c r="L201" s="955"/>
      <c r="M201" s="706">
        <f t="shared" si="3"/>
        <v>29</v>
      </c>
      <c r="IR201" s="567"/>
      <c r="IS201" s="567"/>
      <c r="IT201" s="567"/>
      <c r="IU201" s="567"/>
    </row>
    <row r="202" spans="1:255">
      <c r="A202" s="583" t="s">
        <v>1431</v>
      </c>
      <c r="B202" s="583" t="s">
        <v>1431</v>
      </c>
      <c r="C202" s="582" t="s">
        <v>1439</v>
      </c>
      <c r="D202" s="706">
        <v>2011</v>
      </c>
      <c r="E202" s="582" t="s">
        <v>1408</v>
      </c>
      <c r="F202" s="582" t="s">
        <v>58</v>
      </c>
      <c r="G202" s="710" t="s">
        <v>78</v>
      </c>
      <c r="H202" s="955">
        <v>2</v>
      </c>
      <c r="I202" s="711" t="s">
        <v>102</v>
      </c>
      <c r="J202" s="706"/>
      <c r="K202" s="955">
        <v>27</v>
      </c>
      <c r="L202" s="955"/>
      <c r="M202" s="706">
        <f t="shared" si="3"/>
        <v>27</v>
      </c>
      <c r="IR202" s="567"/>
      <c r="IS202" s="567"/>
      <c r="IT202" s="567"/>
      <c r="IU202" s="567"/>
    </row>
    <row r="203" spans="1:255">
      <c r="A203" s="583" t="s">
        <v>1431</v>
      </c>
      <c r="B203" s="583" t="s">
        <v>1431</v>
      </c>
      <c r="C203" s="582" t="s">
        <v>1439</v>
      </c>
      <c r="D203" s="706">
        <v>2011</v>
      </c>
      <c r="E203" s="582" t="s">
        <v>1408</v>
      </c>
      <c r="F203" s="582" t="s">
        <v>58</v>
      </c>
      <c r="G203" s="710" t="s">
        <v>78</v>
      </c>
      <c r="H203" s="955">
        <v>2</v>
      </c>
      <c r="I203" s="711" t="s">
        <v>1337</v>
      </c>
      <c r="J203" s="706"/>
      <c r="K203" s="955">
        <v>51</v>
      </c>
      <c r="L203" s="955">
        <v>32</v>
      </c>
      <c r="M203" s="706">
        <f t="shared" si="3"/>
        <v>83</v>
      </c>
      <c r="IR203" s="567"/>
      <c r="IS203" s="567"/>
      <c r="IT203" s="567"/>
      <c r="IU203" s="567"/>
    </row>
    <row r="204" spans="1:255">
      <c r="A204" s="583" t="s">
        <v>1431</v>
      </c>
      <c r="B204" s="583" t="s">
        <v>1431</v>
      </c>
      <c r="C204" s="582" t="s">
        <v>1439</v>
      </c>
      <c r="D204" s="706">
        <v>2011</v>
      </c>
      <c r="E204" s="582" t="s">
        <v>1408</v>
      </c>
      <c r="F204" s="582" t="s">
        <v>58</v>
      </c>
      <c r="G204" s="710" t="s">
        <v>78</v>
      </c>
      <c r="H204" s="955">
        <v>2</v>
      </c>
      <c r="I204" s="711" t="s">
        <v>1338</v>
      </c>
      <c r="J204" s="706"/>
      <c r="K204" s="955">
        <v>1073</v>
      </c>
      <c r="L204" s="955">
        <v>9</v>
      </c>
      <c r="M204" s="706">
        <f t="shared" si="3"/>
        <v>1082</v>
      </c>
      <c r="IR204" s="567"/>
      <c r="IS204" s="567"/>
      <c r="IT204" s="567"/>
      <c r="IU204" s="567"/>
    </row>
    <row r="205" spans="1:255" ht="25.5">
      <c r="A205" s="583" t="s">
        <v>1431</v>
      </c>
      <c r="B205" s="583" t="s">
        <v>1431</v>
      </c>
      <c r="C205" s="582" t="s">
        <v>1439</v>
      </c>
      <c r="D205" s="706">
        <v>2011</v>
      </c>
      <c r="E205" s="582" t="s">
        <v>1408</v>
      </c>
      <c r="F205" s="582" t="s">
        <v>58</v>
      </c>
      <c r="G205" s="710" t="s">
        <v>1226</v>
      </c>
      <c r="H205" s="955">
        <v>2</v>
      </c>
      <c r="I205" s="711" t="s">
        <v>300</v>
      </c>
      <c r="J205" s="706"/>
      <c r="K205" s="955">
        <v>1</v>
      </c>
      <c r="L205" s="955"/>
      <c r="M205" s="706">
        <f t="shared" si="3"/>
        <v>1</v>
      </c>
      <c r="IR205" s="567"/>
      <c r="IS205" s="567"/>
      <c r="IT205" s="567"/>
      <c r="IU205" s="567"/>
    </row>
    <row r="206" spans="1:255">
      <c r="A206" s="583" t="s">
        <v>1431</v>
      </c>
      <c r="B206" s="583" t="s">
        <v>1431</v>
      </c>
      <c r="C206" s="582" t="s">
        <v>1439</v>
      </c>
      <c r="D206" s="706">
        <v>2011</v>
      </c>
      <c r="E206" s="582" t="s">
        <v>1408</v>
      </c>
      <c r="F206" s="582" t="s">
        <v>58</v>
      </c>
      <c r="G206" s="710" t="s">
        <v>1226</v>
      </c>
      <c r="H206" s="955">
        <v>2</v>
      </c>
      <c r="I206" s="711" t="s">
        <v>98</v>
      </c>
      <c r="J206" s="706"/>
      <c r="K206" s="955">
        <v>1</v>
      </c>
      <c r="L206" s="955"/>
      <c r="M206" s="706">
        <f t="shared" si="3"/>
        <v>1</v>
      </c>
      <c r="IR206" s="567"/>
      <c r="IS206" s="567"/>
      <c r="IT206" s="567"/>
      <c r="IU206" s="567"/>
    </row>
    <row r="207" spans="1:255" ht="25.5">
      <c r="A207" s="583" t="s">
        <v>1431</v>
      </c>
      <c r="B207" s="583" t="s">
        <v>1431</v>
      </c>
      <c r="C207" s="582" t="s">
        <v>1439</v>
      </c>
      <c r="D207" s="706">
        <v>2011</v>
      </c>
      <c r="E207" s="582" t="s">
        <v>1408</v>
      </c>
      <c r="F207" s="582" t="s">
        <v>58</v>
      </c>
      <c r="G207" s="710" t="s">
        <v>880</v>
      </c>
      <c r="H207" s="955">
        <v>3</v>
      </c>
      <c r="I207" s="711" t="s">
        <v>1337</v>
      </c>
      <c r="J207" s="706"/>
      <c r="K207" s="955"/>
      <c r="L207" s="955">
        <v>202</v>
      </c>
      <c r="M207" s="706">
        <f t="shared" si="3"/>
        <v>202</v>
      </c>
      <c r="IR207" s="567"/>
      <c r="IS207" s="567"/>
      <c r="IT207" s="567"/>
      <c r="IU207" s="567"/>
    </row>
    <row r="208" spans="1:255">
      <c r="A208" s="583" t="s">
        <v>1431</v>
      </c>
      <c r="B208" s="583" t="s">
        <v>1431</v>
      </c>
      <c r="C208" s="582" t="s">
        <v>1439</v>
      </c>
      <c r="D208" s="706">
        <v>2011</v>
      </c>
      <c r="E208" s="582" t="s">
        <v>1408</v>
      </c>
      <c r="F208" s="582" t="s">
        <v>58</v>
      </c>
      <c r="G208" s="710" t="s">
        <v>881</v>
      </c>
      <c r="H208" s="955">
        <v>3</v>
      </c>
      <c r="I208" s="711" t="s">
        <v>1337</v>
      </c>
      <c r="J208" s="706"/>
      <c r="K208" s="955"/>
      <c r="L208" s="955">
        <v>2</v>
      </c>
      <c r="M208" s="706">
        <f t="shared" si="3"/>
        <v>2</v>
      </c>
      <c r="IR208" s="567"/>
      <c r="IS208" s="567"/>
      <c r="IT208" s="567"/>
      <c r="IU208" s="567"/>
    </row>
    <row r="209" spans="1:255">
      <c r="A209" s="583" t="s">
        <v>1431</v>
      </c>
      <c r="B209" s="583" t="s">
        <v>1431</v>
      </c>
      <c r="C209" s="582" t="s">
        <v>1439</v>
      </c>
      <c r="D209" s="706">
        <v>2011</v>
      </c>
      <c r="E209" s="582" t="s">
        <v>1408</v>
      </c>
      <c r="F209" s="582" t="s">
        <v>58</v>
      </c>
      <c r="G209" s="710" t="s">
        <v>881</v>
      </c>
      <c r="H209" s="955">
        <v>3</v>
      </c>
      <c r="I209" s="711" t="s">
        <v>1338</v>
      </c>
      <c r="J209" s="706"/>
      <c r="K209" s="955"/>
      <c r="L209" s="955">
        <v>1</v>
      </c>
      <c r="M209" s="706">
        <f t="shared" si="3"/>
        <v>1</v>
      </c>
      <c r="IR209" s="567"/>
      <c r="IS209" s="567"/>
      <c r="IT209" s="567"/>
      <c r="IU209" s="567"/>
    </row>
    <row r="210" spans="1:255">
      <c r="A210" s="583" t="s">
        <v>1431</v>
      </c>
      <c r="B210" s="583" t="s">
        <v>1431</v>
      </c>
      <c r="C210" s="582" t="s">
        <v>1439</v>
      </c>
      <c r="D210" s="706">
        <v>2011</v>
      </c>
      <c r="E210" s="582" t="s">
        <v>1408</v>
      </c>
      <c r="F210" s="582" t="s">
        <v>58</v>
      </c>
      <c r="G210" s="710" t="s">
        <v>1150</v>
      </c>
      <c r="H210" s="955">
        <v>3</v>
      </c>
      <c r="I210" s="711" t="s">
        <v>99</v>
      </c>
      <c r="J210" s="706"/>
      <c r="K210" s="955">
        <v>17</v>
      </c>
      <c r="L210" s="955"/>
      <c r="M210" s="706">
        <f t="shared" si="3"/>
        <v>17</v>
      </c>
      <c r="IR210" s="567"/>
      <c r="IS210" s="567"/>
      <c r="IT210" s="567"/>
      <c r="IU210" s="567"/>
    </row>
    <row r="211" spans="1:255">
      <c r="A211" s="583" t="s">
        <v>1431</v>
      </c>
      <c r="B211" s="583" t="s">
        <v>1431</v>
      </c>
      <c r="C211" s="582" t="s">
        <v>1439</v>
      </c>
      <c r="D211" s="706">
        <v>2011</v>
      </c>
      <c r="E211" s="582" t="s">
        <v>1408</v>
      </c>
      <c r="F211" s="582" t="s">
        <v>58</v>
      </c>
      <c r="G211" s="710" t="s">
        <v>1150</v>
      </c>
      <c r="H211" s="955">
        <v>3</v>
      </c>
      <c r="I211" s="711" t="s">
        <v>1337</v>
      </c>
      <c r="J211" s="706"/>
      <c r="K211" s="955"/>
      <c r="L211" s="955">
        <v>26</v>
      </c>
      <c r="M211" s="706">
        <f t="shared" si="3"/>
        <v>26</v>
      </c>
      <c r="IR211" s="567"/>
      <c r="IS211" s="567"/>
      <c r="IT211" s="567"/>
      <c r="IU211" s="567"/>
    </row>
    <row r="212" spans="1:255">
      <c r="A212" s="583" t="s">
        <v>1431</v>
      </c>
      <c r="B212" s="583" t="s">
        <v>1431</v>
      </c>
      <c r="C212" s="582" t="s">
        <v>1439</v>
      </c>
      <c r="D212" s="706">
        <v>2011</v>
      </c>
      <c r="E212" s="582" t="s">
        <v>1408</v>
      </c>
      <c r="F212" s="582" t="s">
        <v>58</v>
      </c>
      <c r="G212" s="710" t="s">
        <v>1150</v>
      </c>
      <c r="H212" s="955">
        <v>3</v>
      </c>
      <c r="I212" s="711" t="s">
        <v>1338</v>
      </c>
      <c r="J212" s="706"/>
      <c r="K212" s="955">
        <v>1</v>
      </c>
      <c r="L212" s="955">
        <v>3</v>
      </c>
      <c r="M212" s="706">
        <f t="shared" si="3"/>
        <v>4</v>
      </c>
      <c r="IR212" s="567"/>
      <c r="IS212" s="567"/>
      <c r="IT212" s="567"/>
      <c r="IU212" s="567"/>
    </row>
    <row r="213" spans="1:255">
      <c r="A213" s="583" t="s">
        <v>1431</v>
      </c>
      <c r="B213" s="583" t="s">
        <v>1431</v>
      </c>
      <c r="C213" s="582" t="s">
        <v>1439</v>
      </c>
      <c r="D213" s="706">
        <v>2011</v>
      </c>
      <c r="E213" s="582" t="s">
        <v>1408</v>
      </c>
      <c r="F213" s="582" t="s">
        <v>58</v>
      </c>
      <c r="G213" s="710" t="s">
        <v>317</v>
      </c>
      <c r="H213" s="955">
        <v>1</v>
      </c>
      <c r="I213" s="711" t="s">
        <v>100</v>
      </c>
      <c r="J213" s="706"/>
      <c r="K213" s="955">
        <v>2</v>
      </c>
      <c r="L213" s="955"/>
      <c r="M213" s="706">
        <f t="shared" si="3"/>
        <v>2</v>
      </c>
      <c r="IR213" s="567"/>
      <c r="IS213" s="567"/>
      <c r="IT213" s="567"/>
      <c r="IU213" s="567"/>
    </row>
    <row r="214" spans="1:255">
      <c r="A214" s="583" t="s">
        <v>1431</v>
      </c>
      <c r="B214" s="583" t="s">
        <v>1431</v>
      </c>
      <c r="C214" s="582" t="s">
        <v>1439</v>
      </c>
      <c r="D214" s="706">
        <v>2011</v>
      </c>
      <c r="E214" s="582" t="s">
        <v>1408</v>
      </c>
      <c r="F214" s="582" t="s">
        <v>58</v>
      </c>
      <c r="G214" s="710" t="s">
        <v>80</v>
      </c>
      <c r="H214" s="955">
        <v>1</v>
      </c>
      <c r="I214" s="711" t="s">
        <v>100</v>
      </c>
      <c r="J214" s="706"/>
      <c r="K214" s="955">
        <v>4</v>
      </c>
      <c r="L214" s="955"/>
      <c r="M214" s="706">
        <f t="shared" si="3"/>
        <v>4</v>
      </c>
      <c r="IR214" s="567"/>
      <c r="IS214" s="567"/>
      <c r="IT214" s="567"/>
      <c r="IU214" s="567"/>
    </row>
    <row r="215" spans="1:255">
      <c r="A215" s="583" t="s">
        <v>1431</v>
      </c>
      <c r="B215" s="583" t="s">
        <v>1431</v>
      </c>
      <c r="C215" s="582" t="s">
        <v>1439</v>
      </c>
      <c r="D215" s="706">
        <v>2011</v>
      </c>
      <c r="E215" s="582" t="s">
        <v>1408</v>
      </c>
      <c r="F215" s="582" t="s">
        <v>58</v>
      </c>
      <c r="G215" s="710" t="s">
        <v>318</v>
      </c>
      <c r="H215" s="955">
        <v>3</v>
      </c>
      <c r="I215" s="711" t="s">
        <v>1336</v>
      </c>
      <c r="J215" s="706"/>
      <c r="K215" s="955">
        <v>55</v>
      </c>
      <c r="L215" s="955"/>
      <c r="M215" s="706">
        <f t="shared" si="3"/>
        <v>55</v>
      </c>
      <c r="IR215" s="567"/>
      <c r="IS215" s="567"/>
      <c r="IT215" s="567"/>
      <c r="IU215" s="567"/>
    </row>
    <row r="216" spans="1:255" ht="25.5">
      <c r="A216" s="583" t="s">
        <v>1431</v>
      </c>
      <c r="B216" s="583" t="s">
        <v>1431</v>
      </c>
      <c r="C216" s="582" t="s">
        <v>1439</v>
      </c>
      <c r="D216" s="706">
        <v>2011</v>
      </c>
      <c r="E216" s="582" t="s">
        <v>1408</v>
      </c>
      <c r="F216" s="582" t="s">
        <v>58</v>
      </c>
      <c r="G216" s="710" t="s">
        <v>318</v>
      </c>
      <c r="H216" s="955">
        <v>3</v>
      </c>
      <c r="I216" s="711" t="s">
        <v>304</v>
      </c>
      <c r="J216" s="706"/>
      <c r="K216" s="955">
        <v>16</v>
      </c>
      <c r="L216" s="955"/>
      <c r="M216" s="706">
        <f t="shared" si="3"/>
        <v>16</v>
      </c>
      <c r="IR216" s="567"/>
      <c r="IS216" s="567"/>
      <c r="IT216" s="567"/>
      <c r="IU216" s="567"/>
    </row>
    <row r="217" spans="1:255" ht="25.5">
      <c r="A217" s="583" t="s">
        <v>1431</v>
      </c>
      <c r="B217" s="583" t="s">
        <v>1431</v>
      </c>
      <c r="C217" s="582" t="s">
        <v>1439</v>
      </c>
      <c r="D217" s="706">
        <v>2011</v>
      </c>
      <c r="E217" s="582" t="s">
        <v>1408</v>
      </c>
      <c r="F217" s="582" t="s">
        <v>58</v>
      </c>
      <c r="G217" s="710" t="s">
        <v>318</v>
      </c>
      <c r="H217" s="955">
        <v>3</v>
      </c>
      <c r="I217" s="711" t="s">
        <v>300</v>
      </c>
      <c r="J217" s="706"/>
      <c r="K217" s="955">
        <v>2</v>
      </c>
      <c r="L217" s="955"/>
      <c r="M217" s="706">
        <f t="shared" si="3"/>
        <v>2</v>
      </c>
      <c r="IR217" s="567"/>
      <c r="IS217" s="567"/>
      <c r="IT217" s="567"/>
      <c r="IU217" s="567"/>
    </row>
    <row r="218" spans="1:255" ht="25.5">
      <c r="A218" s="583" t="s">
        <v>1431</v>
      </c>
      <c r="B218" s="583" t="s">
        <v>1431</v>
      </c>
      <c r="C218" s="582" t="s">
        <v>1439</v>
      </c>
      <c r="D218" s="706">
        <v>2011</v>
      </c>
      <c r="E218" s="582" t="s">
        <v>1408</v>
      </c>
      <c r="F218" s="582" t="s">
        <v>58</v>
      </c>
      <c r="G218" s="710" t="s">
        <v>318</v>
      </c>
      <c r="H218" s="955">
        <v>3</v>
      </c>
      <c r="I218" s="711" t="s">
        <v>295</v>
      </c>
      <c r="J218" s="706"/>
      <c r="K218" s="955">
        <v>44</v>
      </c>
      <c r="L218" s="955"/>
      <c r="M218" s="706">
        <f t="shared" si="3"/>
        <v>44</v>
      </c>
      <c r="IR218" s="567"/>
      <c r="IS218" s="567"/>
      <c r="IT218" s="567"/>
      <c r="IU218" s="567"/>
    </row>
    <row r="219" spans="1:255">
      <c r="A219" s="583" t="s">
        <v>1431</v>
      </c>
      <c r="B219" s="583" t="s">
        <v>1431</v>
      </c>
      <c r="C219" s="582" t="s">
        <v>1439</v>
      </c>
      <c r="D219" s="706">
        <v>2011</v>
      </c>
      <c r="E219" s="582" t="s">
        <v>1408</v>
      </c>
      <c r="F219" s="582" t="s">
        <v>58</v>
      </c>
      <c r="G219" s="710" t="s">
        <v>318</v>
      </c>
      <c r="H219" s="955">
        <v>3</v>
      </c>
      <c r="I219" s="711" t="s">
        <v>98</v>
      </c>
      <c r="J219" s="706"/>
      <c r="K219" s="955">
        <v>109</v>
      </c>
      <c r="L219" s="955"/>
      <c r="M219" s="706">
        <f t="shared" si="3"/>
        <v>109</v>
      </c>
      <c r="IR219" s="567"/>
      <c r="IS219" s="567"/>
      <c r="IT219" s="567"/>
      <c r="IU219" s="567"/>
    </row>
    <row r="220" spans="1:255">
      <c r="A220" s="583" t="s">
        <v>1431</v>
      </c>
      <c r="B220" s="583" t="s">
        <v>1431</v>
      </c>
      <c r="C220" s="582" t="s">
        <v>1439</v>
      </c>
      <c r="D220" s="706">
        <v>2011</v>
      </c>
      <c r="E220" s="582" t="s">
        <v>1408</v>
      </c>
      <c r="F220" s="582" t="s">
        <v>58</v>
      </c>
      <c r="G220" s="710" t="s">
        <v>318</v>
      </c>
      <c r="H220" s="955">
        <v>3</v>
      </c>
      <c r="I220" s="711" t="s">
        <v>99</v>
      </c>
      <c r="J220" s="706"/>
      <c r="K220" s="955">
        <v>169</v>
      </c>
      <c r="L220" s="955"/>
      <c r="M220" s="706">
        <f t="shared" si="3"/>
        <v>169</v>
      </c>
      <c r="IR220" s="567"/>
      <c r="IS220" s="567"/>
      <c r="IT220" s="567"/>
      <c r="IU220" s="567"/>
    </row>
    <row r="221" spans="1:255" ht="38.25">
      <c r="A221" s="583" t="s">
        <v>1431</v>
      </c>
      <c r="B221" s="583" t="s">
        <v>1431</v>
      </c>
      <c r="C221" s="582" t="s">
        <v>1439</v>
      </c>
      <c r="D221" s="706">
        <v>2011</v>
      </c>
      <c r="E221" s="582" t="s">
        <v>1408</v>
      </c>
      <c r="F221" s="582" t="s">
        <v>58</v>
      </c>
      <c r="G221" s="710" t="s">
        <v>318</v>
      </c>
      <c r="H221" s="955">
        <v>3</v>
      </c>
      <c r="I221" s="711" t="s">
        <v>301</v>
      </c>
      <c r="J221" s="706"/>
      <c r="K221" s="955">
        <v>6</v>
      </c>
      <c r="L221" s="955"/>
      <c r="M221" s="706">
        <f t="shared" si="3"/>
        <v>6</v>
      </c>
      <c r="IR221" s="567"/>
      <c r="IS221" s="567"/>
      <c r="IT221" s="567"/>
      <c r="IU221" s="567"/>
    </row>
    <row r="222" spans="1:255">
      <c r="A222" s="583" t="s">
        <v>1431</v>
      </c>
      <c r="B222" s="583" t="s">
        <v>1431</v>
      </c>
      <c r="C222" s="582" t="s">
        <v>1439</v>
      </c>
      <c r="D222" s="706">
        <v>2011</v>
      </c>
      <c r="E222" s="582" t="s">
        <v>1408</v>
      </c>
      <c r="F222" s="582" t="s">
        <v>58</v>
      </c>
      <c r="G222" s="710" t="s">
        <v>318</v>
      </c>
      <c r="H222" s="955">
        <v>3</v>
      </c>
      <c r="I222" s="711" t="s">
        <v>100</v>
      </c>
      <c r="J222" s="706"/>
      <c r="K222" s="955">
        <v>42</v>
      </c>
      <c r="L222" s="955"/>
      <c r="M222" s="706">
        <f t="shared" si="3"/>
        <v>42</v>
      </c>
      <c r="IR222" s="567"/>
      <c r="IS222" s="567"/>
      <c r="IT222" s="567"/>
      <c r="IU222" s="567"/>
    </row>
    <row r="223" spans="1:255">
      <c r="A223" s="583" t="s">
        <v>1431</v>
      </c>
      <c r="B223" s="583" t="s">
        <v>1431</v>
      </c>
      <c r="C223" s="582" t="s">
        <v>1439</v>
      </c>
      <c r="D223" s="706">
        <v>2011</v>
      </c>
      <c r="E223" s="582" t="s">
        <v>1408</v>
      </c>
      <c r="F223" s="582" t="s">
        <v>58</v>
      </c>
      <c r="G223" s="710" t="s">
        <v>318</v>
      </c>
      <c r="H223" s="955">
        <v>3</v>
      </c>
      <c r="I223" s="711" t="s">
        <v>101</v>
      </c>
      <c r="J223" s="706"/>
      <c r="K223" s="955">
        <v>36</v>
      </c>
      <c r="L223" s="955"/>
      <c r="M223" s="706">
        <f t="shared" si="3"/>
        <v>36</v>
      </c>
      <c r="IR223" s="567"/>
      <c r="IS223" s="567"/>
      <c r="IT223" s="567"/>
      <c r="IU223" s="567"/>
    </row>
    <row r="224" spans="1:255">
      <c r="A224" s="583" t="s">
        <v>1431</v>
      </c>
      <c r="B224" s="583" t="s">
        <v>1431</v>
      </c>
      <c r="C224" s="582" t="s">
        <v>1439</v>
      </c>
      <c r="D224" s="706">
        <v>2011</v>
      </c>
      <c r="E224" s="582" t="s">
        <v>1408</v>
      </c>
      <c r="F224" s="582" t="s">
        <v>58</v>
      </c>
      <c r="G224" s="710" t="s">
        <v>188</v>
      </c>
      <c r="H224" s="955">
        <v>2</v>
      </c>
      <c r="I224" s="711" t="s">
        <v>1337</v>
      </c>
      <c r="J224" s="706"/>
      <c r="K224" s="955"/>
      <c r="L224" s="955">
        <v>94</v>
      </c>
      <c r="M224" s="706">
        <f t="shared" si="3"/>
        <v>94</v>
      </c>
      <c r="IR224" s="567"/>
      <c r="IS224" s="567"/>
      <c r="IT224" s="567"/>
      <c r="IU224" s="567"/>
    </row>
    <row r="225" spans="1:255">
      <c r="A225" s="583" t="s">
        <v>1431</v>
      </c>
      <c r="B225" s="583" t="s">
        <v>1431</v>
      </c>
      <c r="C225" s="582" t="s">
        <v>1439</v>
      </c>
      <c r="D225" s="706">
        <v>2011</v>
      </c>
      <c r="E225" s="582" t="s">
        <v>1408</v>
      </c>
      <c r="F225" s="582" t="s">
        <v>58</v>
      </c>
      <c r="G225" s="710" t="s">
        <v>188</v>
      </c>
      <c r="H225" s="955">
        <v>2</v>
      </c>
      <c r="I225" s="711" t="s">
        <v>1338</v>
      </c>
      <c r="J225" s="706"/>
      <c r="K225" s="955"/>
      <c r="L225" s="955">
        <v>1</v>
      </c>
      <c r="M225" s="706">
        <f t="shared" si="3"/>
        <v>1</v>
      </c>
      <c r="IR225" s="567"/>
      <c r="IS225" s="567"/>
      <c r="IT225" s="567"/>
      <c r="IU225" s="567"/>
    </row>
    <row r="226" spans="1:255">
      <c r="A226" s="583" t="s">
        <v>1431</v>
      </c>
      <c r="B226" s="583" t="s">
        <v>1431</v>
      </c>
      <c r="C226" s="582" t="s">
        <v>1439</v>
      </c>
      <c r="D226" s="706">
        <v>2011</v>
      </c>
      <c r="E226" s="582" t="s">
        <v>1408</v>
      </c>
      <c r="F226" s="582" t="s">
        <v>58</v>
      </c>
      <c r="G226" s="710" t="s">
        <v>8</v>
      </c>
      <c r="H226" s="955">
        <v>1</v>
      </c>
      <c r="I226" s="711" t="s">
        <v>99</v>
      </c>
      <c r="J226" s="706"/>
      <c r="K226" s="955">
        <v>76</v>
      </c>
      <c r="L226" s="955">
        <v>1</v>
      </c>
      <c r="M226" s="706">
        <f t="shared" si="3"/>
        <v>77</v>
      </c>
      <c r="IR226" s="567"/>
      <c r="IS226" s="567"/>
      <c r="IT226" s="567"/>
      <c r="IU226" s="567"/>
    </row>
    <row r="227" spans="1:255">
      <c r="A227" s="583" t="s">
        <v>1431</v>
      </c>
      <c r="B227" s="583" t="s">
        <v>1431</v>
      </c>
      <c r="C227" s="582" t="s">
        <v>1439</v>
      </c>
      <c r="D227" s="706">
        <v>2011</v>
      </c>
      <c r="E227" s="582" t="s">
        <v>1408</v>
      </c>
      <c r="F227" s="582" t="s">
        <v>58</v>
      </c>
      <c r="G227" s="710" t="s">
        <v>8</v>
      </c>
      <c r="H227" s="955">
        <v>1</v>
      </c>
      <c r="I227" s="711" t="s">
        <v>100</v>
      </c>
      <c r="J227" s="706"/>
      <c r="K227" s="955">
        <v>35</v>
      </c>
      <c r="L227" s="955"/>
      <c r="M227" s="706">
        <f t="shared" si="3"/>
        <v>35</v>
      </c>
      <c r="IR227" s="567"/>
      <c r="IS227" s="567"/>
      <c r="IT227" s="567"/>
      <c r="IU227" s="567"/>
    </row>
    <row r="228" spans="1:255">
      <c r="A228" s="583" t="s">
        <v>1431</v>
      </c>
      <c r="B228" s="583" t="s">
        <v>1431</v>
      </c>
      <c r="C228" s="582" t="s">
        <v>1439</v>
      </c>
      <c r="D228" s="706">
        <v>2011</v>
      </c>
      <c r="E228" s="582" t="s">
        <v>1408</v>
      </c>
      <c r="F228" s="582" t="s">
        <v>58</v>
      </c>
      <c r="G228" s="710" t="s">
        <v>8</v>
      </c>
      <c r="H228" s="955">
        <v>1</v>
      </c>
      <c r="I228" s="711" t="s">
        <v>1337</v>
      </c>
      <c r="J228" s="706"/>
      <c r="K228" s="955">
        <v>77</v>
      </c>
      <c r="L228" s="955">
        <v>2</v>
      </c>
      <c r="M228" s="706">
        <f t="shared" si="3"/>
        <v>79</v>
      </c>
      <c r="IR228" s="567"/>
      <c r="IS228" s="567"/>
      <c r="IT228" s="567"/>
      <c r="IU228" s="567"/>
    </row>
    <row r="229" spans="1:255">
      <c r="A229" s="583" t="s">
        <v>1431</v>
      </c>
      <c r="B229" s="583" t="s">
        <v>1431</v>
      </c>
      <c r="C229" s="582" t="s">
        <v>1439</v>
      </c>
      <c r="D229" s="706">
        <v>2011</v>
      </c>
      <c r="E229" s="582" t="s">
        <v>1408</v>
      </c>
      <c r="F229" s="582" t="s">
        <v>58</v>
      </c>
      <c r="G229" s="710" t="s">
        <v>8</v>
      </c>
      <c r="H229" s="955">
        <v>1</v>
      </c>
      <c r="I229" s="711" t="s">
        <v>1338</v>
      </c>
      <c r="J229" s="706"/>
      <c r="K229" s="955">
        <v>2870</v>
      </c>
      <c r="L229" s="955">
        <v>12</v>
      </c>
      <c r="M229" s="706">
        <f t="shared" si="3"/>
        <v>2882</v>
      </c>
      <c r="IR229" s="567"/>
      <c r="IS229" s="567"/>
      <c r="IT229" s="567"/>
      <c r="IU229" s="567"/>
    </row>
    <row r="230" spans="1:255" ht="25.5">
      <c r="A230" s="583" t="s">
        <v>1431</v>
      </c>
      <c r="B230" s="583" t="s">
        <v>1431</v>
      </c>
      <c r="C230" s="582" t="s">
        <v>1439</v>
      </c>
      <c r="D230" s="706">
        <v>2011</v>
      </c>
      <c r="E230" s="582" t="s">
        <v>1408</v>
      </c>
      <c r="F230" s="582" t="s">
        <v>58</v>
      </c>
      <c r="G230" s="710" t="s">
        <v>6</v>
      </c>
      <c r="H230" s="955">
        <v>1</v>
      </c>
      <c r="I230" s="711" t="s">
        <v>1338</v>
      </c>
      <c r="J230" s="706"/>
      <c r="K230" s="955">
        <v>134</v>
      </c>
      <c r="L230" s="955">
        <v>4</v>
      </c>
      <c r="M230" s="706">
        <f t="shared" si="3"/>
        <v>138</v>
      </c>
      <c r="IR230" s="567"/>
      <c r="IS230" s="567"/>
      <c r="IT230" s="567"/>
      <c r="IU230" s="567"/>
    </row>
    <row r="231" spans="1:255">
      <c r="A231" s="583" t="s">
        <v>1431</v>
      </c>
      <c r="B231" s="583" t="s">
        <v>1431</v>
      </c>
      <c r="C231" s="582" t="s">
        <v>1439</v>
      </c>
      <c r="D231" s="706">
        <v>2011</v>
      </c>
      <c r="E231" s="582" t="s">
        <v>1408</v>
      </c>
      <c r="F231" s="582" t="s">
        <v>58</v>
      </c>
      <c r="G231" s="710" t="s">
        <v>882</v>
      </c>
      <c r="H231" s="955">
        <v>3</v>
      </c>
      <c r="I231" s="711" t="s">
        <v>1337</v>
      </c>
      <c r="J231" s="706"/>
      <c r="K231" s="955"/>
      <c r="L231" s="955">
        <v>12</v>
      </c>
      <c r="M231" s="706">
        <f t="shared" si="3"/>
        <v>12</v>
      </c>
      <c r="IR231" s="567"/>
      <c r="IS231" s="567"/>
      <c r="IT231" s="567"/>
      <c r="IU231" s="567"/>
    </row>
    <row r="232" spans="1:255">
      <c r="A232" s="583" t="s">
        <v>1431</v>
      </c>
      <c r="B232" s="583" t="s">
        <v>1431</v>
      </c>
      <c r="C232" s="582" t="s">
        <v>1439</v>
      </c>
      <c r="D232" s="706">
        <v>2011</v>
      </c>
      <c r="E232" s="582" t="s">
        <v>1408</v>
      </c>
      <c r="F232" s="582" t="s">
        <v>58</v>
      </c>
      <c r="G232" s="710" t="s">
        <v>882</v>
      </c>
      <c r="H232" s="955">
        <v>3</v>
      </c>
      <c r="I232" s="711" t="s">
        <v>1338</v>
      </c>
      <c r="J232" s="706"/>
      <c r="K232" s="955"/>
      <c r="L232" s="955">
        <v>662</v>
      </c>
      <c r="M232" s="706">
        <f t="shared" si="3"/>
        <v>662</v>
      </c>
      <c r="IR232" s="567"/>
      <c r="IS232" s="567"/>
      <c r="IT232" s="567"/>
      <c r="IU232" s="567"/>
    </row>
    <row r="233" spans="1:255">
      <c r="A233" s="583" t="s">
        <v>1431</v>
      </c>
      <c r="B233" s="583" t="s">
        <v>1431</v>
      </c>
      <c r="C233" s="582" t="s">
        <v>1439</v>
      </c>
      <c r="D233" s="706">
        <v>2011</v>
      </c>
      <c r="E233" s="582" t="s">
        <v>1408</v>
      </c>
      <c r="F233" s="582" t="s">
        <v>58</v>
      </c>
      <c r="G233" s="710" t="s">
        <v>1140</v>
      </c>
      <c r="H233" s="955">
        <v>1</v>
      </c>
      <c r="I233" s="711" t="s">
        <v>100</v>
      </c>
      <c r="J233" s="706"/>
      <c r="K233" s="955"/>
      <c r="L233" s="955">
        <v>2</v>
      </c>
      <c r="M233" s="706">
        <f t="shared" si="3"/>
        <v>2</v>
      </c>
      <c r="IR233" s="567"/>
      <c r="IS233" s="567"/>
      <c r="IT233" s="567"/>
      <c r="IU233" s="567"/>
    </row>
    <row r="234" spans="1:255">
      <c r="A234" s="583" t="s">
        <v>1431</v>
      </c>
      <c r="B234" s="583" t="s">
        <v>1431</v>
      </c>
      <c r="C234" s="582" t="s">
        <v>1439</v>
      </c>
      <c r="D234" s="706">
        <v>2011</v>
      </c>
      <c r="E234" s="582" t="s">
        <v>1408</v>
      </c>
      <c r="F234" s="582" t="s">
        <v>58</v>
      </c>
      <c r="G234" s="710" t="s">
        <v>883</v>
      </c>
      <c r="H234" s="955">
        <v>3</v>
      </c>
      <c r="I234" s="711" t="s">
        <v>1337</v>
      </c>
      <c r="J234" s="706"/>
      <c r="K234" s="955"/>
      <c r="L234" s="955">
        <v>2</v>
      </c>
      <c r="M234" s="706">
        <f t="shared" si="3"/>
        <v>2</v>
      </c>
      <c r="IR234" s="567"/>
      <c r="IS234" s="567"/>
      <c r="IT234" s="567"/>
      <c r="IU234" s="567"/>
    </row>
    <row r="235" spans="1:255" ht="25.5">
      <c r="A235" s="583" t="s">
        <v>1431</v>
      </c>
      <c r="B235" s="583" t="s">
        <v>1431</v>
      </c>
      <c r="C235" s="582" t="s">
        <v>1439</v>
      </c>
      <c r="D235" s="706">
        <v>2011</v>
      </c>
      <c r="E235" s="582" t="s">
        <v>1408</v>
      </c>
      <c r="F235" s="582" t="s">
        <v>58</v>
      </c>
      <c r="G235" s="710" t="s">
        <v>319</v>
      </c>
      <c r="H235" s="955">
        <v>3</v>
      </c>
      <c r="I235" s="711" t="s">
        <v>295</v>
      </c>
      <c r="J235" s="706"/>
      <c r="K235" s="955">
        <v>8</v>
      </c>
      <c r="L235" s="955"/>
      <c r="M235" s="706">
        <f t="shared" si="3"/>
        <v>8</v>
      </c>
      <c r="IR235" s="567"/>
      <c r="IS235" s="567"/>
      <c r="IT235" s="567"/>
      <c r="IU235" s="567"/>
    </row>
    <row r="236" spans="1:255">
      <c r="A236" s="583" t="s">
        <v>1431</v>
      </c>
      <c r="B236" s="583" t="s">
        <v>1431</v>
      </c>
      <c r="C236" s="582" t="s">
        <v>1439</v>
      </c>
      <c r="D236" s="706">
        <v>2011</v>
      </c>
      <c r="E236" s="582" t="s">
        <v>1408</v>
      </c>
      <c r="F236" s="582" t="s">
        <v>58</v>
      </c>
      <c r="G236" s="710" t="s">
        <v>319</v>
      </c>
      <c r="H236" s="955">
        <v>3</v>
      </c>
      <c r="I236" s="711" t="s">
        <v>98</v>
      </c>
      <c r="J236" s="706"/>
      <c r="K236" s="955">
        <v>3</v>
      </c>
      <c r="L236" s="955"/>
      <c r="M236" s="706">
        <f t="shared" si="3"/>
        <v>3</v>
      </c>
      <c r="IR236" s="567"/>
      <c r="IS236" s="567"/>
      <c r="IT236" s="567"/>
      <c r="IU236" s="567"/>
    </row>
    <row r="237" spans="1:255" ht="38.25">
      <c r="A237" s="583" t="s">
        <v>1431</v>
      </c>
      <c r="B237" s="583" t="s">
        <v>1431</v>
      </c>
      <c r="C237" s="582" t="s">
        <v>1439</v>
      </c>
      <c r="D237" s="706">
        <v>2011</v>
      </c>
      <c r="E237" s="582" t="s">
        <v>1408</v>
      </c>
      <c r="F237" s="582" t="s">
        <v>58</v>
      </c>
      <c r="G237" s="710" t="s">
        <v>319</v>
      </c>
      <c r="H237" s="955">
        <v>3</v>
      </c>
      <c r="I237" s="711" t="s">
        <v>297</v>
      </c>
      <c r="J237" s="706"/>
      <c r="K237" s="955">
        <v>1</v>
      </c>
      <c r="L237" s="955"/>
      <c r="M237" s="706">
        <f t="shared" si="3"/>
        <v>1</v>
      </c>
      <c r="IR237" s="567"/>
      <c r="IS237" s="567"/>
      <c r="IT237" s="567"/>
      <c r="IU237" s="567"/>
    </row>
    <row r="238" spans="1:255">
      <c r="A238" s="583" t="s">
        <v>1431</v>
      </c>
      <c r="B238" s="583" t="s">
        <v>1431</v>
      </c>
      <c r="C238" s="582" t="s">
        <v>1439</v>
      </c>
      <c r="D238" s="706">
        <v>2011</v>
      </c>
      <c r="E238" s="582" t="s">
        <v>1408</v>
      </c>
      <c r="F238" s="582" t="s">
        <v>58</v>
      </c>
      <c r="G238" s="710" t="s">
        <v>319</v>
      </c>
      <c r="H238" s="955">
        <v>3</v>
      </c>
      <c r="I238" s="711" t="s">
        <v>99</v>
      </c>
      <c r="J238" s="706"/>
      <c r="K238" s="955">
        <v>139</v>
      </c>
      <c r="L238" s="955"/>
      <c r="M238" s="706">
        <f t="shared" si="3"/>
        <v>139</v>
      </c>
      <c r="IR238" s="567"/>
      <c r="IS238" s="567"/>
      <c r="IT238" s="567"/>
      <c r="IU238" s="567"/>
    </row>
    <row r="239" spans="1:255" ht="38.25">
      <c r="A239" s="583" t="s">
        <v>1431</v>
      </c>
      <c r="B239" s="583" t="s">
        <v>1431</v>
      </c>
      <c r="C239" s="582" t="s">
        <v>1439</v>
      </c>
      <c r="D239" s="706">
        <v>2011</v>
      </c>
      <c r="E239" s="582" t="s">
        <v>1408</v>
      </c>
      <c r="F239" s="582" t="s">
        <v>58</v>
      </c>
      <c r="G239" s="710" t="s">
        <v>319</v>
      </c>
      <c r="H239" s="955">
        <v>3</v>
      </c>
      <c r="I239" s="711" t="s">
        <v>301</v>
      </c>
      <c r="J239" s="706"/>
      <c r="K239" s="955">
        <v>1</v>
      </c>
      <c r="L239" s="955"/>
      <c r="M239" s="706">
        <f t="shared" si="3"/>
        <v>1</v>
      </c>
      <c r="IR239" s="567"/>
      <c r="IS239" s="567"/>
      <c r="IT239" s="567"/>
      <c r="IU239" s="567"/>
    </row>
    <row r="240" spans="1:255">
      <c r="A240" s="583" t="s">
        <v>1431</v>
      </c>
      <c r="B240" s="583" t="s">
        <v>1431</v>
      </c>
      <c r="C240" s="582" t="s">
        <v>1439</v>
      </c>
      <c r="D240" s="706">
        <v>2011</v>
      </c>
      <c r="E240" s="582" t="s">
        <v>1408</v>
      </c>
      <c r="F240" s="582" t="s">
        <v>58</v>
      </c>
      <c r="G240" s="710" t="s">
        <v>319</v>
      </c>
      <c r="H240" s="955">
        <v>3</v>
      </c>
      <c r="I240" s="711" t="s">
        <v>100</v>
      </c>
      <c r="J240" s="706"/>
      <c r="K240" s="955">
        <v>37</v>
      </c>
      <c r="L240" s="955"/>
      <c r="M240" s="706">
        <f t="shared" si="3"/>
        <v>37</v>
      </c>
      <c r="IR240" s="567"/>
      <c r="IS240" s="567"/>
      <c r="IT240" s="567"/>
      <c r="IU240" s="567"/>
    </row>
    <row r="241" spans="1:255">
      <c r="A241" s="583" t="s">
        <v>1431</v>
      </c>
      <c r="B241" s="583" t="s">
        <v>1431</v>
      </c>
      <c r="C241" s="582" t="s">
        <v>1439</v>
      </c>
      <c r="D241" s="706">
        <v>2011</v>
      </c>
      <c r="E241" s="582" t="s">
        <v>1408</v>
      </c>
      <c r="F241" s="582" t="s">
        <v>58</v>
      </c>
      <c r="G241" s="710" t="s">
        <v>319</v>
      </c>
      <c r="H241" s="955">
        <v>3</v>
      </c>
      <c r="I241" s="711" t="s">
        <v>1337</v>
      </c>
      <c r="J241" s="706"/>
      <c r="K241" s="955"/>
      <c r="L241" s="955">
        <v>1</v>
      </c>
      <c r="M241" s="706">
        <f t="shared" si="3"/>
        <v>1</v>
      </c>
      <c r="IR241" s="567"/>
      <c r="IS241" s="567"/>
      <c r="IT241" s="567"/>
      <c r="IU241" s="567"/>
    </row>
    <row r="242" spans="1:255">
      <c r="A242" s="583" t="s">
        <v>1431</v>
      </c>
      <c r="B242" s="583" t="s">
        <v>1431</v>
      </c>
      <c r="C242" s="582" t="s">
        <v>1439</v>
      </c>
      <c r="D242" s="706">
        <v>2011</v>
      </c>
      <c r="E242" s="582" t="s">
        <v>1408</v>
      </c>
      <c r="F242" s="582" t="s">
        <v>58</v>
      </c>
      <c r="G242" s="710" t="s">
        <v>319</v>
      </c>
      <c r="H242" s="955">
        <v>3</v>
      </c>
      <c r="I242" s="711" t="s">
        <v>1338</v>
      </c>
      <c r="J242" s="706"/>
      <c r="K242" s="955">
        <v>2736</v>
      </c>
      <c r="L242" s="955">
        <v>7</v>
      </c>
      <c r="M242" s="706">
        <f t="shared" si="3"/>
        <v>2743</v>
      </c>
      <c r="IR242" s="567"/>
      <c r="IS242" s="567"/>
      <c r="IT242" s="567"/>
      <c r="IU242" s="567"/>
    </row>
    <row r="243" spans="1:255">
      <c r="A243" s="583" t="s">
        <v>1431</v>
      </c>
      <c r="B243" s="583" t="s">
        <v>1431</v>
      </c>
      <c r="C243" s="582" t="s">
        <v>1439</v>
      </c>
      <c r="D243" s="706">
        <v>2011</v>
      </c>
      <c r="E243" s="582" t="s">
        <v>1408</v>
      </c>
      <c r="F243" s="582" t="s">
        <v>58</v>
      </c>
      <c r="G243" s="710" t="s">
        <v>319</v>
      </c>
      <c r="H243" s="955">
        <v>3</v>
      </c>
      <c r="I243" s="712" t="s">
        <v>1339</v>
      </c>
      <c r="J243" s="706"/>
      <c r="K243" s="955">
        <v>10</v>
      </c>
      <c r="L243" s="955"/>
      <c r="M243" s="706">
        <f t="shared" si="3"/>
        <v>10</v>
      </c>
      <c r="IR243" s="567"/>
      <c r="IS243" s="567"/>
      <c r="IT243" s="567"/>
      <c r="IU243" s="567"/>
    </row>
    <row r="244" spans="1:255">
      <c r="A244" s="583" t="s">
        <v>1431</v>
      </c>
      <c r="B244" s="583" t="s">
        <v>1431</v>
      </c>
      <c r="C244" s="582" t="s">
        <v>1439</v>
      </c>
      <c r="D244" s="706">
        <v>2011</v>
      </c>
      <c r="E244" s="582" t="s">
        <v>1408</v>
      </c>
      <c r="F244" s="582" t="s">
        <v>58</v>
      </c>
      <c r="G244" s="710" t="s">
        <v>884</v>
      </c>
      <c r="H244" s="955">
        <v>3</v>
      </c>
      <c r="I244" s="711" t="s">
        <v>146</v>
      </c>
      <c r="J244" s="706"/>
      <c r="K244" s="955"/>
      <c r="L244" s="955">
        <v>1</v>
      </c>
      <c r="M244" s="706">
        <f t="shared" si="3"/>
        <v>1</v>
      </c>
      <c r="IR244" s="567"/>
      <c r="IS244" s="567"/>
      <c r="IT244" s="567"/>
      <c r="IU244" s="567"/>
    </row>
    <row r="245" spans="1:255" ht="25.5">
      <c r="A245" s="583" t="s">
        <v>1431</v>
      </c>
      <c r="B245" s="583" t="s">
        <v>1431</v>
      </c>
      <c r="C245" s="582" t="s">
        <v>1439</v>
      </c>
      <c r="D245" s="706">
        <v>2011</v>
      </c>
      <c r="E245" s="582" t="s">
        <v>1408</v>
      </c>
      <c r="F245" s="582" t="s">
        <v>58</v>
      </c>
      <c r="G245" s="710" t="s">
        <v>9</v>
      </c>
      <c r="H245" s="955">
        <v>2</v>
      </c>
      <c r="I245" s="711" t="s">
        <v>295</v>
      </c>
      <c r="J245" s="706"/>
      <c r="K245" s="955">
        <v>1</v>
      </c>
      <c r="L245" s="955"/>
      <c r="M245" s="706">
        <f t="shared" si="3"/>
        <v>1</v>
      </c>
      <c r="IR245" s="567"/>
      <c r="IS245" s="567"/>
      <c r="IT245" s="567"/>
      <c r="IU245" s="567"/>
    </row>
    <row r="246" spans="1:255">
      <c r="A246" s="583" t="s">
        <v>1431</v>
      </c>
      <c r="B246" s="583" t="s">
        <v>1431</v>
      </c>
      <c r="C246" s="582" t="s">
        <v>1439</v>
      </c>
      <c r="D246" s="706">
        <v>2011</v>
      </c>
      <c r="E246" s="582" t="s">
        <v>1408</v>
      </c>
      <c r="F246" s="582" t="s">
        <v>58</v>
      </c>
      <c r="G246" s="710" t="s">
        <v>9</v>
      </c>
      <c r="H246" s="955">
        <v>2</v>
      </c>
      <c r="I246" s="711" t="s">
        <v>99</v>
      </c>
      <c r="J246" s="706"/>
      <c r="K246" s="955">
        <v>3</v>
      </c>
      <c r="L246" s="955"/>
      <c r="M246" s="706">
        <f t="shared" si="3"/>
        <v>3</v>
      </c>
      <c r="IR246" s="567"/>
      <c r="IS246" s="567"/>
      <c r="IT246" s="567"/>
      <c r="IU246" s="567"/>
    </row>
    <row r="247" spans="1:255">
      <c r="A247" s="583" t="s">
        <v>1431</v>
      </c>
      <c r="B247" s="583" t="s">
        <v>1431</v>
      </c>
      <c r="C247" s="582" t="s">
        <v>1439</v>
      </c>
      <c r="D247" s="706">
        <v>2011</v>
      </c>
      <c r="E247" s="582" t="s">
        <v>1408</v>
      </c>
      <c r="F247" s="582" t="s">
        <v>58</v>
      </c>
      <c r="G247" s="710" t="s">
        <v>9</v>
      </c>
      <c r="H247" s="955">
        <v>2</v>
      </c>
      <c r="I247" s="711" t="s">
        <v>100</v>
      </c>
      <c r="J247" s="706"/>
      <c r="K247" s="955">
        <v>3</v>
      </c>
      <c r="L247" s="955"/>
      <c r="M247" s="706">
        <f t="shared" si="3"/>
        <v>3</v>
      </c>
      <c r="IR247" s="567"/>
      <c r="IS247" s="567"/>
      <c r="IT247" s="567"/>
      <c r="IU247" s="567"/>
    </row>
    <row r="248" spans="1:255">
      <c r="A248" s="583" t="s">
        <v>1431</v>
      </c>
      <c r="B248" s="583" t="s">
        <v>1431</v>
      </c>
      <c r="C248" s="582" t="s">
        <v>1439</v>
      </c>
      <c r="D248" s="706">
        <v>2011</v>
      </c>
      <c r="E248" s="582" t="s">
        <v>1408</v>
      </c>
      <c r="F248" s="582" t="s">
        <v>58</v>
      </c>
      <c r="G248" s="710" t="s">
        <v>9</v>
      </c>
      <c r="H248" s="955">
        <v>2</v>
      </c>
      <c r="I248" s="711" t="s">
        <v>1338</v>
      </c>
      <c r="J248" s="706"/>
      <c r="K248" s="955">
        <v>2561</v>
      </c>
      <c r="L248" s="955">
        <v>1</v>
      </c>
      <c r="M248" s="706">
        <f t="shared" si="3"/>
        <v>2562</v>
      </c>
      <c r="IR248" s="567"/>
      <c r="IS248" s="567"/>
      <c r="IT248" s="567"/>
      <c r="IU248" s="567"/>
    </row>
    <row r="249" spans="1:255">
      <c r="A249" s="583" t="s">
        <v>1431</v>
      </c>
      <c r="B249" s="583" t="s">
        <v>1431</v>
      </c>
      <c r="C249" s="582" t="s">
        <v>1439</v>
      </c>
      <c r="D249" s="706">
        <v>2011</v>
      </c>
      <c r="E249" s="582" t="s">
        <v>1408</v>
      </c>
      <c r="F249" s="582" t="s">
        <v>58</v>
      </c>
      <c r="G249" s="710" t="s">
        <v>10</v>
      </c>
      <c r="H249" s="955">
        <v>1</v>
      </c>
      <c r="I249" s="711" t="s">
        <v>99</v>
      </c>
      <c r="J249" s="706"/>
      <c r="K249" s="955">
        <v>1</v>
      </c>
      <c r="L249" s="955"/>
      <c r="M249" s="706">
        <f t="shared" si="3"/>
        <v>1</v>
      </c>
      <c r="IR249" s="567"/>
      <c r="IS249" s="567"/>
      <c r="IT249" s="567"/>
      <c r="IU249" s="567"/>
    </row>
    <row r="250" spans="1:255" ht="38.25">
      <c r="A250" s="583" t="s">
        <v>1431</v>
      </c>
      <c r="B250" s="583" t="s">
        <v>1431</v>
      </c>
      <c r="C250" s="582" t="s">
        <v>1439</v>
      </c>
      <c r="D250" s="706">
        <v>2011</v>
      </c>
      <c r="E250" s="582" t="s">
        <v>1408</v>
      </c>
      <c r="F250" s="582" t="s">
        <v>58</v>
      </c>
      <c r="G250" s="710" t="s">
        <v>10</v>
      </c>
      <c r="H250" s="955">
        <v>1</v>
      </c>
      <c r="I250" s="711" t="s">
        <v>301</v>
      </c>
      <c r="J250" s="706"/>
      <c r="K250" s="955">
        <v>16</v>
      </c>
      <c r="L250" s="955"/>
      <c r="M250" s="706">
        <f t="shared" si="3"/>
        <v>16</v>
      </c>
      <c r="IR250" s="567"/>
      <c r="IS250" s="567"/>
      <c r="IT250" s="567"/>
      <c r="IU250" s="567"/>
    </row>
    <row r="251" spans="1:255">
      <c r="A251" s="583" t="s">
        <v>1431</v>
      </c>
      <c r="B251" s="583" t="s">
        <v>1431</v>
      </c>
      <c r="C251" s="582" t="s">
        <v>1439</v>
      </c>
      <c r="D251" s="706">
        <v>2011</v>
      </c>
      <c r="E251" s="582" t="s">
        <v>1408</v>
      </c>
      <c r="F251" s="582" t="s">
        <v>58</v>
      </c>
      <c r="G251" s="710" t="s">
        <v>10</v>
      </c>
      <c r="H251" s="955">
        <v>1</v>
      </c>
      <c r="I251" s="711" t="s">
        <v>100</v>
      </c>
      <c r="J251" s="706"/>
      <c r="K251" s="955">
        <v>238</v>
      </c>
      <c r="L251" s="955"/>
      <c r="M251" s="706">
        <f t="shared" si="3"/>
        <v>238</v>
      </c>
      <c r="IR251" s="567"/>
      <c r="IS251" s="567"/>
      <c r="IT251" s="567"/>
      <c r="IU251" s="567"/>
    </row>
    <row r="252" spans="1:255">
      <c r="A252" s="583" t="s">
        <v>1431</v>
      </c>
      <c r="B252" s="583" t="s">
        <v>1431</v>
      </c>
      <c r="C252" s="582" t="s">
        <v>1439</v>
      </c>
      <c r="D252" s="706">
        <v>2011</v>
      </c>
      <c r="E252" s="582" t="s">
        <v>1408</v>
      </c>
      <c r="F252" s="582" t="s">
        <v>58</v>
      </c>
      <c r="G252" s="710" t="s">
        <v>10</v>
      </c>
      <c r="H252" s="955">
        <v>1</v>
      </c>
      <c r="I252" s="711" t="s">
        <v>1337</v>
      </c>
      <c r="J252" s="706"/>
      <c r="K252" s="955">
        <v>238</v>
      </c>
      <c r="L252" s="955"/>
      <c r="M252" s="706">
        <f t="shared" si="3"/>
        <v>238</v>
      </c>
      <c r="IR252" s="567"/>
      <c r="IS252" s="567"/>
      <c r="IT252" s="567"/>
      <c r="IU252" s="567"/>
    </row>
    <row r="253" spans="1:255">
      <c r="A253" s="583" t="s">
        <v>1431</v>
      </c>
      <c r="B253" s="583" t="s">
        <v>1431</v>
      </c>
      <c r="C253" s="582" t="s">
        <v>1439</v>
      </c>
      <c r="D253" s="706">
        <v>2011</v>
      </c>
      <c r="E253" s="582" t="s">
        <v>1408</v>
      </c>
      <c r="F253" s="582" t="s">
        <v>58</v>
      </c>
      <c r="G253" s="710" t="s">
        <v>10</v>
      </c>
      <c r="H253" s="955">
        <v>1</v>
      </c>
      <c r="I253" s="711" t="s">
        <v>1338</v>
      </c>
      <c r="J253" s="706"/>
      <c r="K253" s="955">
        <v>157</v>
      </c>
      <c r="L253" s="955">
        <v>2</v>
      </c>
      <c r="M253" s="706">
        <f t="shared" si="3"/>
        <v>159</v>
      </c>
      <c r="IR253" s="567"/>
      <c r="IS253" s="567"/>
      <c r="IT253" s="567"/>
      <c r="IU253" s="567"/>
    </row>
    <row r="254" spans="1:255" ht="51">
      <c r="A254" s="583" t="s">
        <v>1431</v>
      </c>
      <c r="B254" s="583" t="s">
        <v>1431</v>
      </c>
      <c r="C254" s="582" t="s">
        <v>1439</v>
      </c>
      <c r="D254" s="706">
        <v>2011</v>
      </c>
      <c r="E254" s="582" t="s">
        <v>1408</v>
      </c>
      <c r="F254" s="582" t="s">
        <v>58</v>
      </c>
      <c r="G254" s="710" t="s">
        <v>320</v>
      </c>
      <c r="H254" s="955">
        <v>1</v>
      </c>
      <c r="I254" s="711" t="s">
        <v>299</v>
      </c>
      <c r="J254" s="706"/>
      <c r="K254" s="955">
        <v>1</v>
      </c>
      <c r="L254" s="955"/>
      <c r="M254" s="706">
        <f t="shared" si="3"/>
        <v>1</v>
      </c>
      <c r="IR254" s="567"/>
      <c r="IS254" s="567"/>
      <c r="IT254" s="567"/>
      <c r="IU254" s="567"/>
    </row>
    <row r="255" spans="1:255" ht="25.5">
      <c r="A255" s="583" t="s">
        <v>1431</v>
      </c>
      <c r="B255" s="583" t="s">
        <v>1431</v>
      </c>
      <c r="C255" s="582" t="s">
        <v>1439</v>
      </c>
      <c r="D255" s="706">
        <v>2011</v>
      </c>
      <c r="E255" s="582" t="s">
        <v>1408</v>
      </c>
      <c r="F255" s="582" t="s">
        <v>58</v>
      </c>
      <c r="G255" s="710" t="s">
        <v>320</v>
      </c>
      <c r="H255" s="955">
        <v>1</v>
      </c>
      <c r="I255" s="711" t="s">
        <v>295</v>
      </c>
      <c r="J255" s="706"/>
      <c r="K255" s="955">
        <v>3</v>
      </c>
      <c r="L255" s="955"/>
      <c r="M255" s="706">
        <f t="shared" si="3"/>
        <v>3</v>
      </c>
      <c r="IR255" s="567"/>
      <c r="IS255" s="567"/>
      <c r="IT255" s="567"/>
      <c r="IU255" s="567"/>
    </row>
    <row r="256" spans="1:255">
      <c r="A256" s="583" t="s">
        <v>1431</v>
      </c>
      <c r="B256" s="583" t="s">
        <v>1431</v>
      </c>
      <c r="C256" s="582" t="s">
        <v>1439</v>
      </c>
      <c r="D256" s="706">
        <v>2011</v>
      </c>
      <c r="E256" s="582" t="s">
        <v>1408</v>
      </c>
      <c r="F256" s="582" t="s">
        <v>58</v>
      </c>
      <c r="G256" s="710" t="s">
        <v>320</v>
      </c>
      <c r="H256" s="955">
        <v>1</v>
      </c>
      <c r="I256" s="711" t="s">
        <v>99</v>
      </c>
      <c r="J256" s="706"/>
      <c r="K256" s="955">
        <v>6</v>
      </c>
      <c r="L256" s="955"/>
      <c r="M256" s="706">
        <f t="shared" si="3"/>
        <v>6</v>
      </c>
      <c r="IR256" s="567"/>
      <c r="IS256" s="567"/>
      <c r="IT256" s="567"/>
      <c r="IU256" s="567"/>
    </row>
    <row r="257" spans="1:255" ht="38.25">
      <c r="A257" s="583" t="s">
        <v>1431</v>
      </c>
      <c r="B257" s="583" t="s">
        <v>1431</v>
      </c>
      <c r="C257" s="582" t="s">
        <v>1439</v>
      </c>
      <c r="D257" s="706">
        <v>2011</v>
      </c>
      <c r="E257" s="582" t="s">
        <v>1408</v>
      </c>
      <c r="F257" s="582" t="s">
        <v>58</v>
      </c>
      <c r="G257" s="710" t="s">
        <v>320</v>
      </c>
      <c r="H257" s="955">
        <v>1</v>
      </c>
      <c r="I257" s="711" t="s">
        <v>301</v>
      </c>
      <c r="J257" s="706"/>
      <c r="K257" s="955">
        <v>4</v>
      </c>
      <c r="L257" s="955"/>
      <c r="M257" s="706">
        <f t="shared" si="3"/>
        <v>4</v>
      </c>
      <c r="IR257" s="567"/>
      <c r="IS257" s="567"/>
      <c r="IT257" s="567"/>
      <c r="IU257" s="567"/>
    </row>
    <row r="258" spans="1:255">
      <c r="A258" s="583" t="s">
        <v>1431</v>
      </c>
      <c r="B258" s="583" t="s">
        <v>1431</v>
      </c>
      <c r="C258" s="582" t="s">
        <v>1439</v>
      </c>
      <c r="D258" s="706">
        <v>2011</v>
      </c>
      <c r="E258" s="582" t="s">
        <v>1408</v>
      </c>
      <c r="F258" s="582" t="s">
        <v>58</v>
      </c>
      <c r="G258" s="710" t="s">
        <v>320</v>
      </c>
      <c r="H258" s="955">
        <v>1</v>
      </c>
      <c r="I258" s="711" t="s">
        <v>100</v>
      </c>
      <c r="J258" s="706"/>
      <c r="K258" s="955">
        <v>13</v>
      </c>
      <c r="L258" s="955"/>
      <c r="M258" s="706">
        <f t="shared" si="3"/>
        <v>13</v>
      </c>
      <c r="IR258" s="567"/>
      <c r="IS258" s="567"/>
      <c r="IT258" s="567"/>
      <c r="IU258" s="567"/>
    </row>
    <row r="259" spans="1:255">
      <c r="A259" s="583" t="s">
        <v>1431</v>
      </c>
      <c r="B259" s="583" t="s">
        <v>1431</v>
      </c>
      <c r="C259" s="582" t="s">
        <v>1439</v>
      </c>
      <c r="D259" s="706">
        <v>2011</v>
      </c>
      <c r="E259" s="582" t="s">
        <v>1408</v>
      </c>
      <c r="F259" s="582" t="s">
        <v>58</v>
      </c>
      <c r="G259" s="710" t="s">
        <v>320</v>
      </c>
      <c r="H259" s="955">
        <v>1</v>
      </c>
      <c r="I259" s="711" t="s">
        <v>1337</v>
      </c>
      <c r="J259" s="706"/>
      <c r="K259" s="955"/>
      <c r="L259" s="955">
        <v>1</v>
      </c>
      <c r="M259" s="706">
        <f t="shared" si="3"/>
        <v>1</v>
      </c>
      <c r="IR259" s="567"/>
      <c r="IS259" s="567"/>
      <c r="IT259" s="567"/>
      <c r="IU259" s="567"/>
    </row>
    <row r="260" spans="1:255">
      <c r="A260" s="583" t="s">
        <v>1431</v>
      </c>
      <c r="B260" s="583" t="s">
        <v>1431</v>
      </c>
      <c r="C260" s="582" t="s">
        <v>1439</v>
      </c>
      <c r="D260" s="706">
        <v>2011</v>
      </c>
      <c r="E260" s="582" t="s">
        <v>1408</v>
      </c>
      <c r="F260" s="582" t="s">
        <v>58</v>
      </c>
      <c r="G260" s="710" t="s">
        <v>320</v>
      </c>
      <c r="H260" s="955">
        <v>1</v>
      </c>
      <c r="I260" s="711" t="s">
        <v>1338</v>
      </c>
      <c r="J260" s="706"/>
      <c r="K260" s="955">
        <v>56</v>
      </c>
      <c r="L260" s="955"/>
      <c r="M260" s="706">
        <f t="shared" si="3"/>
        <v>56</v>
      </c>
      <c r="IR260" s="567"/>
      <c r="IS260" s="567"/>
      <c r="IT260" s="567"/>
      <c r="IU260" s="567"/>
    </row>
    <row r="261" spans="1:255">
      <c r="A261" s="583" t="s">
        <v>1431</v>
      </c>
      <c r="B261" s="583" t="s">
        <v>1431</v>
      </c>
      <c r="C261" s="582" t="s">
        <v>1439</v>
      </c>
      <c r="D261" s="706">
        <v>2011</v>
      </c>
      <c r="E261" s="582" t="s">
        <v>1408</v>
      </c>
      <c r="F261" s="582" t="s">
        <v>58</v>
      </c>
      <c r="G261" s="710" t="s">
        <v>885</v>
      </c>
      <c r="H261" s="955">
        <v>3</v>
      </c>
      <c r="I261" s="711" t="s">
        <v>1337</v>
      </c>
      <c r="J261" s="706"/>
      <c r="K261" s="955"/>
      <c r="L261" s="955">
        <v>98</v>
      </c>
      <c r="M261" s="706">
        <f t="shared" si="3"/>
        <v>98</v>
      </c>
      <c r="IR261" s="567"/>
      <c r="IS261" s="567"/>
      <c r="IT261" s="567"/>
      <c r="IU261" s="567"/>
    </row>
    <row r="262" spans="1:255">
      <c r="A262" s="583" t="s">
        <v>1431</v>
      </c>
      <c r="B262" s="583" t="s">
        <v>1431</v>
      </c>
      <c r="C262" s="582" t="s">
        <v>1439</v>
      </c>
      <c r="D262" s="706">
        <v>2011</v>
      </c>
      <c r="E262" s="582" t="s">
        <v>1408</v>
      </c>
      <c r="F262" s="582" t="s">
        <v>58</v>
      </c>
      <c r="G262" s="710" t="s">
        <v>885</v>
      </c>
      <c r="H262" s="955">
        <v>3</v>
      </c>
      <c r="I262" s="711" t="s">
        <v>1338</v>
      </c>
      <c r="J262" s="706"/>
      <c r="K262" s="955"/>
      <c r="L262" s="955">
        <v>176</v>
      </c>
      <c r="M262" s="706">
        <f t="shared" ref="M262:M325" si="4">J262+K262+L262</f>
        <v>176</v>
      </c>
      <c r="IR262" s="567"/>
      <c r="IS262" s="567"/>
      <c r="IT262" s="567"/>
      <c r="IU262" s="567"/>
    </row>
    <row r="263" spans="1:255">
      <c r="A263" s="583" t="s">
        <v>1431</v>
      </c>
      <c r="B263" s="583" t="s">
        <v>1431</v>
      </c>
      <c r="C263" s="582" t="s">
        <v>1439</v>
      </c>
      <c r="D263" s="706">
        <v>2011</v>
      </c>
      <c r="E263" s="582" t="s">
        <v>1408</v>
      </c>
      <c r="F263" s="582" t="s">
        <v>58</v>
      </c>
      <c r="G263" s="710" t="s">
        <v>886</v>
      </c>
      <c r="H263" s="955">
        <v>3</v>
      </c>
      <c r="I263" s="711" t="s">
        <v>1337</v>
      </c>
      <c r="J263" s="706"/>
      <c r="K263" s="955"/>
      <c r="L263" s="955">
        <v>1</v>
      </c>
      <c r="M263" s="706">
        <f t="shared" si="4"/>
        <v>1</v>
      </c>
      <c r="IR263" s="567"/>
      <c r="IS263" s="567"/>
      <c r="IT263" s="567"/>
      <c r="IU263" s="567"/>
    </row>
    <row r="264" spans="1:255">
      <c r="A264" s="583" t="s">
        <v>1431</v>
      </c>
      <c r="B264" s="583" t="s">
        <v>1431</v>
      </c>
      <c r="C264" s="582" t="s">
        <v>1439</v>
      </c>
      <c r="D264" s="706">
        <v>2011</v>
      </c>
      <c r="E264" s="582" t="s">
        <v>1408</v>
      </c>
      <c r="F264" s="582" t="s">
        <v>58</v>
      </c>
      <c r="G264" s="710" t="s">
        <v>886</v>
      </c>
      <c r="H264" s="955">
        <v>3</v>
      </c>
      <c r="I264" s="711" t="s">
        <v>1338</v>
      </c>
      <c r="J264" s="706"/>
      <c r="K264" s="955"/>
      <c r="L264" s="955">
        <v>2</v>
      </c>
      <c r="M264" s="706">
        <f t="shared" si="4"/>
        <v>2</v>
      </c>
      <c r="IR264" s="567"/>
      <c r="IS264" s="567"/>
      <c r="IT264" s="567"/>
      <c r="IU264" s="567"/>
    </row>
    <row r="265" spans="1:255">
      <c r="A265" s="583" t="s">
        <v>1431</v>
      </c>
      <c r="B265" s="583" t="s">
        <v>1431</v>
      </c>
      <c r="C265" s="582" t="s">
        <v>1439</v>
      </c>
      <c r="D265" s="706">
        <v>2011</v>
      </c>
      <c r="E265" s="582" t="s">
        <v>1408</v>
      </c>
      <c r="F265" s="582" t="s">
        <v>58</v>
      </c>
      <c r="G265" s="710" t="s">
        <v>887</v>
      </c>
      <c r="H265" s="955">
        <v>3</v>
      </c>
      <c r="I265" s="711" t="s">
        <v>99</v>
      </c>
      <c r="J265" s="706"/>
      <c r="K265" s="955"/>
      <c r="L265" s="955">
        <v>2</v>
      </c>
      <c r="M265" s="706">
        <f t="shared" si="4"/>
        <v>2</v>
      </c>
      <c r="IR265" s="567"/>
      <c r="IS265" s="567"/>
      <c r="IT265" s="567"/>
      <c r="IU265" s="567"/>
    </row>
    <row r="266" spans="1:255">
      <c r="A266" s="583" t="s">
        <v>1431</v>
      </c>
      <c r="B266" s="583" t="s">
        <v>1431</v>
      </c>
      <c r="C266" s="582" t="s">
        <v>1439</v>
      </c>
      <c r="D266" s="706">
        <v>2011</v>
      </c>
      <c r="E266" s="582" t="s">
        <v>1408</v>
      </c>
      <c r="F266" s="582" t="s">
        <v>58</v>
      </c>
      <c r="G266" s="710" t="s">
        <v>321</v>
      </c>
      <c r="H266" s="955">
        <v>3</v>
      </c>
      <c r="I266" s="711" t="s">
        <v>98</v>
      </c>
      <c r="J266" s="706"/>
      <c r="K266" s="955">
        <v>1</v>
      </c>
      <c r="L266" s="955"/>
      <c r="M266" s="706">
        <f t="shared" si="4"/>
        <v>1</v>
      </c>
      <c r="IR266" s="567"/>
      <c r="IS266" s="567"/>
      <c r="IT266" s="567"/>
      <c r="IU266" s="567"/>
    </row>
    <row r="267" spans="1:255">
      <c r="A267" s="583" t="s">
        <v>1431</v>
      </c>
      <c r="B267" s="583" t="s">
        <v>1431</v>
      </c>
      <c r="C267" s="582" t="s">
        <v>1439</v>
      </c>
      <c r="D267" s="706">
        <v>2011</v>
      </c>
      <c r="E267" s="582" t="s">
        <v>1408</v>
      </c>
      <c r="F267" s="582" t="s">
        <v>58</v>
      </c>
      <c r="G267" s="710" t="s">
        <v>888</v>
      </c>
      <c r="H267" s="955">
        <v>3</v>
      </c>
      <c r="I267" s="711" t="s">
        <v>99</v>
      </c>
      <c r="J267" s="706"/>
      <c r="K267" s="955"/>
      <c r="L267" s="955">
        <v>1</v>
      </c>
      <c r="M267" s="706">
        <f t="shared" si="4"/>
        <v>1</v>
      </c>
      <c r="IR267" s="567"/>
      <c r="IS267" s="567"/>
      <c r="IT267" s="567"/>
      <c r="IU267" s="567"/>
    </row>
    <row r="268" spans="1:255">
      <c r="A268" s="583" t="s">
        <v>1431</v>
      </c>
      <c r="B268" s="583" t="s">
        <v>1431</v>
      </c>
      <c r="C268" s="582" t="s">
        <v>1439</v>
      </c>
      <c r="D268" s="706">
        <v>2011</v>
      </c>
      <c r="E268" s="582" t="s">
        <v>1408</v>
      </c>
      <c r="F268" s="582" t="s">
        <v>58</v>
      </c>
      <c r="G268" s="710" t="s">
        <v>888</v>
      </c>
      <c r="H268" s="955">
        <v>3</v>
      </c>
      <c r="I268" s="711" t="s">
        <v>1337</v>
      </c>
      <c r="J268" s="706"/>
      <c r="K268" s="955"/>
      <c r="L268" s="955">
        <v>21</v>
      </c>
      <c r="M268" s="706">
        <f t="shared" si="4"/>
        <v>21</v>
      </c>
      <c r="IR268" s="567"/>
      <c r="IS268" s="567"/>
      <c r="IT268" s="567"/>
      <c r="IU268" s="567"/>
    </row>
    <row r="269" spans="1:255" ht="51">
      <c r="A269" s="583" t="s">
        <v>1431</v>
      </c>
      <c r="B269" s="583" t="s">
        <v>1431</v>
      </c>
      <c r="C269" s="582" t="s">
        <v>1439</v>
      </c>
      <c r="D269" s="706">
        <v>2011</v>
      </c>
      <c r="E269" s="582" t="s">
        <v>1408</v>
      </c>
      <c r="F269" s="582" t="s">
        <v>58</v>
      </c>
      <c r="G269" s="710" t="s">
        <v>82</v>
      </c>
      <c r="H269" s="955">
        <v>2</v>
      </c>
      <c r="I269" s="711" t="s">
        <v>299</v>
      </c>
      <c r="J269" s="706"/>
      <c r="K269" s="955">
        <v>5</v>
      </c>
      <c r="L269" s="955"/>
      <c r="M269" s="706">
        <f t="shared" si="4"/>
        <v>5</v>
      </c>
      <c r="IR269" s="567"/>
      <c r="IS269" s="567"/>
      <c r="IT269" s="567"/>
      <c r="IU269" s="567"/>
    </row>
    <row r="270" spans="1:255" ht="25.5">
      <c r="A270" s="583" t="s">
        <v>1431</v>
      </c>
      <c r="B270" s="583" t="s">
        <v>1431</v>
      </c>
      <c r="C270" s="582" t="s">
        <v>1439</v>
      </c>
      <c r="D270" s="706">
        <v>2011</v>
      </c>
      <c r="E270" s="582" t="s">
        <v>1408</v>
      </c>
      <c r="F270" s="582" t="s">
        <v>58</v>
      </c>
      <c r="G270" s="710" t="s">
        <v>82</v>
      </c>
      <c r="H270" s="955">
        <v>2</v>
      </c>
      <c r="I270" s="711" t="s">
        <v>300</v>
      </c>
      <c r="J270" s="706"/>
      <c r="K270" s="955">
        <v>1</v>
      </c>
      <c r="L270" s="955"/>
      <c r="M270" s="706">
        <f t="shared" si="4"/>
        <v>1</v>
      </c>
      <c r="IR270" s="567"/>
      <c r="IS270" s="567"/>
      <c r="IT270" s="567"/>
      <c r="IU270" s="567"/>
    </row>
    <row r="271" spans="1:255" ht="25.5">
      <c r="A271" s="583" t="s">
        <v>1431</v>
      </c>
      <c r="B271" s="583" t="s">
        <v>1431</v>
      </c>
      <c r="C271" s="582" t="s">
        <v>1439</v>
      </c>
      <c r="D271" s="706">
        <v>2011</v>
      </c>
      <c r="E271" s="582" t="s">
        <v>1408</v>
      </c>
      <c r="F271" s="582" t="s">
        <v>58</v>
      </c>
      <c r="G271" s="710" t="s">
        <v>82</v>
      </c>
      <c r="H271" s="955">
        <v>2</v>
      </c>
      <c r="I271" s="711" t="s">
        <v>295</v>
      </c>
      <c r="J271" s="706"/>
      <c r="K271" s="955">
        <v>17</v>
      </c>
      <c r="L271" s="955"/>
      <c r="M271" s="706">
        <f t="shared" si="4"/>
        <v>17</v>
      </c>
      <c r="IR271" s="567"/>
      <c r="IS271" s="567"/>
      <c r="IT271" s="567"/>
      <c r="IU271" s="567"/>
    </row>
    <row r="272" spans="1:255">
      <c r="A272" s="583" t="s">
        <v>1431</v>
      </c>
      <c r="B272" s="583" t="s">
        <v>1431</v>
      </c>
      <c r="C272" s="582" t="s">
        <v>1439</v>
      </c>
      <c r="D272" s="706">
        <v>2011</v>
      </c>
      <c r="E272" s="582" t="s">
        <v>1408</v>
      </c>
      <c r="F272" s="582" t="s">
        <v>58</v>
      </c>
      <c r="G272" s="710" t="s">
        <v>82</v>
      </c>
      <c r="H272" s="955">
        <v>2</v>
      </c>
      <c r="I272" s="711" t="s">
        <v>97</v>
      </c>
      <c r="J272" s="706"/>
      <c r="K272" s="955">
        <v>2</v>
      </c>
      <c r="L272" s="955"/>
      <c r="M272" s="706">
        <f t="shared" si="4"/>
        <v>2</v>
      </c>
      <c r="IR272" s="567"/>
      <c r="IS272" s="567"/>
      <c r="IT272" s="567"/>
      <c r="IU272" s="567"/>
    </row>
    <row r="273" spans="1:255">
      <c r="A273" s="583" t="s">
        <v>1431</v>
      </c>
      <c r="B273" s="583" t="s">
        <v>1431</v>
      </c>
      <c r="C273" s="582" t="s">
        <v>1439</v>
      </c>
      <c r="D273" s="706">
        <v>2011</v>
      </c>
      <c r="E273" s="582" t="s">
        <v>1408</v>
      </c>
      <c r="F273" s="582" t="s">
        <v>58</v>
      </c>
      <c r="G273" s="710" t="s">
        <v>82</v>
      </c>
      <c r="H273" s="955">
        <v>2</v>
      </c>
      <c r="I273" s="711" t="s">
        <v>98</v>
      </c>
      <c r="J273" s="706"/>
      <c r="K273" s="955">
        <v>3</v>
      </c>
      <c r="L273" s="955"/>
      <c r="M273" s="706">
        <f t="shared" si="4"/>
        <v>3</v>
      </c>
      <c r="IR273" s="567"/>
      <c r="IS273" s="567"/>
      <c r="IT273" s="567"/>
      <c r="IU273" s="567"/>
    </row>
    <row r="274" spans="1:255" ht="25.5">
      <c r="A274" s="583" t="s">
        <v>1431</v>
      </c>
      <c r="B274" s="583" t="s">
        <v>1431</v>
      </c>
      <c r="C274" s="582" t="s">
        <v>1439</v>
      </c>
      <c r="D274" s="706">
        <v>2011</v>
      </c>
      <c r="E274" s="582" t="s">
        <v>1408</v>
      </c>
      <c r="F274" s="582" t="s">
        <v>58</v>
      </c>
      <c r="G274" s="710" t="s">
        <v>82</v>
      </c>
      <c r="H274" s="955">
        <v>2</v>
      </c>
      <c r="I274" s="711" t="s">
        <v>296</v>
      </c>
      <c r="J274" s="706"/>
      <c r="K274" s="955">
        <v>1</v>
      </c>
      <c r="L274" s="955"/>
      <c r="M274" s="706">
        <f t="shared" si="4"/>
        <v>1</v>
      </c>
      <c r="IR274" s="567"/>
      <c r="IS274" s="567"/>
      <c r="IT274" s="567"/>
      <c r="IU274" s="567"/>
    </row>
    <row r="275" spans="1:255" ht="38.25">
      <c r="A275" s="583" t="s">
        <v>1431</v>
      </c>
      <c r="B275" s="583" t="s">
        <v>1431</v>
      </c>
      <c r="C275" s="582" t="s">
        <v>1439</v>
      </c>
      <c r="D275" s="706">
        <v>2011</v>
      </c>
      <c r="E275" s="582" t="s">
        <v>1408</v>
      </c>
      <c r="F275" s="582" t="s">
        <v>58</v>
      </c>
      <c r="G275" s="710" t="s">
        <v>82</v>
      </c>
      <c r="H275" s="955">
        <v>2</v>
      </c>
      <c r="I275" s="711" t="s">
        <v>297</v>
      </c>
      <c r="J275" s="706"/>
      <c r="K275" s="955">
        <v>10</v>
      </c>
      <c r="L275" s="955"/>
      <c r="M275" s="706">
        <f t="shared" si="4"/>
        <v>10</v>
      </c>
      <c r="IR275" s="567"/>
      <c r="IS275" s="567"/>
      <c r="IT275" s="567"/>
      <c r="IU275" s="567"/>
    </row>
    <row r="276" spans="1:255">
      <c r="A276" s="583" t="s">
        <v>1431</v>
      </c>
      <c r="B276" s="583" t="s">
        <v>1431</v>
      </c>
      <c r="C276" s="582" t="s">
        <v>1439</v>
      </c>
      <c r="D276" s="706">
        <v>2011</v>
      </c>
      <c r="E276" s="582" t="s">
        <v>1408</v>
      </c>
      <c r="F276" s="582" t="s">
        <v>58</v>
      </c>
      <c r="G276" s="710" t="s">
        <v>82</v>
      </c>
      <c r="H276" s="955">
        <v>2</v>
      </c>
      <c r="I276" s="711" t="s">
        <v>99</v>
      </c>
      <c r="J276" s="706"/>
      <c r="K276" s="955">
        <v>80</v>
      </c>
      <c r="L276" s="955"/>
      <c r="M276" s="706">
        <f t="shared" si="4"/>
        <v>80</v>
      </c>
      <c r="IR276" s="567"/>
      <c r="IS276" s="567"/>
      <c r="IT276" s="567"/>
      <c r="IU276" s="567"/>
    </row>
    <row r="277" spans="1:255" ht="38.25">
      <c r="A277" s="583" t="s">
        <v>1431</v>
      </c>
      <c r="B277" s="583" t="s">
        <v>1431</v>
      </c>
      <c r="C277" s="582" t="s">
        <v>1439</v>
      </c>
      <c r="D277" s="706">
        <v>2011</v>
      </c>
      <c r="E277" s="582" t="s">
        <v>1408</v>
      </c>
      <c r="F277" s="582" t="s">
        <v>58</v>
      </c>
      <c r="G277" s="710" t="s">
        <v>82</v>
      </c>
      <c r="H277" s="955">
        <v>2</v>
      </c>
      <c r="I277" s="711" t="s">
        <v>301</v>
      </c>
      <c r="J277" s="706"/>
      <c r="K277" s="955">
        <v>1</v>
      </c>
      <c r="L277" s="955"/>
      <c r="M277" s="706">
        <f t="shared" si="4"/>
        <v>1</v>
      </c>
      <c r="IR277" s="567"/>
      <c r="IS277" s="567"/>
      <c r="IT277" s="567"/>
      <c r="IU277" s="567"/>
    </row>
    <row r="278" spans="1:255">
      <c r="A278" s="583" t="s">
        <v>1431</v>
      </c>
      <c r="B278" s="583" t="s">
        <v>1431</v>
      </c>
      <c r="C278" s="582" t="s">
        <v>1439</v>
      </c>
      <c r="D278" s="706">
        <v>2011</v>
      </c>
      <c r="E278" s="582" t="s">
        <v>1408</v>
      </c>
      <c r="F278" s="582" t="s">
        <v>58</v>
      </c>
      <c r="G278" s="710" t="s">
        <v>82</v>
      </c>
      <c r="H278" s="955">
        <v>2</v>
      </c>
      <c r="I278" s="711" t="s">
        <v>100</v>
      </c>
      <c r="J278" s="706"/>
      <c r="K278" s="955">
        <v>20</v>
      </c>
      <c r="L278" s="955"/>
      <c r="M278" s="706">
        <f t="shared" si="4"/>
        <v>20</v>
      </c>
      <c r="IR278" s="567"/>
      <c r="IS278" s="567"/>
      <c r="IT278" s="567"/>
      <c r="IU278" s="567"/>
    </row>
    <row r="279" spans="1:255">
      <c r="A279" s="583" t="s">
        <v>1431</v>
      </c>
      <c r="B279" s="583" t="s">
        <v>1431</v>
      </c>
      <c r="C279" s="582" t="s">
        <v>1439</v>
      </c>
      <c r="D279" s="706">
        <v>2011</v>
      </c>
      <c r="E279" s="582" t="s">
        <v>1408</v>
      </c>
      <c r="F279" s="582" t="s">
        <v>58</v>
      </c>
      <c r="G279" s="710" t="s">
        <v>82</v>
      </c>
      <c r="H279" s="955">
        <v>2</v>
      </c>
      <c r="I279" s="711" t="s">
        <v>1338</v>
      </c>
      <c r="J279" s="706"/>
      <c r="K279" s="955">
        <v>1</v>
      </c>
      <c r="L279" s="955"/>
      <c r="M279" s="706">
        <f t="shared" si="4"/>
        <v>1</v>
      </c>
      <c r="IR279" s="567"/>
      <c r="IS279" s="567"/>
      <c r="IT279" s="567"/>
      <c r="IU279" s="567"/>
    </row>
    <row r="280" spans="1:255">
      <c r="A280" s="583" t="s">
        <v>1431</v>
      </c>
      <c r="B280" s="583" t="s">
        <v>1431</v>
      </c>
      <c r="C280" s="582" t="s">
        <v>1439</v>
      </c>
      <c r="D280" s="706">
        <v>2011</v>
      </c>
      <c r="E280" s="582" t="s">
        <v>1408</v>
      </c>
      <c r="F280" s="582" t="s">
        <v>58</v>
      </c>
      <c r="G280" s="710" t="s">
        <v>1496</v>
      </c>
      <c r="H280" s="955">
        <v>1</v>
      </c>
      <c r="I280" s="711" t="s">
        <v>1336</v>
      </c>
      <c r="J280" s="706"/>
      <c r="K280" s="955">
        <v>21</v>
      </c>
      <c r="L280" s="955"/>
      <c r="M280" s="706">
        <f t="shared" si="4"/>
        <v>21</v>
      </c>
      <c r="IR280" s="567"/>
      <c r="IS280" s="567"/>
      <c r="IT280" s="567"/>
      <c r="IU280" s="567"/>
    </row>
    <row r="281" spans="1:255" ht="25.5">
      <c r="A281" s="583" t="s">
        <v>1431</v>
      </c>
      <c r="B281" s="583" t="s">
        <v>1431</v>
      </c>
      <c r="C281" s="582" t="s">
        <v>1439</v>
      </c>
      <c r="D281" s="706">
        <v>2011</v>
      </c>
      <c r="E281" s="582" t="s">
        <v>1408</v>
      </c>
      <c r="F281" s="582" t="s">
        <v>58</v>
      </c>
      <c r="G281" s="710" t="s">
        <v>1496</v>
      </c>
      <c r="H281" s="955">
        <v>1</v>
      </c>
      <c r="I281" s="711" t="s">
        <v>304</v>
      </c>
      <c r="J281" s="706"/>
      <c r="K281" s="955">
        <v>1286</v>
      </c>
      <c r="L281" s="955"/>
      <c r="M281" s="706">
        <f t="shared" si="4"/>
        <v>1286</v>
      </c>
      <c r="IR281" s="567"/>
      <c r="IS281" s="567"/>
      <c r="IT281" s="567"/>
      <c r="IU281" s="567"/>
    </row>
    <row r="282" spans="1:255" ht="51">
      <c r="A282" s="583" t="s">
        <v>1431</v>
      </c>
      <c r="B282" s="583" t="s">
        <v>1431</v>
      </c>
      <c r="C282" s="582" t="s">
        <v>1439</v>
      </c>
      <c r="D282" s="706">
        <v>2011</v>
      </c>
      <c r="E282" s="582" t="s">
        <v>1408</v>
      </c>
      <c r="F282" s="582" t="s">
        <v>58</v>
      </c>
      <c r="G282" s="710" t="s">
        <v>1496</v>
      </c>
      <c r="H282" s="955">
        <v>1</v>
      </c>
      <c r="I282" s="711" t="s">
        <v>299</v>
      </c>
      <c r="J282" s="706"/>
      <c r="K282" s="955">
        <v>127</v>
      </c>
      <c r="L282" s="955"/>
      <c r="M282" s="706">
        <f t="shared" si="4"/>
        <v>127</v>
      </c>
      <c r="IR282" s="567"/>
      <c r="IS282" s="567"/>
      <c r="IT282" s="567"/>
      <c r="IU282" s="567"/>
    </row>
    <row r="283" spans="1:255" ht="25.5">
      <c r="A283" s="583" t="s">
        <v>1431</v>
      </c>
      <c r="B283" s="583" t="s">
        <v>1431</v>
      </c>
      <c r="C283" s="582" t="s">
        <v>1439</v>
      </c>
      <c r="D283" s="706">
        <v>2011</v>
      </c>
      <c r="E283" s="582" t="s">
        <v>1408</v>
      </c>
      <c r="F283" s="582" t="s">
        <v>58</v>
      </c>
      <c r="G283" s="710" t="s">
        <v>1496</v>
      </c>
      <c r="H283" s="955">
        <v>1</v>
      </c>
      <c r="I283" s="711" t="s">
        <v>300</v>
      </c>
      <c r="J283" s="706"/>
      <c r="K283" s="955">
        <v>106</v>
      </c>
      <c r="L283" s="955"/>
      <c r="M283" s="706">
        <f t="shared" si="4"/>
        <v>106</v>
      </c>
      <c r="IR283" s="567"/>
      <c r="IS283" s="567"/>
      <c r="IT283" s="567"/>
      <c r="IU283" s="567"/>
    </row>
    <row r="284" spans="1:255" ht="25.5">
      <c r="A284" s="583" t="s">
        <v>1431</v>
      </c>
      <c r="B284" s="583" t="s">
        <v>1431</v>
      </c>
      <c r="C284" s="582" t="s">
        <v>1439</v>
      </c>
      <c r="D284" s="706">
        <v>2011</v>
      </c>
      <c r="E284" s="582" t="s">
        <v>1408</v>
      </c>
      <c r="F284" s="582" t="s">
        <v>58</v>
      </c>
      <c r="G284" s="710" t="s">
        <v>1496</v>
      </c>
      <c r="H284" s="955">
        <v>1</v>
      </c>
      <c r="I284" s="711" t="s">
        <v>295</v>
      </c>
      <c r="J284" s="706"/>
      <c r="K284" s="955">
        <v>1203</v>
      </c>
      <c r="L284" s="955"/>
      <c r="M284" s="706">
        <f t="shared" si="4"/>
        <v>1203</v>
      </c>
      <c r="IR284" s="567"/>
      <c r="IS284" s="567"/>
      <c r="IT284" s="567"/>
      <c r="IU284" s="567"/>
    </row>
    <row r="285" spans="1:255">
      <c r="A285" s="583" t="s">
        <v>1431</v>
      </c>
      <c r="B285" s="583" t="s">
        <v>1431</v>
      </c>
      <c r="C285" s="582" t="s">
        <v>1439</v>
      </c>
      <c r="D285" s="706">
        <v>2011</v>
      </c>
      <c r="E285" s="582" t="s">
        <v>1408</v>
      </c>
      <c r="F285" s="582" t="s">
        <v>58</v>
      </c>
      <c r="G285" s="710" t="s">
        <v>1496</v>
      </c>
      <c r="H285" s="955">
        <v>1</v>
      </c>
      <c r="I285" s="711" t="s">
        <v>97</v>
      </c>
      <c r="J285" s="706"/>
      <c r="K285" s="955"/>
      <c r="L285" s="955">
        <v>12</v>
      </c>
      <c r="M285" s="706">
        <f t="shared" si="4"/>
        <v>12</v>
      </c>
      <c r="IR285" s="567"/>
      <c r="IS285" s="567"/>
      <c r="IT285" s="567"/>
      <c r="IU285" s="567"/>
    </row>
    <row r="286" spans="1:255">
      <c r="A286" s="583" t="s">
        <v>1431</v>
      </c>
      <c r="B286" s="583" t="s">
        <v>1431</v>
      </c>
      <c r="C286" s="582" t="s">
        <v>1439</v>
      </c>
      <c r="D286" s="706">
        <v>2011</v>
      </c>
      <c r="E286" s="582" t="s">
        <v>1408</v>
      </c>
      <c r="F286" s="582" t="s">
        <v>58</v>
      </c>
      <c r="G286" s="710" t="s">
        <v>1496</v>
      </c>
      <c r="H286" s="955">
        <v>1</v>
      </c>
      <c r="I286" s="711" t="s">
        <v>98</v>
      </c>
      <c r="J286" s="706"/>
      <c r="K286" s="955">
        <v>1758</v>
      </c>
      <c r="L286" s="955">
        <v>3</v>
      </c>
      <c r="M286" s="706">
        <f t="shared" si="4"/>
        <v>1761</v>
      </c>
      <c r="IR286" s="567"/>
      <c r="IS286" s="567"/>
      <c r="IT286" s="567"/>
      <c r="IU286" s="567"/>
    </row>
    <row r="287" spans="1:255" ht="25.5">
      <c r="A287" s="583" t="s">
        <v>1431</v>
      </c>
      <c r="B287" s="583" t="s">
        <v>1431</v>
      </c>
      <c r="C287" s="582" t="s">
        <v>1439</v>
      </c>
      <c r="D287" s="706">
        <v>2011</v>
      </c>
      <c r="E287" s="582" t="s">
        <v>1408</v>
      </c>
      <c r="F287" s="582" t="s">
        <v>58</v>
      </c>
      <c r="G287" s="710" t="s">
        <v>1496</v>
      </c>
      <c r="H287" s="955">
        <v>1</v>
      </c>
      <c r="I287" s="712" t="s">
        <v>296</v>
      </c>
      <c r="J287" s="706"/>
      <c r="K287" s="955">
        <v>105</v>
      </c>
      <c r="L287" s="955"/>
      <c r="M287" s="706">
        <f t="shared" si="4"/>
        <v>105</v>
      </c>
      <c r="IR287" s="567"/>
      <c r="IS287" s="567"/>
      <c r="IT287" s="567"/>
      <c r="IU287" s="567"/>
    </row>
    <row r="288" spans="1:255" ht="38.25">
      <c r="A288" s="583" t="s">
        <v>1431</v>
      </c>
      <c r="B288" s="583" t="s">
        <v>1431</v>
      </c>
      <c r="C288" s="582" t="s">
        <v>1439</v>
      </c>
      <c r="D288" s="706">
        <v>2011</v>
      </c>
      <c r="E288" s="582" t="s">
        <v>1408</v>
      </c>
      <c r="F288" s="582" t="s">
        <v>58</v>
      </c>
      <c r="G288" s="710" t="s">
        <v>1496</v>
      </c>
      <c r="H288" s="955">
        <v>1</v>
      </c>
      <c r="I288" s="711" t="s">
        <v>297</v>
      </c>
      <c r="J288" s="706"/>
      <c r="K288" s="955">
        <v>448</v>
      </c>
      <c r="L288" s="955"/>
      <c r="M288" s="706">
        <f t="shared" si="4"/>
        <v>448</v>
      </c>
      <c r="IR288" s="567"/>
      <c r="IS288" s="567"/>
      <c r="IT288" s="567"/>
      <c r="IU288" s="567"/>
    </row>
    <row r="289" spans="1:255">
      <c r="A289" s="583" t="s">
        <v>1431</v>
      </c>
      <c r="B289" s="583" t="s">
        <v>1431</v>
      </c>
      <c r="C289" s="582" t="s">
        <v>1439</v>
      </c>
      <c r="D289" s="706">
        <v>2011</v>
      </c>
      <c r="E289" s="582" t="s">
        <v>1408</v>
      </c>
      <c r="F289" s="582" t="s">
        <v>58</v>
      </c>
      <c r="G289" s="710" t="s">
        <v>1496</v>
      </c>
      <c r="H289" s="955">
        <v>1</v>
      </c>
      <c r="I289" s="711" t="s">
        <v>99</v>
      </c>
      <c r="J289" s="706"/>
      <c r="K289" s="955">
        <v>3768</v>
      </c>
      <c r="L289" s="955">
        <v>30</v>
      </c>
      <c r="M289" s="706">
        <f t="shared" si="4"/>
        <v>3798</v>
      </c>
      <c r="IR289" s="567"/>
      <c r="IS289" s="567"/>
      <c r="IT289" s="567"/>
      <c r="IU289" s="567"/>
    </row>
    <row r="290" spans="1:255" ht="38.25">
      <c r="A290" s="583" t="s">
        <v>1431</v>
      </c>
      <c r="B290" s="583" t="s">
        <v>1431</v>
      </c>
      <c r="C290" s="582" t="s">
        <v>1439</v>
      </c>
      <c r="D290" s="706">
        <v>2011</v>
      </c>
      <c r="E290" s="582" t="s">
        <v>1408</v>
      </c>
      <c r="F290" s="582" t="s">
        <v>58</v>
      </c>
      <c r="G290" s="710" t="s">
        <v>1496</v>
      </c>
      <c r="H290" s="955">
        <v>1</v>
      </c>
      <c r="I290" s="711" t="s">
        <v>301</v>
      </c>
      <c r="J290" s="706"/>
      <c r="K290" s="955">
        <v>792</v>
      </c>
      <c r="L290" s="955"/>
      <c r="M290" s="706">
        <f t="shared" si="4"/>
        <v>792</v>
      </c>
      <c r="IR290" s="567"/>
      <c r="IS290" s="567"/>
      <c r="IT290" s="567"/>
      <c r="IU290" s="567"/>
    </row>
    <row r="291" spans="1:255">
      <c r="A291" s="583" t="s">
        <v>1431</v>
      </c>
      <c r="B291" s="583" t="s">
        <v>1431</v>
      </c>
      <c r="C291" s="582" t="s">
        <v>1439</v>
      </c>
      <c r="D291" s="706">
        <v>2011</v>
      </c>
      <c r="E291" s="582" t="s">
        <v>1408</v>
      </c>
      <c r="F291" s="582" t="s">
        <v>58</v>
      </c>
      <c r="G291" s="710" t="s">
        <v>1496</v>
      </c>
      <c r="H291" s="955">
        <v>1</v>
      </c>
      <c r="I291" s="711" t="s">
        <v>100</v>
      </c>
      <c r="J291" s="706"/>
      <c r="K291" s="955">
        <v>455</v>
      </c>
      <c r="L291" s="955">
        <v>53</v>
      </c>
      <c r="M291" s="706">
        <f t="shared" si="4"/>
        <v>508</v>
      </c>
      <c r="IR291" s="567"/>
      <c r="IS291" s="567"/>
      <c r="IT291" s="567"/>
      <c r="IU291" s="567"/>
    </row>
    <row r="292" spans="1:255">
      <c r="A292" s="583" t="s">
        <v>1431</v>
      </c>
      <c r="B292" s="583" t="s">
        <v>1431</v>
      </c>
      <c r="C292" s="582" t="s">
        <v>1439</v>
      </c>
      <c r="D292" s="706">
        <v>2011</v>
      </c>
      <c r="E292" s="582" t="s">
        <v>1408</v>
      </c>
      <c r="F292" s="582" t="s">
        <v>58</v>
      </c>
      <c r="G292" s="710" t="s">
        <v>1496</v>
      </c>
      <c r="H292" s="955">
        <v>1</v>
      </c>
      <c r="I292" s="711" t="s">
        <v>101</v>
      </c>
      <c r="J292" s="706"/>
      <c r="K292" s="955">
        <v>121</v>
      </c>
      <c r="L292" s="955"/>
      <c r="M292" s="706">
        <f t="shared" si="4"/>
        <v>121</v>
      </c>
      <c r="IR292" s="567"/>
      <c r="IS292" s="567"/>
      <c r="IT292" s="567"/>
      <c r="IU292" s="567"/>
    </row>
    <row r="293" spans="1:255">
      <c r="A293" s="583" t="s">
        <v>1431</v>
      </c>
      <c r="B293" s="583" t="s">
        <v>1431</v>
      </c>
      <c r="C293" s="582" t="s">
        <v>1439</v>
      </c>
      <c r="D293" s="706">
        <v>2011</v>
      </c>
      <c r="E293" s="582" t="s">
        <v>1408</v>
      </c>
      <c r="F293" s="582" t="s">
        <v>58</v>
      </c>
      <c r="G293" s="710" t="s">
        <v>1496</v>
      </c>
      <c r="H293" s="955">
        <v>1</v>
      </c>
      <c r="I293" s="711" t="s">
        <v>102</v>
      </c>
      <c r="J293" s="706"/>
      <c r="K293" s="955">
        <v>133</v>
      </c>
      <c r="L293" s="955"/>
      <c r="M293" s="706">
        <f t="shared" si="4"/>
        <v>133</v>
      </c>
      <c r="IR293" s="567"/>
      <c r="IS293" s="567"/>
      <c r="IT293" s="567"/>
      <c r="IU293" s="567"/>
    </row>
    <row r="294" spans="1:255">
      <c r="A294" s="583" t="s">
        <v>1431</v>
      </c>
      <c r="B294" s="583" t="s">
        <v>1431</v>
      </c>
      <c r="C294" s="582" t="s">
        <v>1439</v>
      </c>
      <c r="D294" s="706">
        <v>2011</v>
      </c>
      <c r="E294" s="582" t="s">
        <v>1408</v>
      </c>
      <c r="F294" s="582" t="s">
        <v>58</v>
      </c>
      <c r="G294" s="710" t="s">
        <v>1496</v>
      </c>
      <c r="H294" s="955">
        <v>1</v>
      </c>
      <c r="I294" s="711" t="s">
        <v>1337</v>
      </c>
      <c r="J294" s="706"/>
      <c r="K294" s="955">
        <v>362</v>
      </c>
      <c r="L294" s="955">
        <v>375</v>
      </c>
      <c r="M294" s="706">
        <f t="shared" si="4"/>
        <v>737</v>
      </c>
      <c r="IR294" s="567"/>
      <c r="IS294" s="567"/>
      <c r="IT294" s="567"/>
      <c r="IU294" s="567"/>
    </row>
    <row r="295" spans="1:255">
      <c r="A295" s="583" t="s">
        <v>1431</v>
      </c>
      <c r="B295" s="583" t="s">
        <v>1431</v>
      </c>
      <c r="C295" s="582" t="s">
        <v>1439</v>
      </c>
      <c r="D295" s="706">
        <v>2011</v>
      </c>
      <c r="E295" s="582" t="s">
        <v>1408</v>
      </c>
      <c r="F295" s="582" t="s">
        <v>58</v>
      </c>
      <c r="G295" s="710" t="s">
        <v>1496</v>
      </c>
      <c r="H295" s="955">
        <v>1</v>
      </c>
      <c r="I295" s="711" t="s">
        <v>1338</v>
      </c>
      <c r="J295" s="706"/>
      <c r="K295" s="955">
        <v>9133</v>
      </c>
      <c r="L295" s="955">
        <v>1341</v>
      </c>
      <c r="M295" s="706">
        <f t="shared" si="4"/>
        <v>10474</v>
      </c>
      <c r="IR295" s="567"/>
      <c r="IS295" s="567"/>
      <c r="IT295" s="567"/>
      <c r="IU295" s="567"/>
    </row>
    <row r="296" spans="1:255">
      <c r="A296" s="583" t="s">
        <v>1431</v>
      </c>
      <c r="B296" s="583" t="s">
        <v>1431</v>
      </c>
      <c r="C296" s="582" t="s">
        <v>1439</v>
      </c>
      <c r="D296" s="706">
        <v>2011</v>
      </c>
      <c r="E296" s="582" t="s">
        <v>1408</v>
      </c>
      <c r="F296" s="582" t="s">
        <v>58</v>
      </c>
      <c r="G296" s="710" t="s">
        <v>1496</v>
      </c>
      <c r="H296" s="955">
        <v>1</v>
      </c>
      <c r="I296" s="711" t="s">
        <v>146</v>
      </c>
      <c r="J296" s="706"/>
      <c r="K296" s="955"/>
      <c r="L296" s="955">
        <v>1</v>
      </c>
      <c r="M296" s="706">
        <f t="shared" si="4"/>
        <v>1</v>
      </c>
      <c r="IR296" s="567"/>
      <c r="IS296" s="567"/>
      <c r="IT296" s="567"/>
      <c r="IU296" s="567"/>
    </row>
    <row r="297" spans="1:255">
      <c r="A297" s="583" t="s">
        <v>1431</v>
      </c>
      <c r="B297" s="583" t="s">
        <v>1431</v>
      </c>
      <c r="C297" s="582" t="s">
        <v>1439</v>
      </c>
      <c r="D297" s="706">
        <v>2011</v>
      </c>
      <c r="E297" s="582" t="s">
        <v>1408</v>
      </c>
      <c r="F297" s="582" t="s">
        <v>58</v>
      </c>
      <c r="G297" s="710" t="s">
        <v>1496</v>
      </c>
      <c r="H297" s="955">
        <v>1</v>
      </c>
      <c r="I297" s="712" t="s">
        <v>1339</v>
      </c>
      <c r="J297" s="706"/>
      <c r="K297" s="955">
        <v>18</v>
      </c>
      <c r="L297" s="955"/>
      <c r="M297" s="706">
        <f t="shared" si="4"/>
        <v>18</v>
      </c>
      <c r="IR297" s="567"/>
      <c r="IS297" s="567"/>
      <c r="IT297" s="567"/>
      <c r="IU297" s="567"/>
    </row>
    <row r="298" spans="1:255">
      <c r="A298" s="583" t="s">
        <v>1431</v>
      </c>
      <c r="B298" s="583" t="s">
        <v>1431</v>
      </c>
      <c r="C298" s="582" t="s">
        <v>1439</v>
      </c>
      <c r="D298" s="706">
        <v>2011</v>
      </c>
      <c r="E298" s="582" t="s">
        <v>1408</v>
      </c>
      <c r="F298" s="582" t="s">
        <v>58</v>
      </c>
      <c r="G298" s="710" t="s">
        <v>322</v>
      </c>
      <c r="H298" s="955">
        <v>3</v>
      </c>
      <c r="I298" s="711" t="s">
        <v>1336</v>
      </c>
      <c r="J298" s="706"/>
      <c r="K298" s="955">
        <v>5</v>
      </c>
      <c r="L298" s="955"/>
      <c r="M298" s="706">
        <f t="shared" si="4"/>
        <v>5</v>
      </c>
      <c r="IR298" s="567"/>
      <c r="IS298" s="567"/>
      <c r="IT298" s="567"/>
      <c r="IU298" s="567"/>
    </row>
    <row r="299" spans="1:255" ht="25.5">
      <c r="A299" s="583" t="s">
        <v>1431</v>
      </c>
      <c r="B299" s="583" t="s">
        <v>1431</v>
      </c>
      <c r="C299" s="582" t="s">
        <v>1439</v>
      </c>
      <c r="D299" s="706">
        <v>2011</v>
      </c>
      <c r="E299" s="582" t="s">
        <v>1408</v>
      </c>
      <c r="F299" s="582" t="s">
        <v>58</v>
      </c>
      <c r="G299" s="710" t="s">
        <v>322</v>
      </c>
      <c r="H299" s="955">
        <v>3</v>
      </c>
      <c r="I299" s="711" t="s">
        <v>295</v>
      </c>
      <c r="J299" s="706"/>
      <c r="K299" s="955">
        <v>43</v>
      </c>
      <c r="L299" s="955"/>
      <c r="M299" s="706">
        <f t="shared" si="4"/>
        <v>43</v>
      </c>
      <c r="IR299" s="567"/>
      <c r="IS299" s="567"/>
      <c r="IT299" s="567"/>
      <c r="IU299" s="567"/>
    </row>
    <row r="300" spans="1:255">
      <c r="A300" s="583" t="s">
        <v>1431</v>
      </c>
      <c r="B300" s="583" t="s">
        <v>1431</v>
      </c>
      <c r="C300" s="582" t="s">
        <v>1439</v>
      </c>
      <c r="D300" s="706">
        <v>2011</v>
      </c>
      <c r="E300" s="582" t="s">
        <v>1408</v>
      </c>
      <c r="F300" s="582" t="s">
        <v>58</v>
      </c>
      <c r="G300" s="710" t="s">
        <v>322</v>
      </c>
      <c r="H300" s="955">
        <v>3</v>
      </c>
      <c r="I300" s="711" t="s">
        <v>97</v>
      </c>
      <c r="J300" s="706"/>
      <c r="K300" s="955">
        <v>3</v>
      </c>
      <c r="L300" s="955">
        <v>1</v>
      </c>
      <c r="M300" s="706">
        <f t="shared" si="4"/>
        <v>4</v>
      </c>
      <c r="IR300" s="567"/>
      <c r="IS300" s="567"/>
      <c r="IT300" s="567"/>
      <c r="IU300" s="567"/>
    </row>
    <row r="301" spans="1:255">
      <c r="A301" s="583" t="s">
        <v>1431</v>
      </c>
      <c r="B301" s="583" t="s">
        <v>1431</v>
      </c>
      <c r="C301" s="582" t="s">
        <v>1439</v>
      </c>
      <c r="D301" s="706">
        <v>2011</v>
      </c>
      <c r="E301" s="582" t="s">
        <v>1408</v>
      </c>
      <c r="F301" s="582" t="s">
        <v>58</v>
      </c>
      <c r="G301" s="710" t="s">
        <v>322</v>
      </c>
      <c r="H301" s="955">
        <v>3</v>
      </c>
      <c r="I301" s="711" t="s">
        <v>98</v>
      </c>
      <c r="J301" s="706"/>
      <c r="K301" s="955">
        <v>868</v>
      </c>
      <c r="L301" s="955"/>
      <c r="M301" s="706">
        <f t="shared" si="4"/>
        <v>868</v>
      </c>
      <c r="IR301" s="567"/>
      <c r="IS301" s="567"/>
      <c r="IT301" s="567"/>
      <c r="IU301" s="567"/>
    </row>
    <row r="302" spans="1:255">
      <c r="A302" s="583" t="s">
        <v>1431</v>
      </c>
      <c r="B302" s="583" t="s">
        <v>1431</v>
      </c>
      <c r="C302" s="582" t="s">
        <v>1439</v>
      </c>
      <c r="D302" s="706">
        <v>2011</v>
      </c>
      <c r="E302" s="582" t="s">
        <v>1408</v>
      </c>
      <c r="F302" s="582" t="s">
        <v>58</v>
      </c>
      <c r="G302" s="710" t="s">
        <v>322</v>
      </c>
      <c r="H302" s="955">
        <v>3</v>
      </c>
      <c r="I302" s="711" t="s">
        <v>99</v>
      </c>
      <c r="J302" s="706"/>
      <c r="K302" s="955">
        <v>538</v>
      </c>
      <c r="L302" s="955"/>
      <c r="M302" s="706">
        <f t="shared" si="4"/>
        <v>538</v>
      </c>
      <c r="IR302" s="567"/>
      <c r="IS302" s="567"/>
      <c r="IT302" s="567"/>
      <c r="IU302" s="567"/>
    </row>
    <row r="303" spans="1:255" ht="38.25">
      <c r="A303" s="583" t="s">
        <v>1431</v>
      </c>
      <c r="B303" s="583" t="s">
        <v>1431</v>
      </c>
      <c r="C303" s="582" t="s">
        <v>1439</v>
      </c>
      <c r="D303" s="706">
        <v>2011</v>
      </c>
      <c r="E303" s="582" t="s">
        <v>1408</v>
      </c>
      <c r="F303" s="582" t="s">
        <v>58</v>
      </c>
      <c r="G303" s="710" t="s">
        <v>322</v>
      </c>
      <c r="H303" s="955">
        <v>3</v>
      </c>
      <c r="I303" s="711" t="s">
        <v>301</v>
      </c>
      <c r="J303" s="706"/>
      <c r="K303" s="955">
        <v>31</v>
      </c>
      <c r="L303" s="955"/>
      <c r="M303" s="706">
        <f t="shared" si="4"/>
        <v>31</v>
      </c>
      <c r="IR303" s="567"/>
      <c r="IS303" s="567"/>
      <c r="IT303" s="567"/>
      <c r="IU303" s="567"/>
    </row>
    <row r="304" spans="1:255">
      <c r="A304" s="583" t="s">
        <v>1431</v>
      </c>
      <c r="B304" s="583" t="s">
        <v>1431</v>
      </c>
      <c r="C304" s="582" t="s">
        <v>1439</v>
      </c>
      <c r="D304" s="706">
        <v>2011</v>
      </c>
      <c r="E304" s="582" t="s">
        <v>1408</v>
      </c>
      <c r="F304" s="582" t="s">
        <v>58</v>
      </c>
      <c r="G304" s="710" t="s">
        <v>322</v>
      </c>
      <c r="H304" s="955">
        <v>3</v>
      </c>
      <c r="I304" s="711" t="s">
        <v>100</v>
      </c>
      <c r="J304" s="706"/>
      <c r="K304" s="955">
        <v>725</v>
      </c>
      <c r="L304" s="955">
        <v>2</v>
      </c>
      <c r="M304" s="706">
        <f t="shared" si="4"/>
        <v>727</v>
      </c>
      <c r="IR304" s="567"/>
      <c r="IS304" s="567"/>
      <c r="IT304" s="567"/>
      <c r="IU304" s="567"/>
    </row>
    <row r="305" spans="1:255">
      <c r="A305" s="583" t="s">
        <v>1431</v>
      </c>
      <c r="B305" s="583" t="s">
        <v>1431</v>
      </c>
      <c r="C305" s="582" t="s">
        <v>1439</v>
      </c>
      <c r="D305" s="706">
        <v>2011</v>
      </c>
      <c r="E305" s="582" t="s">
        <v>1408</v>
      </c>
      <c r="F305" s="582" t="s">
        <v>58</v>
      </c>
      <c r="G305" s="710" t="s">
        <v>322</v>
      </c>
      <c r="H305" s="955">
        <v>3</v>
      </c>
      <c r="I305" s="711" t="s">
        <v>1337</v>
      </c>
      <c r="J305" s="706"/>
      <c r="K305" s="955"/>
      <c r="L305" s="955">
        <v>7</v>
      </c>
      <c r="M305" s="706">
        <f t="shared" si="4"/>
        <v>7</v>
      </c>
      <c r="IR305" s="567"/>
      <c r="IS305" s="567"/>
      <c r="IT305" s="567"/>
      <c r="IU305" s="567"/>
    </row>
    <row r="306" spans="1:255">
      <c r="A306" s="583" t="s">
        <v>1431</v>
      </c>
      <c r="B306" s="583" t="s">
        <v>1431</v>
      </c>
      <c r="C306" s="582" t="s">
        <v>1439</v>
      </c>
      <c r="D306" s="706">
        <v>2011</v>
      </c>
      <c r="E306" s="582" t="s">
        <v>1408</v>
      </c>
      <c r="F306" s="582" t="s">
        <v>58</v>
      </c>
      <c r="G306" s="710" t="s">
        <v>322</v>
      </c>
      <c r="H306" s="955">
        <v>3</v>
      </c>
      <c r="I306" s="711" t="s">
        <v>1338</v>
      </c>
      <c r="J306" s="706"/>
      <c r="K306" s="955">
        <v>878</v>
      </c>
      <c r="L306" s="955">
        <v>7</v>
      </c>
      <c r="M306" s="706">
        <f t="shared" si="4"/>
        <v>885</v>
      </c>
      <c r="IR306" s="567"/>
      <c r="IS306" s="567"/>
      <c r="IT306" s="567"/>
      <c r="IU306" s="567"/>
    </row>
    <row r="307" spans="1:255">
      <c r="A307" s="583" t="s">
        <v>1431</v>
      </c>
      <c r="B307" s="583" t="s">
        <v>1431</v>
      </c>
      <c r="C307" s="582" t="s">
        <v>1439</v>
      </c>
      <c r="D307" s="706">
        <v>2011</v>
      </c>
      <c r="E307" s="582" t="s">
        <v>1408</v>
      </c>
      <c r="F307" s="582" t="s">
        <v>58</v>
      </c>
      <c r="G307" s="710" t="s">
        <v>1228</v>
      </c>
      <c r="H307" s="955">
        <v>2</v>
      </c>
      <c r="I307" s="711" t="s">
        <v>1336</v>
      </c>
      <c r="J307" s="706"/>
      <c r="K307" s="955">
        <v>2</v>
      </c>
      <c r="L307" s="955"/>
      <c r="M307" s="706">
        <f t="shared" si="4"/>
        <v>2</v>
      </c>
      <c r="IR307" s="567"/>
      <c r="IS307" s="567"/>
      <c r="IT307" s="567"/>
      <c r="IU307" s="567"/>
    </row>
    <row r="308" spans="1:255" ht="25.5">
      <c r="A308" s="583" t="s">
        <v>1431</v>
      </c>
      <c r="B308" s="583" t="s">
        <v>1431</v>
      </c>
      <c r="C308" s="582" t="s">
        <v>1439</v>
      </c>
      <c r="D308" s="706">
        <v>2011</v>
      </c>
      <c r="E308" s="582" t="s">
        <v>1408</v>
      </c>
      <c r="F308" s="582" t="s">
        <v>58</v>
      </c>
      <c r="G308" s="710" t="s">
        <v>1228</v>
      </c>
      <c r="H308" s="955">
        <v>2</v>
      </c>
      <c r="I308" s="711" t="s">
        <v>304</v>
      </c>
      <c r="J308" s="706"/>
      <c r="K308" s="955">
        <v>17</v>
      </c>
      <c r="L308" s="955"/>
      <c r="M308" s="706">
        <f t="shared" si="4"/>
        <v>17</v>
      </c>
      <c r="IR308" s="567"/>
      <c r="IS308" s="567"/>
      <c r="IT308" s="567"/>
      <c r="IU308" s="567"/>
    </row>
    <row r="309" spans="1:255" ht="25.5">
      <c r="A309" s="583" t="s">
        <v>1431</v>
      </c>
      <c r="B309" s="583" t="s">
        <v>1431</v>
      </c>
      <c r="C309" s="582" t="s">
        <v>1439</v>
      </c>
      <c r="D309" s="706">
        <v>2011</v>
      </c>
      <c r="E309" s="582" t="s">
        <v>1408</v>
      </c>
      <c r="F309" s="582" t="s">
        <v>58</v>
      </c>
      <c r="G309" s="710" t="s">
        <v>1228</v>
      </c>
      <c r="H309" s="955">
        <v>2</v>
      </c>
      <c r="I309" s="711" t="s">
        <v>295</v>
      </c>
      <c r="J309" s="706"/>
      <c r="K309" s="955">
        <v>13</v>
      </c>
      <c r="L309" s="955"/>
      <c r="M309" s="706">
        <f t="shared" si="4"/>
        <v>13</v>
      </c>
      <c r="IR309" s="567"/>
      <c r="IS309" s="567"/>
      <c r="IT309" s="567"/>
      <c r="IU309" s="567"/>
    </row>
    <row r="310" spans="1:255">
      <c r="A310" s="583" t="s">
        <v>1431</v>
      </c>
      <c r="B310" s="583" t="s">
        <v>1431</v>
      </c>
      <c r="C310" s="582" t="s">
        <v>1439</v>
      </c>
      <c r="D310" s="706">
        <v>2011</v>
      </c>
      <c r="E310" s="582" t="s">
        <v>1408</v>
      </c>
      <c r="F310" s="582" t="s">
        <v>58</v>
      </c>
      <c r="G310" s="710" t="s">
        <v>1228</v>
      </c>
      <c r="H310" s="955">
        <v>2</v>
      </c>
      <c r="I310" s="711" t="s">
        <v>98</v>
      </c>
      <c r="J310" s="706"/>
      <c r="K310" s="955">
        <v>93</v>
      </c>
      <c r="L310" s="955"/>
      <c r="M310" s="706">
        <f t="shared" si="4"/>
        <v>93</v>
      </c>
      <c r="IR310" s="567"/>
      <c r="IS310" s="567"/>
      <c r="IT310" s="567"/>
      <c r="IU310" s="567"/>
    </row>
    <row r="311" spans="1:255" ht="38.25">
      <c r="A311" s="583" t="s">
        <v>1431</v>
      </c>
      <c r="B311" s="583" t="s">
        <v>1431</v>
      </c>
      <c r="C311" s="582" t="s">
        <v>1439</v>
      </c>
      <c r="D311" s="706">
        <v>2011</v>
      </c>
      <c r="E311" s="582" t="s">
        <v>1408</v>
      </c>
      <c r="F311" s="582" t="s">
        <v>58</v>
      </c>
      <c r="G311" s="710" t="s">
        <v>1228</v>
      </c>
      <c r="H311" s="955">
        <v>2</v>
      </c>
      <c r="I311" s="711" t="s">
        <v>297</v>
      </c>
      <c r="J311" s="706"/>
      <c r="K311" s="955">
        <v>6</v>
      </c>
      <c r="L311" s="955"/>
      <c r="M311" s="706">
        <f t="shared" si="4"/>
        <v>6</v>
      </c>
      <c r="IR311" s="567"/>
      <c r="IS311" s="567"/>
      <c r="IT311" s="567"/>
      <c r="IU311" s="567"/>
    </row>
    <row r="312" spans="1:255">
      <c r="A312" s="583" t="s">
        <v>1431</v>
      </c>
      <c r="B312" s="583" t="s">
        <v>1431</v>
      </c>
      <c r="C312" s="582" t="s">
        <v>1439</v>
      </c>
      <c r="D312" s="706">
        <v>2011</v>
      </c>
      <c r="E312" s="582" t="s">
        <v>1408</v>
      </c>
      <c r="F312" s="582" t="s">
        <v>58</v>
      </c>
      <c r="G312" s="710" t="s">
        <v>1228</v>
      </c>
      <c r="H312" s="955">
        <v>2</v>
      </c>
      <c r="I312" s="711" t="s">
        <v>99</v>
      </c>
      <c r="J312" s="706"/>
      <c r="K312" s="955">
        <v>151</v>
      </c>
      <c r="L312" s="955"/>
      <c r="M312" s="706">
        <f t="shared" si="4"/>
        <v>151</v>
      </c>
      <c r="IR312" s="567"/>
      <c r="IS312" s="567"/>
      <c r="IT312" s="567"/>
      <c r="IU312" s="567"/>
    </row>
    <row r="313" spans="1:255" ht="38.25">
      <c r="A313" s="583" t="s">
        <v>1431</v>
      </c>
      <c r="B313" s="583" t="s">
        <v>1431</v>
      </c>
      <c r="C313" s="582" t="s">
        <v>1439</v>
      </c>
      <c r="D313" s="706">
        <v>2011</v>
      </c>
      <c r="E313" s="582" t="s">
        <v>1408</v>
      </c>
      <c r="F313" s="582" t="s">
        <v>58</v>
      </c>
      <c r="G313" s="710" t="s">
        <v>1228</v>
      </c>
      <c r="H313" s="955">
        <v>2</v>
      </c>
      <c r="I313" s="711" t="s">
        <v>301</v>
      </c>
      <c r="J313" s="706"/>
      <c r="K313" s="955">
        <v>5</v>
      </c>
      <c r="L313" s="955"/>
      <c r="M313" s="706">
        <f t="shared" si="4"/>
        <v>5</v>
      </c>
      <c r="IR313" s="567"/>
      <c r="IS313" s="567"/>
      <c r="IT313" s="567"/>
      <c r="IU313" s="567"/>
    </row>
    <row r="314" spans="1:255">
      <c r="A314" s="583" t="s">
        <v>1431</v>
      </c>
      <c r="B314" s="583" t="s">
        <v>1431</v>
      </c>
      <c r="C314" s="582" t="s">
        <v>1439</v>
      </c>
      <c r="D314" s="706">
        <v>2011</v>
      </c>
      <c r="E314" s="582" t="s">
        <v>1408</v>
      </c>
      <c r="F314" s="582" t="s">
        <v>58</v>
      </c>
      <c r="G314" s="710" t="s">
        <v>1228</v>
      </c>
      <c r="H314" s="955">
        <v>2</v>
      </c>
      <c r="I314" s="711" t="s">
        <v>100</v>
      </c>
      <c r="J314" s="706"/>
      <c r="K314" s="955">
        <v>24</v>
      </c>
      <c r="L314" s="955"/>
      <c r="M314" s="706">
        <f t="shared" si="4"/>
        <v>24</v>
      </c>
      <c r="IR314" s="567"/>
      <c r="IS314" s="567"/>
      <c r="IT314" s="567"/>
      <c r="IU314" s="567"/>
    </row>
    <row r="315" spans="1:255">
      <c r="A315" s="583" t="s">
        <v>1431</v>
      </c>
      <c r="B315" s="583" t="s">
        <v>1431</v>
      </c>
      <c r="C315" s="582" t="s">
        <v>1439</v>
      </c>
      <c r="D315" s="706">
        <v>2011</v>
      </c>
      <c r="E315" s="582" t="s">
        <v>1408</v>
      </c>
      <c r="F315" s="582" t="s">
        <v>58</v>
      </c>
      <c r="G315" s="710" t="s">
        <v>1228</v>
      </c>
      <c r="H315" s="955">
        <v>2</v>
      </c>
      <c r="I315" s="711" t="s">
        <v>1338</v>
      </c>
      <c r="J315" s="706"/>
      <c r="K315" s="955">
        <v>2229</v>
      </c>
      <c r="L315" s="955"/>
      <c r="M315" s="706">
        <f t="shared" si="4"/>
        <v>2229</v>
      </c>
      <c r="IR315" s="567"/>
      <c r="IS315" s="567"/>
      <c r="IT315" s="567"/>
      <c r="IU315" s="567"/>
    </row>
    <row r="316" spans="1:255">
      <c r="A316" s="583" t="s">
        <v>1431</v>
      </c>
      <c r="B316" s="583" t="s">
        <v>1431</v>
      </c>
      <c r="C316" s="582" t="s">
        <v>1439</v>
      </c>
      <c r="D316" s="706">
        <v>2011</v>
      </c>
      <c r="E316" s="582" t="s">
        <v>1408</v>
      </c>
      <c r="F316" s="582" t="s">
        <v>58</v>
      </c>
      <c r="G316" s="710" t="s">
        <v>1228</v>
      </c>
      <c r="H316" s="955">
        <v>2</v>
      </c>
      <c r="I316" s="711" t="s">
        <v>146</v>
      </c>
      <c r="J316" s="706"/>
      <c r="K316" s="955"/>
      <c r="L316" s="955">
        <v>1</v>
      </c>
      <c r="M316" s="706">
        <f t="shared" si="4"/>
        <v>1</v>
      </c>
      <c r="IR316" s="567"/>
      <c r="IS316" s="567"/>
      <c r="IT316" s="567"/>
      <c r="IU316" s="567"/>
    </row>
    <row r="317" spans="1:255">
      <c r="A317" s="583" t="s">
        <v>1431</v>
      </c>
      <c r="B317" s="583" t="s">
        <v>1431</v>
      </c>
      <c r="C317" s="582" t="s">
        <v>1439</v>
      </c>
      <c r="D317" s="706">
        <v>2011</v>
      </c>
      <c r="E317" s="582" t="s">
        <v>1408</v>
      </c>
      <c r="F317" s="582" t="s">
        <v>58</v>
      </c>
      <c r="G317" s="710" t="s">
        <v>12</v>
      </c>
      <c r="H317" s="955">
        <v>1</v>
      </c>
      <c r="I317" s="711" t="s">
        <v>99</v>
      </c>
      <c r="J317" s="706"/>
      <c r="K317" s="955"/>
      <c r="L317" s="955">
        <v>8</v>
      </c>
      <c r="M317" s="706">
        <f t="shared" si="4"/>
        <v>8</v>
      </c>
      <c r="IR317" s="567"/>
      <c r="IS317" s="567"/>
      <c r="IT317" s="567"/>
      <c r="IU317" s="567"/>
    </row>
    <row r="318" spans="1:255">
      <c r="A318" s="583" t="s">
        <v>1431</v>
      </c>
      <c r="B318" s="583" t="s">
        <v>1431</v>
      </c>
      <c r="C318" s="582" t="s">
        <v>1439</v>
      </c>
      <c r="D318" s="706">
        <v>2011</v>
      </c>
      <c r="E318" s="582" t="s">
        <v>1408</v>
      </c>
      <c r="F318" s="582" t="s">
        <v>58</v>
      </c>
      <c r="G318" s="710" t="s">
        <v>12</v>
      </c>
      <c r="H318" s="955">
        <v>1</v>
      </c>
      <c r="I318" s="711" t="s">
        <v>1337</v>
      </c>
      <c r="J318" s="706"/>
      <c r="K318" s="955">
        <v>127</v>
      </c>
      <c r="L318" s="955">
        <v>1509</v>
      </c>
      <c r="M318" s="706">
        <f t="shared" si="4"/>
        <v>1636</v>
      </c>
      <c r="IR318" s="567"/>
      <c r="IS318" s="567"/>
      <c r="IT318" s="567"/>
      <c r="IU318" s="567"/>
    </row>
    <row r="319" spans="1:255">
      <c r="A319" s="583" t="s">
        <v>1431</v>
      </c>
      <c r="B319" s="583" t="s">
        <v>1431</v>
      </c>
      <c r="C319" s="582" t="s">
        <v>1439</v>
      </c>
      <c r="D319" s="706">
        <v>2011</v>
      </c>
      <c r="E319" s="582" t="s">
        <v>1408</v>
      </c>
      <c r="F319" s="582" t="s">
        <v>58</v>
      </c>
      <c r="G319" s="710" t="s">
        <v>12</v>
      </c>
      <c r="H319" s="955">
        <v>1</v>
      </c>
      <c r="I319" s="711" t="s">
        <v>1338</v>
      </c>
      <c r="J319" s="706"/>
      <c r="K319" s="955">
        <v>1745</v>
      </c>
      <c r="L319" s="955">
        <v>605</v>
      </c>
      <c r="M319" s="706">
        <f t="shared" si="4"/>
        <v>2350</v>
      </c>
      <c r="IR319" s="567"/>
      <c r="IS319" s="567"/>
      <c r="IT319" s="567"/>
      <c r="IU319" s="567"/>
    </row>
    <row r="320" spans="1:255">
      <c r="A320" s="583" t="s">
        <v>1431</v>
      </c>
      <c r="B320" s="583" t="s">
        <v>1431</v>
      </c>
      <c r="C320" s="582" t="s">
        <v>1439</v>
      </c>
      <c r="D320" s="706">
        <v>2011</v>
      </c>
      <c r="E320" s="582" t="s">
        <v>1408</v>
      </c>
      <c r="F320" s="582" t="s">
        <v>58</v>
      </c>
      <c r="G320" s="710" t="s">
        <v>889</v>
      </c>
      <c r="H320" s="955">
        <v>3</v>
      </c>
      <c r="I320" s="711" t="s">
        <v>99</v>
      </c>
      <c r="J320" s="706"/>
      <c r="K320" s="955"/>
      <c r="L320" s="955">
        <v>1</v>
      </c>
      <c r="M320" s="706">
        <f t="shared" si="4"/>
        <v>1</v>
      </c>
      <c r="IR320" s="567"/>
      <c r="IS320" s="567"/>
      <c r="IT320" s="567"/>
      <c r="IU320" s="567"/>
    </row>
    <row r="321" spans="1:255">
      <c r="A321" s="583" t="s">
        <v>1431</v>
      </c>
      <c r="B321" s="583" t="s">
        <v>1431</v>
      </c>
      <c r="C321" s="582" t="s">
        <v>1439</v>
      </c>
      <c r="D321" s="706">
        <v>2011</v>
      </c>
      <c r="E321" s="582" t="s">
        <v>1408</v>
      </c>
      <c r="F321" s="582" t="s">
        <v>58</v>
      </c>
      <c r="G321" s="710" t="s">
        <v>323</v>
      </c>
      <c r="H321" s="955">
        <v>3</v>
      </c>
      <c r="I321" s="711" t="s">
        <v>1336</v>
      </c>
      <c r="J321" s="706"/>
      <c r="K321" s="955">
        <v>1</v>
      </c>
      <c r="L321" s="955"/>
      <c r="M321" s="706">
        <f t="shared" si="4"/>
        <v>1</v>
      </c>
      <c r="IR321" s="567"/>
      <c r="IS321" s="567"/>
      <c r="IT321" s="567"/>
      <c r="IU321" s="567"/>
    </row>
    <row r="322" spans="1:255" ht="25.5">
      <c r="A322" s="583" t="s">
        <v>1431</v>
      </c>
      <c r="B322" s="583" t="s">
        <v>1431</v>
      </c>
      <c r="C322" s="582" t="s">
        <v>1439</v>
      </c>
      <c r="D322" s="706">
        <v>2011</v>
      </c>
      <c r="E322" s="582" t="s">
        <v>1408</v>
      </c>
      <c r="F322" s="582" t="s">
        <v>58</v>
      </c>
      <c r="G322" s="710" t="s">
        <v>323</v>
      </c>
      <c r="H322" s="955">
        <v>3</v>
      </c>
      <c r="I322" s="711" t="s">
        <v>304</v>
      </c>
      <c r="J322" s="706"/>
      <c r="K322" s="955">
        <v>1</v>
      </c>
      <c r="L322" s="955"/>
      <c r="M322" s="706">
        <f t="shared" si="4"/>
        <v>1</v>
      </c>
      <c r="IR322" s="567"/>
      <c r="IS322" s="567"/>
      <c r="IT322" s="567"/>
      <c r="IU322" s="567"/>
    </row>
    <row r="323" spans="1:255" ht="25.5">
      <c r="A323" s="583" t="s">
        <v>1431</v>
      </c>
      <c r="B323" s="583" t="s">
        <v>1431</v>
      </c>
      <c r="C323" s="582" t="s">
        <v>1439</v>
      </c>
      <c r="D323" s="706">
        <v>2011</v>
      </c>
      <c r="E323" s="582" t="s">
        <v>1408</v>
      </c>
      <c r="F323" s="582" t="s">
        <v>58</v>
      </c>
      <c r="G323" s="710" t="s">
        <v>323</v>
      </c>
      <c r="H323" s="955">
        <v>3</v>
      </c>
      <c r="I323" s="711" t="s">
        <v>300</v>
      </c>
      <c r="J323" s="706"/>
      <c r="K323" s="955">
        <v>3</v>
      </c>
      <c r="L323" s="955"/>
      <c r="M323" s="706">
        <f t="shared" si="4"/>
        <v>3</v>
      </c>
      <c r="IR323" s="567"/>
      <c r="IS323" s="567"/>
      <c r="IT323" s="567"/>
      <c r="IU323" s="567"/>
    </row>
    <row r="324" spans="1:255" ht="25.5">
      <c r="A324" s="583" t="s">
        <v>1431</v>
      </c>
      <c r="B324" s="583" t="s">
        <v>1431</v>
      </c>
      <c r="C324" s="582" t="s">
        <v>1439</v>
      </c>
      <c r="D324" s="706">
        <v>2011</v>
      </c>
      <c r="E324" s="582" t="s">
        <v>1408</v>
      </c>
      <c r="F324" s="582" t="s">
        <v>58</v>
      </c>
      <c r="G324" s="710" t="s">
        <v>323</v>
      </c>
      <c r="H324" s="955">
        <v>3</v>
      </c>
      <c r="I324" s="711" t="s">
        <v>295</v>
      </c>
      <c r="J324" s="706"/>
      <c r="K324" s="955">
        <v>14</v>
      </c>
      <c r="L324" s="955"/>
      <c r="M324" s="706">
        <f t="shared" si="4"/>
        <v>14</v>
      </c>
      <c r="IR324" s="567"/>
      <c r="IS324" s="567"/>
      <c r="IT324" s="567"/>
      <c r="IU324" s="567"/>
    </row>
    <row r="325" spans="1:255">
      <c r="A325" s="583" t="s">
        <v>1431</v>
      </c>
      <c r="B325" s="583" t="s">
        <v>1431</v>
      </c>
      <c r="C325" s="582" t="s">
        <v>1439</v>
      </c>
      <c r="D325" s="706">
        <v>2011</v>
      </c>
      <c r="E325" s="582" t="s">
        <v>1408</v>
      </c>
      <c r="F325" s="582" t="s">
        <v>58</v>
      </c>
      <c r="G325" s="710" t="s">
        <v>323</v>
      </c>
      <c r="H325" s="955">
        <v>3</v>
      </c>
      <c r="I325" s="711" t="s">
        <v>98</v>
      </c>
      <c r="J325" s="706"/>
      <c r="K325" s="955">
        <v>46</v>
      </c>
      <c r="L325" s="955"/>
      <c r="M325" s="706">
        <f t="shared" si="4"/>
        <v>46</v>
      </c>
      <c r="IR325" s="567"/>
      <c r="IS325" s="567"/>
      <c r="IT325" s="567"/>
      <c r="IU325" s="567"/>
    </row>
    <row r="326" spans="1:255">
      <c r="A326" s="583" t="s">
        <v>1431</v>
      </c>
      <c r="B326" s="583" t="s">
        <v>1431</v>
      </c>
      <c r="C326" s="582" t="s">
        <v>1439</v>
      </c>
      <c r="D326" s="706">
        <v>2011</v>
      </c>
      <c r="E326" s="582" t="s">
        <v>1408</v>
      </c>
      <c r="F326" s="582" t="s">
        <v>58</v>
      </c>
      <c r="G326" s="710" t="s">
        <v>323</v>
      </c>
      <c r="H326" s="955">
        <v>3</v>
      </c>
      <c r="I326" s="711" t="s">
        <v>99</v>
      </c>
      <c r="J326" s="706"/>
      <c r="K326" s="955">
        <v>112</v>
      </c>
      <c r="L326" s="955"/>
      <c r="M326" s="706">
        <f t="shared" ref="M326:M389" si="5">J326+K326+L326</f>
        <v>112</v>
      </c>
      <c r="IR326" s="567"/>
      <c r="IS326" s="567"/>
      <c r="IT326" s="567"/>
      <c r="IU326" s="567"/>
    </row>
    <row r="327" spans="1:255" ht="38.25">
      <c r="A327" s="583" t="s">
        <v>1431</v>
      </c>
      <c r="B327" s="583" t="s">
        <v>1431</v>
      </c>
      <c r="C327" s="582" t="s">
        <v>1439</v>
      </c>
      <c r="D327" s="706">
        <v>2011</v>
      </c>
      <c r="E327" s="582" t="s">
        <v>1408</v>
      </c>
      <c r="F327" s="582" t="s">
        <v>58</v>
      </c>
      <c r="G327" s="710" t="s">
        <v>323</v>
      </c>
      <c r="H327" s="955">
        <v>3</v>
      </c>
      <c r="I327" s="711" t="s">
        <v>301</v>
      </c>
      <c r="J327" s="706"/>
      <c r="K327" s="955">
        <v>3</v>
      </c>
      <c r="L327" s="955"/>
      <c r="M327" s="706">
        <f t="shared" si="5"/>
        <v>3</v>
      </c>
      <c r="IR327" s="567"/>
      <c r="IS327" s="567"/>
      <c r="IT327" s="567"/>
      <c r="IU327" s="567"/>
    </row>
    <row r="328" spans="1:255">
      <c r="A328" s="583" t="s">
        <v>1431</v>
      </c>
      <c r="B328" s="583" t="s">
        <v>1431</v>
      </c>
      <c r="C328" s="582" t="s">
        <v>1439</v>
      </c>
      <c r="D328" s="706">
        <v>2011</v>
      </c>
      <c r="E328" s="582" t="s">
        <v>1408</v>
      </c>
      <c r="F328" s="582" t="s">
        <v>58</v>
      </c>
      <c r="G328" s="710" t="s">
        <v>323</v>
      </c>
      <c r="H328" s="955">
        <v>3</v>
      </c>
      <c r="I328" s="711" t="s">
        <v>100</v>
      </c>
      <c r="J328" s="706"/>
      <c r="K328" s="955">
        <v>102</v>
      </c>
      <c r="L328" s="955"/>
      <c r="M328" s="706">
        <f t="shared" si="5"/>
        <v>102</v>
      </c>
      <c r="IR328" s="567"/>
      <c r="IS328" s="567"/>
      <c r="IT328" s="567"/>
      <c r="IU328" s="567"/>
    </row>
    <row r="329" spans="1:255">
      <c r="A329" s="583" t="s">
        <v>1431</v>
      </c>
      <c r="B329" s="583" t="s">
        <v>1431</v>
      </c>
      <c r="C329" s="582" t="s">
        <v>1439</v>
      </c>
      <c r="D329" s="706">
        <v>2011</v>
      </c>
      <c r="E329" s="582" t="s">
        <v>1408</v>
      </c>
      <c r="F329" s="582" t="s">
        <v>58</v>
      </c>
      <c r="G329" s="710" t="s">
        <v>890</v>
      </c>
      <c r="H329" s="955">
        <v>3</v>
      </c>
      <c r="I329" s="711" t="s">
        <v>99</v>
      </c>
      <c r="J329" s="706"/>
      <c r="K329" s="955"/>
      <c r="L329" s="955">
        <v>1</v>
      </c>
      <c r="M329" s="706">
        <f t="shared" si="5"/>
        <v>1</v>
      </c>
      <c r="IR329" s="567"/>
      <c r="IS329" s="567"/>
      <c r="IT329" s="567"/>
      <c r="IU329" s="567"/>
    </row>
    <row r="330" spans="1:255">
      <c r="A330" s="583" t="s">
        <v>1431</v>
      </c>
      <c r="B330" s="583" t="s">
        <v>1431</v>
      </c>
      <c r="C330" s="582" t="s">
        <v>1439</v>
      </c>
      <c r="D330" s="706">
        <v>2011</v>
      </c>
      <c r="E330" s="582" t="s">
        <v>1408</v>
      </c>
      <c r="F330" s="582" t="s">
        <v>58</v>
      </c>
      <c r="G330" s="710" t="s">
        <v>84</v>
      </c>
      <c r="H330" s="955">
        <v>2</v>
      </c>
      <c r="I330" s="711" t="s">
        <v>1336</v>
      </c>
      <c r="J330" s="706"/>
      <c r="K330" s="955">
        <v>554</v>
      </c>
      <c r="L330" s="955"/>
      <c r="M330" s="706">
        <f t="shared" si="5"/>
        <v>554</v>
      </c>
      <c r="IR330" s="567"/>
      <c r="IS330" s="567"/>
      <c r="IT330" s="567"/>
      <c r="IU330" s="567"/>
    </row>
    <row r="331" spans="1:255" ht="25.5">
      <c r="A331" s="583" t="s">
        <v>1431</v>
      </c>
      <c r="B331" s="583" t="s">
        <v>1431</v>
      </c>
      <c r="C331" s="582" t="s">
        <v>1439</v>
      </c>
      <c r="D331" s="706">
        <v>2011</v>
      </c>
      <c r="E331" s="582" t="s">
        <v>1408</v>
      </c>
      <c r="F331" s="582" t="s">
        <v>58</v>
      </c>
      <c r="G331" s="710" t="s">
        <v>84</v>
      </c>
      <c r="H331" s="955">
        <v>2</v>
      </c>
      <c r="I331" s="711" t="s">
        <v>304</v>
      </c>
      <c r="J331" s="706"/>
      <c r="K331" s="955">
        <v>235</v>
      </c>
      <c r="L331" s="955"/>
      <c r="M331" s="706">
        <f t="shared" si="5"/>
        <v>235</v>
      </c>
      <c r="IR331" s="567"/>
      <c r="IS331" s="567"/>
      <c r="IT331" s="567"/>
      <c r="IU331" s="567"/>
    </row>
    <row r="332" spans="1:255" ht="51">
      <c r="A332" s="583" t="s">
        <v>1431</v>
      </c>
      <c r="B332" s="583" t="s">
        <v>1431</v>
      </c>
      <c r="C332" s="582" t="s">
        <v>1439</v>
      </c>
      <c r="D332" s="706">
        <v>2011</v>
      </c>
      <c r="E332" s="582" t="s">
        <v>1408</v>
      </c>
      <c r="F332" s="582" t="s">
        <v>58</v>
      </c>
      <c r="G332" s="710" t="s">
        <v>84</v>
      </c>
      <c r="H332" s="955">
        <v>2</v>
      </c>
      <c r="I332" s="711" t="s">
        <v>299</v>
      </c>
      <c r="J332" s="706"/>
      <c r="K332" s="955">
        <v>19</v>
      </c>
      <c r="L332" s="955"/>
      <c r="M332" s="706">
        <f t="shared" si="5"/>
        <v>19</v>
      </c>
      <c r="IR332" s="567"/>
      <c r="IS332" s="567"/>
      <c r="IT332" s="567"/>
      <c r="IU332" s="567"/>
    </row>
    <row r="333" spans="1:255" ht="25.5">
      <c r="A333" s="583" t="s">
        <v>1431</v>
      </c>
      <c r="B333" s="583" t="s">
        <v>1431</v>
      </c>
      <c r="C333" s="582" t="s">
        <v>1439</v>
      </c>
      <c r="D333" s="706">
        <v>2011</v>
      </c>
      <c r="E333" s="582" t="s">
        <v>1408</v>
      </c>
      <c r="F333" s="582" t="s">
        <v>58</v>
      </c>
      <c r="G333" s="710" t="s">
        <v>84</v>
      </c>
      <c r="H333" s="955">
        <v>2</v>
      </c>
      <c r="I333" s="711" t="s">
        <v>300</v>
      </c>
      <c r="J333" s="706"/>
      <c r="K333" s="955">
        <v>70</v>
      </c>
      <c r="L333" s="955"/>
      <c r="M333" s="706">
        <f t="shared" si="5"/>
        <v>70</v>
      </c>
      <c r="IR333" s="567"/>
      <c r="IS333" s="567"/>
      <c r="IT333" s="567"/>
      <c r="IU333" s="567"/>
    </row>
    <row r="334" spans="1:255" ht="25.5">
      <c r="A334" s="583" t="s">
        <v>1431</v>
      </c>
      <c r="B334" s="583" t="s">
        <v>1431</v>
      </c>
      <c r="C334" s="582" t="s">
        <v>1439</v>
      </c>
      <c r="D334" s="706">
        <v>2011</v>
      </c>
      <c r="E334" s="582" t="s">
        <v>1408</v>
      </c>
      <c r="F334" s="582" t="s">
        <v>58</v>
      </c>
      <c r="G334" s="710" t="s">
        <v>84</v>
      </c>
      <c r="H334" s="955">
        <v>2</v>
      </c>
      <c r="I334" s="711" t="s">
        <v>295</v>
      </c>
      <c r="J334" s="706"/>
      <c r="K334" s="955">
        <v>248</v>
      </c>
      <c r="L334" s="955"/>
      <c r="M334" s="706">
        <f t="shared" si="5"/>
        <v>248</v>
      </c>
      <c r="IR334" s="567"/>
      <c r="IS334" s="567"/>
      <c r="IT334" s="567"/>
      <c r="IU334" s="567"/>
    </row>
    <row r="335" spans="1:255">
      <c r="A335" s="583" t="s">
        <v>1431</v>
      </c>
      <c r="B335" s="583" t="s">
        <v>1431</v>
      </c>
      <c r="C335" s="582" t="s">
        <v>1439</v>
      </c>
      <c r="D335" s="706">
        <v>2011</v>
      </c>
      <c r="E335" s="582" t="s">
        <v>1408</v>
      </c>
      <c r="F335" s="582" t="s">
        <v>58</v>
      </c>
      <c r="G335" s="710" t="s">
        <v>84</v>
      </c>
      <c r="H335" s="955">
        <v>2</v>
      </c>
      <c r="I335" s="711" t="s">
        <v>97</v>
      </c>
      <c r="J335" s="706"/>
      <c r="K335" s="955">
        <v>1</v>
      </c>
      <c r="L335" s="955"/>
      <c r="M335" s="706">
        <f t="shared" si="5"/>
        <v>1</v>
      </c>
      <c r="IR335" s="567"/>
      <c r="IS335" s="567"/>
      <c r="IT335" s="567"/>
      <c r="IU335" s="567"/>
    </row>
    <row r="336" spans="1:255">
      <c r="A336" s="583" t="s">
        <v>1431</v>
      </c>
      <c r="B336" s="583" t="s">
        <v>1431</v>
      </c>
      <c r="C336" s="582" t="s">
        <v>1439</v>
      </c>
      <c r="D336" s="706">
        <v>2011</v>
      </c>
      <c r="E336" s="582" t="s">
        <v>1408</v>
      </c>
      <c r="F336" s="582" t="s">
        <v>58</v>
      </c>
      <c r="G336" s="710" t="s">
        <v>84</v>
      </c>
      <c r="H336" s="955">
        <v>2</v>
      </c>
      <c r="I336" s="711" t="s">
        <v>98</v>
      </c>
      <c r="J336" s="706"/>
      <c r="K336" s="955">
        <v>1208</v>
      </c>
      <c r="L336" s="955"/>
      <c r="M336" s="706">
        <f t="shared" si="5"/>
        <v>1208</v>
      </c>
      <c r="IR336" s="567"/>
      <c r="IS336" s="567"/>
      <c r="IT336" s="567"/>
      <c r="IU336" s="567"/>
    </row>
    <row r="337" spans="1:255" ht="38.25">
      <c r="A337" s="583" t="s">
        <v>1431</v>
      </c>
      <c r="B337" s="583" t="s">
        <v>1431</v>
      </c>
      <c r="C337" s="582" t="s">
        <v>1439</v>
      </c>
      <c r="D337" s="706">
        <v>2011</v>
      </c>
      <c r="E337" s="582" t="s">
        <v>1408</v>
      </c>
      <c r="F337" s="582" t="s">
        <v>58</v>
      </c>
      <c r="G337" s="710" t="s">
        <v>84</v>
      </c>
      <c r="H337" s="955">
        <v>2</v>
      </c>
      <c r="I337" s="711" t="s">
        <v>297</v>
      </c>
      <c r="J337" s="706"/>
      <c r="K337" s="955">
        <v>26</v>
      </c>
      <c r="L337" s="955"/>
      <c r="M337" s="706">
        <f t="shared" si="5"/>
        <v>26</v>
      </c>
      <c r="IR337" s="567"/>
      <c r="IS337" s="567"/>
      <c r="IT337" s="567"/>
      <c r="IU337" s="567"/>
    </row>
    <row r="338" spans="1:255">
      <c r="A338" s="583" t="s">
        <v>1431</v>
      </c>
      <c r="B338" s="583" t="s">
        <v>1431</v>
      </c>
      <c r="C338" s="582" t="s">
        <v>1439</v>
      </c>
      <c r="D338" s="706">
        <v>2011</v>
      </c>
      <c r="E338" s="582" t="s">
        <v>1408</v>
      </c>
      <c r="F338" s="582" t="s">
        <v>58</v>
      </c>
      <c r="G338" s="710" t="s">
        <v>84</v>
      </c>
      <c r="H338" s="955">
        <v>2</v>
      </c>
      <c r="I338" s="711" t="s">
        <v>99</v>
      </c>
      <c r="J338" s="706"/>
      <c r="K338" s="955">
        <v>708</v>
      </c>
      <c r="L338" s="955">
        <v>1</v>
      </c>
      <c r="M338" s="706">
        <f t="shared" si="5"/>
        <v>709</v>
      </c>
      <c r="IR338" s="567"/>
      <c r="IS338" s="567"/>
      <c r="IT338" s="567"/>
      <c r="IU338" s="567"/>
    </row>
    <row r="339" spans="1:255" ht="38.25">
      <c r="A339" s="583" t="s">
        <v>1431</v>
      </c>
      <c r="B339" s="583" t="s">
        <v>1431</v>
      </c>
      <c r="C339" s="582" t="s">
        <v>1439</v>
      </c>
      <c r="D339" s="706">
        <v>2011</v>
      </c>
      <c r="E339" s="582" t="s">
        <v>1408</v>
      </c>
      <c r="F339" s="582" t="s">
        <v>58</v>
      </c>
      <c r="G339" s="710" t="s">
        <v>84</v>
      </c>
      <c r="H339" s="955">
        <v>2</v>
      </c>
      <c r="I339" s="711" t="s">
        <v>301</v>
      </c>
      <c r="J339" s="706"/>
      <c r="K339" s="955">
        <v>89</v>
      </c>
      <c r="L339" s="955"/>
      <c r="M339" s="706">
        <f t="shared" si="5"/>
        <v>89</v>
      </c>
      <c r="IR339" s="567"/>
      <c r="IS339" s="567"/>
      <c r="IT339" s="567"/>
      <c r="IU339" s="567"/>
    </row>
    <row r="340" spans="1:255">
      <c r="A340" s="583" t="s">
        <v>1431</v>
      </c>
      <c r="B340" s="583" t="s">
        <v>1431</v>
      </c>
      <c r="C340" s="582" t="s">
        <v>1439</v>
      </c>
      <c r="D340" s="706">
        <v>2011</v>
      </c>
      <c r="E340" s="582" t="s">
        <v>1408</v>
      </c>
      <c r="F340" s="582" t="s">
        <v>58</v>
      </c>
      <c r="G340" s="710" t="s">
        <v>84</v>
      </c>
      <c r="H340" s="955">
        <v>2</v>
      </c>
      <c r="I340" s="711" t="s">
        <v>100</v>
      </c>
      <c r="J340" s="706"/>
      <c r="K340" s="955">
        <v>153</v>
      </c>
      <c r="L340" s="955"/>
      <c r="M340" s="706">
        <f t="shared" si="5"/>
        <v>153</v>
      </c>
      <c r="IR340" s="567"/>
      <c r="IS340" s="567"/>
      <c r="IT340" s="567"/>
      <c r="IU340" s="567"/>
    </row>
    <row r="341" spans="1:255">
      <c r="A341" s="583" t="s">
        <v>1431</v>
      </c>
      <c r="B341" s="583" t="s">
        <v>1431</v>
      </c>
      <c r="C341" s="582" t="s">
        <v>1439</v>
      </c>
      <c r="D341" s="706">
        <v>2011</v>
      </c>
      <c r="E341" s="582" t="s">
        <v>1408</v>
      </c>
      <c r="F341" s="582" t="s">
        <v>58</v>
      </c>
      <c r="G341" s="710" t="s">
        <v>84</v>
      </c>
      <c r="H341" s="955">
        <v>2</v>
      </c>
      <c r="I341" s="711" t="s">
        <v>101</v>
      </c>
      <c r="J341" s="706"/>
      <c r="K341" s="955">
        <v>5</v>
      </c>
      <c r="L341" s="955"/>
      <c r="M341" s="706">
        <f t="shared" si="5"/>
        <v>5</v>
      </c>
      <c r="IR341" s="567"/>
      <c r="IS341" s="567"/>
      <c r="IT341" s="567"/>
      <c r="IU341" s="567"/>
    </row>
    <row r="342" spans="1:255">
      <c r="A342" s="583" t="s">
        <v>1431</v>
      </c>
      <c r="B342" s="583" t="s">
        <v>1431</v>
      </c>
      <c r="C342" s="582" t="s">
        <v>1439</v>
      </c>
      <c r="D342" s="706">
        <v>2011</v>
      </c>
      <c r="E342" s="582" t="s">
        <v>1408</v>
      </c>
      <c r="F342" s="582" t="s">
        <v>58</v>
      </c>
      <c r="G342" s="710" t="s">
        <v>84</v>
      </c>
      <c r="H342" s="955">
        <v>2</v>
      </c>
      <c r="I342" s="711" t="s">
        <v>1337</v>
      </c>
      <c r="J342" s="706"/>
      <c r="K342" s="955">
        <v>49</v>
      </c>
      <c r="L342" s="955">
        <v>3</v>
      </c>
      <c r="M342" s="706">
        <f t="shared" si="5"/>
        <v>52</v>
      </c>
      <c r="IR342" s="567"/>
      <c r="IS342" s="567"/>
      <c r="IT342" s="567"/>
      <c r="IU342" s="567"/>
    </row>
    <row r="343" spans="1:255">
      <c r="A343" s="583" t="s">
        <v>1431</v>
      </c>
      <c r="B343" s="583" t="s">
        <v>1431</v>
      </c>
      <c r="C343" s="582" t="s">
        <v>1439</v>
      </c>
      <c r="D343" s="706">
        <v>2011</v>
      </c>
      <c r="E343" s="582" t="s">
        <v>1408</v>
      </c>
      <c r="F343" s="582" t="s">
        <v>58</v>
      </c>
      <c r="G343" s="710" t="s">
        <v>84</v>
      </c>
      <c r="H343" s="955">
        <v>2</v>
      </c>
      <c r="I343" s="711" t="s">
        <v>1338</v>
      </c>
      <c r="J343" s="706"/>
      <c r="K343" s="955">
        <v>5200</v>
      </c>
      <c r="L343" s="955">
        <v>1</v>
      </c>
      <c r="M343" s="706">
        <f t="shared" si="5"/>
        <v>5201</v>
      </c>
      <c r="IR343" s="567"/>
      <c r="IS343" s="567"/>
      <c r="IT343" s="567"/>
      <c r="IU343" s="567"/>
    </row>
    <row r="344" spans="1:255">
      <c r="A344" s="583" t="s">
        <v>1431</v>
      </c>
      <c r="B344" s="583" t="s">
        <v>1431</v>
      </c>
      <c r="C344" s="582" t="s">
        <v>1439</v>
      </c>
      <c r="D344" s="706">
        <v>2011</v>
      </c>
      <c r="E344" s="582" t="s">
        <v>1408</v>
      </c>
      <c r="F344" s="582" t="s">
        <v>58</v>
      </c>
      <c r="G344" s="710" t="s">
        <v>84</v>
      </c>
      <c r="H344" s="955">
        <v>2</v>
      </c>
      <c r="I344" s="712" t="s">
        <v>1339</v>
      </c>
      <c r="J344" s="706"/>
      <c r="K344" s="955">
        <v>1</v>
      </c>
      <c r="L344" s="955"/>
      <c r="M344" s="706">
        <f t="shared" si="5"/>
        <v>1</v>
      </c>
      <c r="IR344" s="567"/>
      <c r="IS344" s="567"/>
      <c r="IT344" s="567"/>
      <c r="IU344" s="567"/>
    </row>
    <row r="345" spans="1:255">
      <c r="A345" s="583" t="s">
        <v>1431</v>
      </c>
      <c r="B345" s="583" t="s">
        <v>1431</v>
      </c>
      <c r="C345" s="582" t="s">
        <v>1439</v>
      </c>
      <c r="D345" s="706">
        <v>2011</v>
      </c>
      <c r="E345" s="582" t="s">
        <v>1408</v>
      </c>
      <c r="F345" s="582" t="s">
        <v>58</v>
      </c>
      <c r="G345" s="710" t="s">
        <v>769</v>
      </c>
      <c r="H345" s="955">
        <v>3</v>
      </c>
      <c r="I345" s="711" t="s">
        <v>1336</v>
      </c>
      <c r="J345" s="706"/>
      <c r="K345" s="955">
        <v>4</v>
      </c>
      <c r="L345" s="955"/>
      <c r="M345" s="706">
        <f t="shared" si="5"/>
        <v>4</v>
      </c>
      <c r="IR345" s="567"/>
      <c r="IS345" s="567"/>
      <c r="IT345" s="567"/>
      <c r="IU345" s="567"/>
    </row>
    <row r="346" spans="1:255">
      <c r="A346" s="583" t="s">
        <v>1431</v>
      </c>
      <c r="B346" s="583" t="s">
        <v>1431</v>
      </c>
      <c r="C346" s="582" t="s">
        <v>1439</v>
      </c>
      <c r="D346" s="706">
        <v>2011</v>
      </c>
      <c r="E346" s="582" t="s">
        <v>1408</v>
      </c>
      <c r="F346" s="582" t="s">
        <v>58</v>
      </c>
      <c r="G346" s="710" t="s">
        <v>769</v>
      </c>
      <c r="H346" s="955">
        <v>3</v>
      </c>
      <c r="I346" s="711" t="s">
        <v>99</v>
      </c>
      <c r="J346" s="706"/>
      <c r="K346" s="955">
        <v>1</v>
      </c>
      <c r="L346" s="955"/>
      <c r="M346" s="706">
        <f t="shared" si="5"/>
        <v>1</v>
      </c>
      <c r="IR346" s="567"/>
      <c r="IS346" s="567"/>
      <c r="IT346" s="567"/>
      <c r="IU346" s="567"/>
    </row>
    <row r="347" spans="1:255">
      <c r="A347" s="583" t="s">
        <v>1431</v>
      </c>
      <c r="B347" s="583" t="s">
        <v>1431</v>
      </c>
      <c r="C347" s="582" t="s">
        <v>1439</v>
      </c>
      <c r="D347" s="706">
        <v>2011</v>
      </c>
      <c r="E347" s="582" t="s">
        <v>1408</v>
      </c>
      <c r="F347" s="582" t="s">
        <v>58</v>
      </c>
      <c r="G347" s="710" t="s">
        <v>769</v>
      </c>
      <c r="H347" s="955">
        <v>3</v>
      </c>
      <c r="I347" s="711" t="s">
        <v>101</v>
      </c>
      <c r="J347" s="706"/>
      <c r="K347" s="955">
        <v>14</v>
      </c>
      <c r="L347" s="955"/>
      <c r="M347" s="706">
        <f t="shared" si="5"/>
        <v>14</v>
      </c>
      <c r="IR347" s="567"/>
      <c r="IS347" s="567"/>
      <c r="IT347" s="567"/>
      <c r="IU347" s="567"/>
    </row>
    <row r="348" spans="1:255">
      <c r="A348" s="583" t="s">
        <v>1431</v>
      </c>
      <c r="B348" s="583" t="s">
        <v>1431</v>
      </c>
      <c r="C348" s="582" t="s">
        <v>1439</v>
      </c>
      <c r="D348" s="706">
        <v>2011</v>
      </c>
      <c r="E348" s="582" t="s">
        <v>1408</v>
      </c>
      <c r="F348" s="582" t="s">
        <v>58</v>
      </c>
      <c r="G348" s="710" t="s">
        <v>769</v>
      </c>
      <c r="H348" s="955">
        <v>3</v>
      </c>
      <c r="I348" s="711" t="s">
        <v>102</v>
      </c>
      <c r="J348" s="706"/>
      <c r="K348" s="955">
        <v>3</v>
      </c>
      <c r="L348" s="955"/>
      <c r="M348" s="706">
        <f t="shared" si="5"/>
        <v>3</v>
      </c>
      <c r="IR348" s="567"/>
      <c r="IS348" s="567"/>
      <c r="IT348" s="567"/>
      <c r="IU348" s="567"/>
    </row>
    <row r="349" spans="1:255">
      <c r="A349" s="583" t="s">
        <v>1431</v>
      </c>
      <c r="B349" s="583" t="s">
        <v>1431</v>
      </c>
      <c r="C349" s="582" t="s">
        <v>1439</v>
      </c>
      <c r="D349" s="706">
        <v>2011</v>
      </c>
      <c r="E349" s="582" t="s">
        <v>1408</v>
      </c>
      <c r="F349" s="582" t="s">
        <v>58</v>
      </c>
      <c r="G349" s="710" t="s">
        <v>769</v>
      </c>
      <c r="H349" s="955">
        <v>3</v>
      </c>
      <c r="I349" s="711" t="s">
        <v>1338</v>
      </c>
      <c r="J349" s="706"/>
      <c r="K349" s="955">
        <v>1</v>
      </c>
      <c r="L349" s="955"/>
      <c r="M349" s="706">
        <f t="shared" si="5"/>
        <v>1</v>
      </c>
      <c r="IR349" s="567"/>
      <c r="IS349" s="567"/>
      <c r="IT349" s="567"/>
      <c r="IU349" s="567"/>
    </row>
    <row r="350" spans="1:255" ht="25.5">
      <c r="A350" s="583" t="s">
        <v>1431</v>
      </c>
      <c r="B350" s="583" t="s">
        <v>1431</v>
      </c>
      <c r="C350" s="582" t="s">
        <v>1439</v>
      </c>
      <c r="D350" s="706">
        <v>2011</v>
      </c>
      <c r="E350" s="582" t="s">
        <v>1408</v>
      </c>
      <c r="F350" s="582" t="s">
        <v>58</v>
      </c>
      <c r="G350" s="710" t="s">
        <v>194</v>
      </c>
      <c r="H350" s="955">
        <v>1</v>
      </c>
      <c r="I350" s="711" t="s">
        <v>295</v>
      </c>
      <c r="J350" s="706"/>
      <c r="K350" s="955">
        <v>3</v>
      </c>
      <c r="L350" s="955"/>
      <c r="M350" s="706">
        <f t="shared" si="5"/>
        <v>3</v>
      </c>
      <c r="IR350" s="567"/>
      <c r="IS350" s="567"/>
      <c r="IT350" s="567"/>
      <c r="IU350" s="567"/>
    </row>
    <row r="351" spans="1:255">
      <c r="A351" s="583" t="s">
        <v>1431</v>
      </c>
      <c r="B351" s="583" t="s">
        <v>1431</v>
      </c>
      <c r="C351" s="582" t="s">
        <v>1439</v>
      </c>
      <c r="D351" s="706">
        <v>2011</v>
      </c>
      <c r="E351" s="582" t="s">
        <v>1408</v>
      </c>
      <c r="F351" s="582" t="s">
        <v>58</v>
      </c>
      <c r="G351" s="710" t="s">
        <v>194</v>
      </c>
      <c r="H351" s="955">
        <v>1</v>
      </c>
      <c r="I351" s="711" t="s">
        <v>99</v>
      </c>
      <c r="J351" s="706"/>
      <c r="K351" s="955">
        <v>2</v>
      </c>
      <c r="L351" s="955"/>
      <c r="M351" s="706">
        <f t="shared" si="5"/>
        <v>2</v>
      </c>
      <c r="IR351" s="567"/>
      <c r="IS351" s="567"/>
      <c r="IT351" s="567"/>
      <c r="IU351" s="567"/>
    </row>
    <row r="352" spans="1:255">
      <c r="A352" s="583" t="s">
        <v>1431</v>
      </c>
      <c r="B352" s="583" t="s">
        <v>1431</v>
      </c>
      <c r="C352" s="582" t="s">
        <v>1439</v>
      </c>
      <c r="D352" s="706">
        <v>2011</v>
      </c>
      <c r="E352" s="582" t="s">
        <v>1408</v>
      </c>
      <c r="F352" s="582" t="s">
        <v>58</v>
      </c>
      <c r="G352" s="710" t="s">
        <v>194</v>
      </c>
      <c r="H352" s="955">
        <v>1</v>
      </c>
      <c r="I352" s="711" t="s">
        <v>100</v>
      </c>
      <c r="J352" s="706"/>
      <c r="K352" s="955">
        <v>6</v>
      </c>
      <c r="L352" s="955"/>
      <c r="M352" s="706">
        <f t="shared" si="5"/>
        <v>6</v>
      </c>
      <c r="IR352" s="567"/>
      <c r="IS352" s="567"/>
      <c r="IT352" s="567"/>
      <c r="IU352" s="567"/>
    </row>
    <row r="353" spans="1:255">
      <c r="A353" s="583" t="s">
        <v>1431</v>
      </c>
      <c r="B353" s="583" t="s">
        <v>1431</v>
      </c>
      <c r="C353" s="582" t="s">
        <v>1439</v>
      </c>
      <c r="D353" s="706">
        <v>2011</v>
      </c>
      <c r="E353" s="582" t="s">
        <v>1408</v>
      </c>
      <c r="F353" s="582" t="s">
        <v>58</v>
      </c>
      <c r="G353" s="710" t="s">
        <v>324</v>
      </c>
      <c r="H353" s="955">
        <v>3</v>
      </c>
      <c r="I353" s="711" t="s">
        <v>99</v>
      </c>
      <c r="J353" s="706"/>
      <c r="K353" s="955">
        <v>2</v>
      </c>
      <c r="L353" s="955"/>
      <c r="M353" s="706">
        <f t="shared" si="5"/>
        <v>2</v>
      </c>
      <c r="IR353" s="567"/>
      <c r="IS353" s="567"/>
      <c r="IT353" s="567"/>
      <c r="IU353" s="567"/>
    </row>
    <row r="354" spans="1:255" ht="38.25">
      <c r="A354" s="583" t="s">
        <v>1431</v>
      </c>
      <c r="B354" s="583" t="s">
        <v>1431</v>
      </c>
      <c r="C354" s="582" t="s">
        <v>1439</v>
      </c>
      <c r="D354" s="706">
        <v>2011</v>
      </c>
      <c r="E354" s="582" t="s">
        <v>1408</v>
      </c>
      <c r="F354" s="582" t="s">
        <v>58</v>
      </c>
      <c r="G354" s="710" t="s">
        <v>324</v>
      </c>
      <c r="H354" s="955">
        <v>3</v>
      </c>
      <c r="I354" s="711" t="s">
        <v>301</v>
      </c>
      <c r="J354" s="706"/>
      <c r="K354" s="955">
        <v>5</v>
      </c>
      <c r="L354" s="955"/>
      <c r="M354" s="706">
        <f t="shared" si="5"/>
        <v>5</v>
      </c>
      <c r="IR354" s="567"/>
      <c r="IS354" s="567"/>
      <c r="IT354" s="567"/>
      <c r="IU354" s="567"/>
    </row>
    <row r="355" spans="1:255">
      <c r="A355" s="583" t="s">
        <v>1431</v>
      </c>
      <c r="B355" s="583" t="s">
        <v>1431</v>
      </c>
      <c r="C355" s="582" t="s">
        <v>1439</v>
      </c>
      <c r="D355" s="706">
        <v>2011</v>
      </c>
      <c r="E355" s="582" t="s">
        <v>1408</v>
      </c>
      <c r="F355" s="582" t="s">
        <v>58</v>
      </c>
      <c r="G355" s="710" t="s">
        <v>324</v>
      </c>
      <c r="H355" s="955">
        <v>3</v>
      </c>
      <c r="I355" s="711" t="s">
        <v>100</v>
      </c>
      <c r="J355" s="706"/>
      <c r="K355" s="955">
        <v>2</v>
      </c>
      <c r="L355" s="955"/>
      <c r="M355" s="706">
        <f t="shared" si="5"/>
        <v>2</v>
      </c>
      <c r="IR355" s="567"/>
      <c r="IS355" s="567"/>
      <c r="IT355" s="567"/>
      <c r="IU355" s="567"/>
    </row>
    <row r="356" spans="1:255">
      <c r="A356" s="583" t="s">
        <v>1431</v>
      </c>
      <c r="B356" s="583" t="s">
        <v>1431</v>
      </c>
      <c r="C356" s="582" t="s">
        <v>1439</v>
      </c>
      <c r="D356" s="706">
        <v>2011</v>
      </c>
      <c r="E356" s="582" t="s">
        <v>1408</v>
      </c>
      <c r="F356" s="582" t="s">
        <v>58</v>
      </c>
      <c r="G356" s="710" t="s">
        <v>324</v>
      </c>
      <c r="H356" s="955">
        <v>3</v>
      </c>
      <c r="I356" s="711" t="s">
        <v>1337</v>
      </c>
      <c r="J356" s="706"/>
      <c r="K356" s="955">
        <v>1</v>
      </c>
      <c r="L356" s="955"/>
      <c r="M356" s="706">
        <f t="shared" si="5"/>
        <v>1</v>
      </c>
      <c r="IR356" s="567"/>
      <c r="IS356" s="567"/>
      <c r="IT356" s="567"/>
      <c r="IU356" s="567"/>
    </row>
    <row r="357" spans="1:255">
      <c r="A357" s="583" t="s">
        <v>1431</v>
      </c>
      <c r="B357" s="583" t="s">
        <v>1431</v>
      </c>
      <c r="C357" s="582" t="s">
        <v>1439</v>
      </c>
      <c r="D357" s="706">
        <v>2011</v>
      </c>
      <c r="E357" s="582" t="s">
        <v>1408</v>
      </c>
      <c r="F357" s="582" t="s">
        <v>58</v>
      </c>
      <c r="G357" s="710" t="s">
        <v>324</v>
      </c>
      <c r="H357" s="955">
        <v>3</v>
      </c>
      <c r="I357" s="711" t="s">
        <v>1338</v>
      </c>
      <c r="J357" s="706"/>
      <c r="K357" s="955">
        <v>2</v>
      </c>
      <c r="L357" s="955"/>
      <c r="M357" s="706">
        <f t="shared" si="5"/>
        <v>2</v>
      </c>
      <c r="IR357" s="567"/>
      <c r="IS357" s="567"/>
      <c r="IT357" s="567"/>
      <c r="IU357" s="567"/>
    </row>
    <row r="358" spans="1:255">
      <c r="A358" s="583" t="s">
        <v>1431</v>
      </c>
      <c r="B358" s="583" t="s">
        <v>1431</v>
      </c>
      <c r="C358" s="582" t="s">
        <v>1439</v>
      </c>
      <c r="D358" s="706">
        <v>2011</v>
      </c>
      <c r="E358" s="582" t="s">
        <v>1408</v>
      </c>
      <c r="F358" s="582" t="s">
        <v>58</v>
      </c>
      <c r="G358" s="710" t="s">
        <v>891</v>
      </c>
      <c r="H358" s="955">
        <v>3</v>
      </c>
      <c r="I358" s="711" t="s">
        <v>1337</v>
      </c>
      <c r="J358" s="706"/>
      <c r="K358" s="955"/>
      <c r="L358" s="955">
        <v>18</v>
      </c>
      <c r="M358" s="706">
        <f t="shared" si="5"/>
        <v>18</v>
      </c>
      <c r="IR358" s="567"/>
      <c r="IS358" s="567"/>
      <c r="IT358" s="567"/>
      <c r="IU358" s="567"/>
    </row>
    <row r="359" spans="1:255" ht="38.25">
      <c r="A359" s="583" t="s">
        <v>1431</v>
      </c>
      <c r="B359" s="583" t="s">
        <v>1431</v>
      </c>
      <c r="C359" s="582" t="s">
        <v>1439</v>
      </c>
      <c r="D359" s="706">
        <v>2011</v>
      </c>
      <c r="E359" s="582" t="s">
        <v>1408</v>
      </c>
      <c r="F359" s="582" t="s">
        <v>58</v>
      </c>
      <c r="G359" s="710" t="s">
        <v>325</v>
      </c>
      <c r="H359" s="955">
        <v>3</v>
      </c>
      <c r="I359" s="711" t="s">
        <v>301</v>
      </c>
      <c r="J359" s="706"/>
      <c r="K359" s="955">
        <v>1</v>
      </c>
      <c r="L359" s="955"/>
      <c r="M359" s="706">
        <f t="shared" si="5"/>
        <v>1</v>
      </c>
      <c r="IR359" s="567"/>
      <c r="IS359" s="567"/>
      <c r="IT359" s="567"/>
      <c r="IU359" s="567"/>
    </row>
    <row r="360" spans="1:255">
      <c r="A360" s="583" t="s">
        <v>1431</v>
      </c>
      <c r="B360" s="583" t="s">
        <v>1431</v>
      </c>
      <c r="C360" s="582" t="s">
        <v>1439</v>
      </c>
      <c r="D360" s="706">
        <v>2011</v>
      </c>
      <c r="E360" s="582" t="s">
        <v>1408</v>
      </c>
      <c r="F360" s="582" t="s">
        <v>58</v>
      </c>
      <c r="G360" s="710" t="s">
        <v>1495</v>
      </c>
      <c r="H360" s="955">
        <v>1</v>
      </c>
      <c r="I360" s="711" t="s">
        <v>1337</v>
      </c>
      <c r="J360" s="706"/>
      <c r="K360" s="955">
        <v>5271</v>
      </c>
      <c r="L360" s="955">
        <v>18</v>
      </c>
      <c r="M360" s="706">
        <f t="shared" si="5"/>
        <v>5289</v>
      </c>
      <c r="IR360" s="567"/>
      <c r="IS360" s="567"/>
      <c r="IT360" s="567"/>
      <c r="IU360" s="567"/>
    </row>
    <row r="361" spans="1:255">
      <c r="A361" s="583" t="s">
        <v>1431</v>
      </c>
      <c r="B361" s="583" t="s">
        <v>1431</v>
      </c>
      <c r="C361" s="582" t="s">
        <v>1439</v>
      </c>
      <c r="D361" s="706">
        <v>2011</v>
      </c>
      <c r="E361" s="582" t="s">
        <v>1408</v>
      </c>
      <c r="F361" s="582" t="s">
        <v>58</v>
      </c>
      <c r="G361" s="710" t="s">
        <v>892</v>
      </c>
      <c r="H361" s="955">
        <v>3</v>
      </c>
      <c r="I361" s="711" t="s">
        <v>102</v>
      </c>
      <c r="J361" s="706"/>
      <c r="K361" s="955"/>
      <c r="L361" s="955">
        <v>2</v>
      </c>
      <c r="M361" s="706">
        <f t="shared" si="5"/>
        <v>2</v>
      </c>
      <c r="IR361" s="567"/>
      <c r="IS361" s="567"/>
      <c r="IT361" s="567"/>
      <c r="IU361" s="567"/>
    </row>
    <row r="362" spans="1:255">
      <c r="A362" s="583" t="s">
        <v>1431</v>
      </c>
      <c r="B362" s="583" t="s">
        <v>1431</v>
      </c>
      <c r="C362" s="582" t="s">
        <v>1439</v>
      </c>
      <c r="D362" s="706">
        <v>2011</v>
      </c>
      <c r="E362" s="582" t="s">
        <v>1408</v>
      </c>
      <c r="F362" s="582" t="s">
        <v>58</v>
      </c>
      <c r="G362" s="710" t="s">
        <v>892</v>
      </c>
      <c r="H362" s="955">
        <v>3</v>
      </c>
      <c r="I362" s="711" t="s">
        <v>1337</v>
      </c>
      <c r="J362" s="706"/>
      <c r="K362" s="955"/>
      <c r="L362" s="955">
        <v>5</v>
      </c>
      <c r="M362" s="706">
        <f t="shared" si="5"/>
        <v>5</v>
      </c>
      <c r="IR362" s="567"/>
      <c r="IS362" s="567"/>
      <c r="IT362" s="567"/>
      <c r="IU362" s="567"/>
    </row>
    <row r="363" spans="1:255">
      <c r="A363" s="583" t="s">
        <v>1431</v>
      </c>
      <c r="B363" s="583" t="s">
        <v>1431</v>
      </c>
      <c r="C363" s="582" t="s">
        <v>1439</v>
      </c>
      <c r="D363" s="706">
        <v>2011</v>
      </c>
      <c r="E363" s="582" t="s">
        <v>1408</v>
      </c>
      <c r="F363" s="582" t="s">
        <v>58</v>
      </c>
      <c r="G363" s="710" t="s">
        <v>893</v>
      </c>
      <c r="H363" s="955">
        <v>3</v>
      </c>
      <c r="I363" s="711" t="s">
        <v>1337</v>
      </c>
      <c r="J363" s="706"/>
      <c r="K363" s="955"/>
      <c r="L363" s="955">
        <v>34</v>
      </c>
      <c r="M363" s="706">
        <f t="shared" si="5"/>
        <v>34</v>
      </c>
      <c r="IR363" s="567"/>
      <c r="IS363" s="567"/>
      <c r="IT363" s="567"/>
      <c r="IU363" s="567"/>
    </row>
    <row r="364" spans="1:255">
      <c r="A364" s="583" t="s">
        <v>1431</v>
      </c>
      <c r="B364" s="583" t="s">
        <v>1431</v>
      </c>
      <c r="C364" s="582" t="s">
        <v>1439</v>
      </c>
      <c r="D364" s="706">
        <v>2011</v>
      </c>
      <c r="E364" s="582" t="s">
        <v>1408</v>
      </c>
      <c r="F364" s="582" t="s">
        <v>58</v>
      </c>
      <c r="G364" s="710" t="s">
        <v>894</v>
      </c>
      <c r="H364" s="955">
        <v>3</v>
      </c>
      <c r="I364" s="711" t="s">
        <v>1337</v>
      </c>
      <c r="J364" s="706"/>
      <c r="K364" s="955"/>
      <c r="L364" s="955">
        <v>25</v>
      </c>
      <c r="M364" s="706">
        <f t="shared" si="5"/>
        <v>25</v>
      </c>
      <c r="IR364" s="567"/>
      <c r="IS364" s="567"/>
      <c r="IT364" s="567"/>
      <c r="IU364" s="567"/>
    </row>
    <row r="365" spans="1:255">
      <c r="A365" s="583" t="s">
        <v>1431</v>
      </c>
      <c r="B365" s="583" t="s">
        <v>1431</v>
      </c>
      <c r="C365" s="582" t="s">
        <v>1439</v>
      </c>
      <c r="D365" s="706">
        <v>2011</v>
      </c>
      <c r="E365" s="582" t="s">
        <v>1408</v>
      </c>
      <c r="F365" s="582" t="s">
        <v>58</v>
      </c>
      <c r="G365" s="710" t="s">
        <v>895</v>
      </c>
      <c r="H365" s="955">
        <v>3</v>
      </c>
      <c r="I365" s="711" t="s">
        <v>1337</v>
      </c>
      <c r="J365" s="706"/>
      <c r="K365" s="955"/>
      <c r="L365" s="955">
        <v>8</v>
      </c>
      <c r="M365" s="706">
        <f t="shared" si="5"/>
        <v>8</v>
      </c>
      <c r="IR365" s="567"/>
      <c r="IS365" s="567"/>
      <c r="IT365" s="567"/>
      <c r="IU365" s="567"/>
    </row>
    <row r="366" spans="1:255">
      <c r="A366" s="583" t="s">
        <v>1431</v>
      </c>
      <c r="B366" s="583" t="s">
        <v>1431</v>
      </c>
      <c r="C366" s="582" t="s">
        <v>1439</v>
      </c>
      <c r="D366" s="706">
        <v>2011</v>
      </c>
      <c r="E366" s="582" t="s">
        <v>1408</v>
      </c>
      <c r="F366" s="582" t="s">
        <v>58</v>
      </c>
      <c r="G366" s="710" t="s">
        <v>896</v>
      </c>
      <c r="H366" s="955">
        <v>3</v>
      </c>
      <c r="I366" s="711" t="s">
        <v>1337</v>
      </c>
      <c r="J366" s="706"/>
      <c r="K366" s="955"/>
      <c r="L366" s="955">
        <v>8</v>
      </c>
      <c r="M366" s="706">
        <f t="shared" si="5"/>
        <v>8</v>
      </c>
      <c r="IR366" s="567"/>
      <c r="IS366" s="567"/>
      <c r="IT366" s="567"/>
      <c r="IU366" s="567"/>
    </row>
    <row r="367" spans="1:255">
      <c r="A367" s="583" t="s">
        <v>1431</v>
      </c>
      <c r="B367" s="583" t="s">
        <v>1431</v>
      </c>
      <c r="C367" s="582" t="s">
        <v>1439</v>
      </c>
      <c r="D367" s="706">
        <v>2011</v>
      </c>
      <c r="E367" s="582" t="s">
        <v>1408</v>
      </c>
      <c r="F367" s="582" t="s">
        <v>58</v>
      </c>
      <c r="G367" s="710" t="s">
        <v>896</v>
      </c>
      <c r="H367" s="955">
        <v>3</v>
      </c>
      <c r="I367" s="711" t="s">
        <v>1338</v>
      </c>
      <c r="J367" s="706"/>
      <c r="K367" s="955"/>
      <c r="L367" s="955">
        <v>2</v>
      </c>
      <c r="M367" s="706">
        <f t="shared" si="5"/>
        <v>2</v>
      </c>
      <c r="IR367" s="567"/>
      <c r="IS367" s="567"/>
      <c r="IT367" s="567"/>
      <c r="IU367" s="567"/>
    </row>
    <row r="368" spans="1:255">
      <c r="A368" s="583" t="s">
        <v>1431</v>
      </c>
      <c r="B368" s="583" t="s">
        <v>1431</v>
      </c>
      <c r="C368" s="582" t="s">
        <v>1439</v>
      </c>
      <c r="D368" s="706">
        <v>2011</v>
      </c>
      <c r="E368" s="582" t="s">
        <v>1408</v>
      </c>
      <c r="F368" s="582" t="s">
        <v>58</v>
      </c>
      <c r="G368" s="710" t="s">
        <v>897</v>
      </c>
      <c r="H368" s="955">
        <v>3</v>
      </c>
      <c r="I368" s="711" t="s">
        <v>1338</v>
      </c>
      <c r="J368" s="706"/>
      <c r="K368" s="955"/>
      <c r="L368" s="955">
        <v>1</v>
      </c>
      <c r="M368" s="706">
        <f t="shared" si="5"/>
        <v>1</v>
      </c>
      <c r="IR368" s="567"/>
      <c r="IS368" s="567"/>
      <c r="IT368" s="567"/>
      <c r="IU368" s="567"/>
    </row>
    <row r="369" spans="1:255">
      <c r="A369" s="583" t="s">
        <v>1431</v>
      </c>
      <c r="B369" s="583" t="s">
        <v>1431</v>
      </c>
      <c r="C369" s="582" t="s">
        <v>1439</v>
      </c>
      <c r="D369" s="706">
        <v>2011</v>
      </c>
      <c r="E369" s="582" t="s">
        <v>1408</v>
      </c>
      <c r="F369" s="582" t="s">
        <v>58</v>
      </c>
      <c r="G369" s="710" t="s">
        <v>326</v>
      </c>
      <c r="H369" s="955">
        <v>3</v>
      </c>
      <c r="I369" s="711" t="s">
        <v>99</v>
      </c>
      <c r="J369" s="706"/>
      <c r="K369" s="955">
        <v>100</v>
      </c>
      <c r="L369" s="955"/>
      <c r="M369" s="706">
        <f t="shared" si="5"/>
        <v>100</v>
      </c>
      <c r="IR369" s="567"/>
      <c r="IS369" s="567"/>
      <c r="IT369" s="567"/>
      <c r="IU369" s="567"/>
    </row>
    <row r="370" spans="1:255" ht="38.25">
      <c r="A370" s="583" t="s">
        <v>1431</v>
      </c>
      <c r="B370" s="583" t="s">
        <v>1431</v>
      </c>
      <c r="C370" s="582" t="s">
        <v>1439</v>
      </c>
      <c r="D370" s="706">
        <v>2011</v>
      </c>
      <c r="E370" s="582" t="s">
        <v>1408</v>
      </c>
      <c r="F370" s="582" t="s">
        <v>58</v>
      </c>
      <c r="G370" s="710" t="s">
        <v>326</v>
      </c>
      <c r="H370" s="955">
        <v>3</v>
      </c>
      <c r="I370" s="711" t="s">
        <v>301</v>
      </c>
      <c r="J370" s="706"/>
      <c r="K370" s="955">
        <v>30</v>
      </c>
      <c r="L370" s="955"/>
      <c r="M370" s="706">
        <f t="shared" si="5"/>
        <v>30</v>
      </c>
      <c r="IR370" s="567"/>
      <c r="IS370" s="567"/>
      <c r="IT370" s="567"/>
      <c r="IU370" s="567"/>
    </row>
    <row r="371" spans="1:255">
      <c r="A371" s="583" t="s">
        <v>1431</v>
      </c>
      <c r="B371" s="583" t="s">
        <v>1431</v>
      </c>
      <c r="C371" s="582" t="s">
        <v>1439</v>
      </c>
      <c r="D371" s="706">
        <v>2011</v>
      </c>
      <c r="E371" s="582" t="s">
        <v>1408</v>
      </c>
      <c r="F371" s="582" t="s">
        <v>58</v>
      </c>
      <c r="G371" s="710" t="s">
        <v>326</v>
      </c>
      <c r="H371" s="955">
        <v>3</v>
      </c>
      <c r="I371" s="711" t="s">
        <v>100</v>
      </c>
      <c r="J371" s="706"/>
      <c r="K371" s="955">
        <v>5</v>
      </c>
      <c r="L371" s="955"/>
      <c r="M371" s="706">
        <f t="shared" si="5"/>
        <v>5</v>
      </c>
      <c r="IR371" s="567"/>
      <c r="IS371" s="567"/>
      <c r="IT371" s="567"/>
      <c r="IU371" s="567"/>
    </row>
    <row r="372" spans="1:255">
      <c r="A372" s="583" t="s">
        <v>1431</v>
      </c>
      <c r="B372" s="583" t="s">
        <v>1431</v>
      </c>
      <c r="C372" s="582" t="s">
        <v>1439</v>
      </c>
      <c r="D372" s="706">
        <v>2011</v>
      </c>
      <c r="E372" s="582" t="s">
        <v>1408</v>
      </c>
      <c r="F372" s="582" t="s">
        <v>58</v>
      </c>
      <c r="G372" s="710" t="s">
        <v>326</v>
      </c>
      <c r="H372" s="955">
        <v>3</v>
      </c>
      <c r="I372" s="711" t="s">
        <v>1337</v>
      </c>
      <c r="J372" s="706"/>
      <c r="K372" s="955">
        <v>75</v>
      </c>
      <c r="L372" s="955">
        <v>1</v>
      </c>
      <c r="M372" s="706">
        <f t="shared" si="5"/>
        <v>76</v>
      </c>
      <c r="IR372" s="567"/>
      <c r="IS372" s="567"/>
      <c r="IT372" s="567"/>
      <c r="IU372" s="567"/>
    </row>
    <row r="373" spans="1:255">
      <c r="A373" s="583" t="s">
        <v>1431</v>
      </c>
      <c r="B373" s="583" t="s">
        <v>1431</v>
      </c>
      <c r="C373" s="582" t="s">
        <v>1439</v>
      </c>
      <c r="D373" s="706">
        <v>2011</v>
      </c>
      <c r="E373" s="582" t="s">
        <v>1408</v>
      </c>
      <c r="F373" s="582" t="s">
        <v>58</v>
      </c>
      <c r="G373" s="710" t="s">
        <v>326</v>
      </c>
      <c r="H373" s="955">
        <v>3</v>
      </c>
      <c r="I373" s="711" t="s">
        <v>1338</v>
      </c>
      <c r="J373" s="706"/>
      <c r="K373" s="955">
        <v>735</v>
      </c>
      <c r="L373" s="955"/>
      <c r="M373" s="706">
        <f t="shared" si="5"/>
        <v>735</v>
      </c>
      <c r="IR373" s="567"/>
      <c r="IS373" s="567"/>
      <c r="IT373" s="567"/>
      <c r="IU373" s="567"/>
    </row>
    <row r="374" spans="1:255">
      <c r="A374" s="583" t="s">
        <v>1431</v>
      </c>
      <c r="B374" s="583" t="s">
        <v>1431</v>
      </c>
      <c r="C374" s="582" t="s">
        <v>1439</v>
      </c>
      <c r="D374" s="706">
        <v>2011</v>
      </c>
      <c r="E374" s="582" t="s">
        <v>1408</v>
      </c>
      <c r="F374" s="582" t="s">
        <v>58</v>
      </c>
      <c r="G374" s="710" t="s">
        <v>898</v>
      </c>
      <c r="H374" s="955">
        <v>3</v>
      </c>
      <c r="I374" s="711" t="s">
        <v>1337</v>
      </c>
      <c r="J374" s="706"/>
      <c r="K374" s="955"/>
      <c r="L374" s="955">
        <v>1</v>
      </c>
      <c r="M374" s="706">
        <f t="shared" si="5"/>
        <v>1</v>
      </c>
      <c r="IR374" s="567"/>
      <c r="IS374" s="567"/>
      <c r="IT374" s="567"/>
      <c r="IU374" s="567"/>
    </row>
    <row r="375" spans="1:255">
      <c r="A375" s="583" t="s">
        <v>1431</v>
      </c>
      <c r="B375" s="583" t="s">
        <v>1431</v>
      </c>
      <c r="C375" s="582" t="s">
        <v>1439</v>
      </c>
      <c r="D375" s="706">
        <v>2011</v>
      </c>
      <c r="E375" s="582" t="s">
        <v>1408</v>
      </c>
      <c r="F375" s="582" t="s">
        <v>58</v>
      </c>
      <c r="G375" s="710" t="s">
        <v>898</v>
      </c>
      <c r="H375" s="955">
        <v>3</v>
      </c>
      <c r="I375" s="711" t="s">
        <v>1338</v>
      </c>
      <c r="J375" s="706"/>
      <c r="K375" s="955"/>
      <c r="L375" s="955">
        <v>21</v>
      </c>
      <c r="M375" s="706">
        <f t="shared" si="5"/>
        <v>21</v>
      </c>
      <c r="IR375" s="567"/>
      <c r="IS375" s="567"/>
      <c r="IT375" s="567"/>
      <c r="IU375" s="567"/>
    </row>
    <row r="376" spans="1:255">
      <c r="A376" s="583" t="s">
        <v>1431</v>
      </c>
      <c r="B376" s="583" t="s">
        <v>1431</v>
      </c>
      <c r="C376" s="582" t="s">
        <v>1439</v>
      </c>
      <c r="D376" s="706">
        <v>2011</v>
      </c>
      <c r="E376" s="582" t="s">
        <v>1408</v>
      </c>
      <c r="F376" s="582" t="s">
        <v>58</v>
      </c>
      <c r="G376" s="710" t="s">
        <v>327</v>
      </c>
      <c r="H376" s="955">
        <v>3</v>
      </c>
      <c r="I376" s="711" t="s">
        <v>98</v>
      </c>
      <c r="J376" s="706"/>
      <c r="K376" s="955">
        <v>3</v>
      </c>
      <c r="L376" s="955"/>
      <c r="M376" s="706">
        <f t="shared" si="5"/>
        <v>3</v>
      </c>
      <c r="IR376" s="567"/>
      <c r="IS376" s="567"/>
      <c r="IT376" s="567"/>
      <c r="IU376" s="567"/>
    </row>
    <row r="377" spans="1:255">
      <c r="A377" s="583" t="s">
        <v>1431</v>
      </c>
      <c r="B377" s="583" t="s">
        <v>1431</v>
      </c>
      <c r="C377" s="582" t="s">
        <v>1439</v>
      </c>
      <c r="D377" s="706">
        <v>2011</v>
      </c>
      <c r="E377" s="582" t="s">
        <v>1408</v>
      </c>
      <c r="F377" s="582" t="s">
        <v>58</v>
      </c>
      <c r="G377" s="710" t="s">
        <v>327</v>
      </c>
      <c r="H377" s="955">
        <v>3</v>
      </c>
      <c r="I377" s="711" t="s">
        <v>99</v>
      </c>
      <c r="J377" s="706"/>
      <c r="K377" s="955">
        <v>2</v>
      </c>
      <c r="L377" s="955"/>
      <c r="M377" s="706">
        <f t="shared" si="5"/>
        <v>2</v>
      </c>
      <c r="IR377" s="567"/>
      <c r="IS377" s="567"/>
      <c r="IT377" s="567"/>
      <c r="IU377" s="567"/>
    </row>
    <row r="378" spans="1:255" ht="25.5">
      <c r="A378" s="583" t="s">
        <v>1431</v>
      </c>
      <c r="B378" s="583" t="s">
        <v>1431</v>
      </c>
      <c r="C378" s="582" t="s">
        <v>1439</v>
      </c>
      <c r="D378" s="706">
        <v>2011</v>
      </c>
      <c r="E378" s="582" t="s">
        <v>1408</v>
      </c>
      <c r="F378" s="582" t="s">
        <v>58</v>
      </c>
      <c r="G378" s="710" t="s">
        <v>328</v>
      </c>
      <c r="H378" s="955">
        <v>3</v>
      </c>
      <c r="I378" s="711" t="s">
        <v>295</v>
      </c>
      <c r="J378" s="706"/>
      <c r="K378" s="955">
        <v>1</v>
      </c>
      <c r="L378" s="955"/>
      <c r="M378" s="706">
        <f t="shared" si="5"/>
        <v>1</v>
      </c>
      <c r="IR378" s="567"/>
      <c r="IS378" s="567"/>
      <c r="IT378" s="567"/>
      <c r="IU378" s="567"/>
    </row>
    <row r="379" spans="1:255">
      <c r="A379" s="583" t="s">
        <v>1431</v>
      </c>
      <c r="B379" s="583" t="s">
        <v>1431</v>
      </c>
      <c r="C379" s="582" t="s">
        <v>1439</v>
      </c>
      <c r="D379" s="706">
        <v>2011</v>
      </c>
      <c r="E379" s="582" t="s">
        <v>1408</v>
      </c>
      <c r="F379" s="582" t="s">
        <v>58</v>
      </c>
      <c r="G379" s="710" t="s">
        <v>328</v>
      </c>
      <c r="H379" s="955">
        <v>3</v>
      </c>
      <c r="I379" s="711" t="s">
        <v>98</v>
      </c>
      <c r="J379" s="706"/>
      <c r="K379" s="955">
        <v>6</v>
      </c>
      <c r="L379" s="955"/>
      <c r="M379" s="706">
        <f t="shared" si="5"/>
        <v>6</v>
      </c>
      <c r="IR379" s="567"/>
      <c r="IS379" s="567"/>
      <c r="IT379" s="567"/>
      <c r="IU379" s="567"/>
    </row>
    <row r="380" spans="1:255">
      <c r="A380" s="583" t="s">
        <v>1431</v>
      </c>
      <c r="B380" s="583" t="s">
        <v>1431</v>
      </c>
      <c r="C380" s="582" t="s">
        <v>1439</v>
      </c>
      <c r="D380" s="706">
        <v>2011</v>
      </c>
      <c r="E380" s="582" t="s">
        <v>1408</v>
      </c>
      <c r="F380" s="582" t="s">
        <v>58</v>
      </c>
      <c r="G380" s="710" t="s">
        <v>328</v>
      </c>
      <c r="H380" s="955">
        <v>3</v>
      </c>
      <c r="I380" s="711" t="s">
        <v>99</v>
      </c>
      <c r="J380" s="706"/>
      <c r="K380" s="955">
        <v>89</v>
      </c>
      <c r="L380" s="955"/>
      <c r="M380" s="706">
        <f t="shared" si="5"/>
        <v>89</v>
      </c>
      <c r="IR380" s="567"/>
      <c r="IS380" s="567"/>
      <c r="IT380" s="567"/>
      <c r="IU380" s="567"/>
    </row>
    <row r="381" spans="1:255" ht="38.25">
      <c r="A381" s="583" t="s">
        <v>1431</v>
      </c>
      <c r="B381" s="583" t="s">
        <v>1431</v>
      </c>
      <c r="C381" s="582" t="s">
        <v>1439</v>
      </c>
      <c r="D381" s="706">
        <v>2011</v>
      </c>
      <c r="E381" s="582" t="s">
        <v>1408</v>
      </c>
      <c r="F381" s="582" t="s">
        <v>58</v>
      </c>
      <c r="G381" s="710" t="s">
        <v>328</v>
      </c>
      <c r="H381" s="955">
        <v>3</v>
      </c>
      <c r="I381" s="711" t="s">
        <v>301</v>
      </c>
      <c r="J381" s="706"/>
      <c r="K381" s="955">
        <v>2</v>
      </c>
      <c r="L381" s="955"/>
      <c r="M381" s="706">
        <f t="shared" si="5"/>
        <v>2</v>
      </c>
      <c r="IR381" s="567"/>
      <c r="IS381" s="567"/>
      <c r="IT381" s="567"/>
      <c r="IU381" s="567"/>
    </row>
    <row r="382" spans="1:255">
      <c r="A382" s="583" t="s">
        <v>1431</v>
      </c>
      <c r="B382" s="583" t="s">
        <v>1431</v>
      </c>
      <c r="C382" s="582" t="s">
        <v>1439</v>
      </c>
      <c r="D382" s="706">
        <v>2011</v>
      </c>
      <c r="E382" s="582" t="s">
        <v>1408</v>
      </c>
      <c r="F382" s="582" t="s">
        <v>58</v>
      </c>
      <c r="G382" s="710" t="s">
        <v>328</v>
      </c>
      <c r="H382" s="955">
        <v>3</v>
      </c>
      <c r="I382" s="711" t="s">
        <v>100</v>
      </c>
      <c r="J382" s="706"/>
      <c r="K382" s="955">
        <v>10</v>
      </c>
      <c r="L382" s="955"/>
      <c r="M382" s="706">
        <f t="shared" si="5"/>
        <v>10</v>
      </c>
      <c r="IR382" s="567"/>
      <c r="IS382" s="567"/>
      <c r="IT382" s="567"/>
      <c r="IU382" s="567"/>
    </row>
    <row r="383" spans="1:255">
      <c r="A383" s="583" t="s">
        <v>1431</v>
      </c>
      <c r="B383" s="583" t="s">
        <v>1431</v>
      </c>
      <c r="C383" s="582" t="s">
        <v>1439</v>
      </c>
      <c r="D383" s="706">
        <v>2011</v>
      </c>
      <c r="E383" s="582" t="s">
        <v>1408</v>
      </c>
      <c r="F383" s="582" t="s">
        <v>58</v>
      </c>
      <c r="G383" s="710" t="s">
        <v>899</v>
      </c>
      <c r="H383" s="955">
        <v>3</v>
      </c>
      <c r="I383" s="711" t="s">
        <v>99</v>
      </c>
      <c r="J383" s="706"/>
      <c r="K383" s="955"/>
      <c r="L383" s="955">
        <v>2</v>
      </c>
      <c r="M383" s="706">
        <f t="shared" si="5"/>
        <v>2</v>
      </c>
      <c r="IR383" s="567"/>
      <c r="IS383" s="567"/>
      <c r="IT383" s="567"/>
      <c r="IU383" s="567"/>
    </row>
    <row r="384" spans="1:255">
      <c r="A384" s="583" t="s">
        <v>1431</v>
      </c>
      <c r="B384" s="583" t="s">
        <v>1431</v>
      </c>
      <c r="C384" s="582" t="s">
        <v>1439</v>
      </c>
      <c r="D384" s="706">
        <v>2011</v>
      </c>
      <c r="E384" s="582" t="s">
        <v>1408</v>
      </c>
      <c r="F384" s="582" t="s">
        <v>58</v>
      </c>
      <c r="G384" s="710" t="s">
        <v>899</v>
      </c>
      <c r="H384" s="955">
        <v>3</v>
      </c>
      <c r="I384" s="711" t="s">
        <v>100</v>
      </c>
      <c r="J384" s="706"/>
      <c r="K384" s="955"/>
      <c r="L384" s="955">
        <v>4</v>
      </c>
      <c r="M384" s="706">
        <f t="shared" si="5"/>
        <v>4</v>
      </c>
      <c r="IR384" s="567"/>
      <c r="IS384" s="567"/>
      <c r="IT384" s="567"/>
      <c r="IU384" s="567"/>
    </row>
    <row r="385" spans="1:255" ht="25.5">
      <c r="A385" s="583" t="s">
        <v>1431</v>
      </c>
      <c r="B385" s="583" t="s">
        <v>1431</v>
      </c>
      <c r="C385" s="582" t="s">
        <v>1439</v>
      </c>
      <c r="D385" s="706">
        <v>2011</v>
      </c>
      <c r="E385" s="582" t="s">
        <v>1408</v>
      </c>
      <c r="F385" s="582" t="s">
        <v>58</v>
      </c>
      <c r="G385" s="710" t="s">
        <v>85</v>
      </c>
      <c r="H385" s="955">
        <v>1</v>
      </c>
      <c r="I385" s="711" t="s">
        <v>295</v>
      </c>
      <c r="J385" s="706"/>
      <c r="K385" s="955">
        <v>23</v>
      </c>
      <c r="L385" s="955"/>
      <c r="M385" s="706">
        <f t="shared" si="5"/>
        <v>23</v>
      </c>
      <c r="IR385" s="567"/>
      <c r="IS385" s="567"/>
      <c r="IT385" s="567"/>
      <c r="IU385" s="567"/>
    </row>
    <row r="386" spans="1:255">
      <c r="A386" s="583" t="s">
        <v>1431</v>
      </c>
      <c r="B386" s="583" t="s">
        <v>1431</v>
      </c>
      <c r="C386" s="582" t="s">
        <v>1439</v>
      </c>
      <c r="D386" s="706">
        <v>2011</v>
      </c>
      <c r="E386" s="582" t="s">
        <v>1408</v>
      </c>
      <c r="F386" s="582" t="s">
        <v>58</v>
      </c>
      <c r="G386" s="710" t="s">
        <v>85</v>
      </c>
      <c r="H386" s="955">
        <v>1</v>
      </c>
      <c r="I386" s="711" t="s">
        <v>98</v>
      </c>
      <c r="J386" s="706"/>
      <c r="K386" s="955">
        <v>46</v>
      </c>
      <c r="L386" s="955"/>
      <c r="M386" s="706">
        <f t="shared" si="5"/>
        <v>46</v>
      </c>
      <c r="IR386" s="567"/>
      <c r="IS386" s="567"/>
      <c r="IT386" s="567"/>
      <c r="IU386" s="567"/>
    </row>
    <row r="387" spans="1:255" ht="38.25">
      <c r="A387" s="583" t="s">
        <v>1431</v>
      </c>
      <c r="B387" s="583" t="s">
        <v>1431</v>
      </c>
      <c r="C387" s="582" t="s">
        <v>1439</v>
      </c>
      <c r="D387" s="706">
        <v>2011</v>
      </c>
      <c r="E387" s="582" t="s">
        <v>1408</v>
      </c>
      <c r="F387" s="582" t="s">
        <v>58</v>
      </c>
      <c r="G387" s="710" t="s">
        <v>85</v>
      </c>
      <c r="H387" s="955">
        <v>1</v>
      </c>
      <c r="I387" s="711" t="s">
        <v>297</v>
      </c>
      <c r="J387" s="706"/>
      <c r="K387" s="955">
        <v>19</v>
      </c>
      <c r="L387" s="955"/>
      <c r="M387" s="706">
        <f t="shared" si="5"/>
        <v>19</v>
      </c>
      <c r="IR387" s="567"/>
      <c r="IS387" s="567"/>
      <c r="IT387" s="567"/>
      <c r="IU387" s="567"/>
    </row>
    <row r="388" spans="1:255">
      <c r="A388" s="583" t="s">
        <v>1431</v>
      </c>
      <c r="B388" s="583" t="s">
        <v>1431</v>
      </c>
      <c r="C388" s="582" t="s">
        <v>1439</v>
      </c>
      <c r="D388" s="706">
        <v>2011</v>
      </c>
      <c r="E388" s="582" t="s">
        <v>1408</v>
      </c>
      <c r="F388" s="582" t="s">
        <v>58</v>
      </c>
      <c r="G388" s="710" t="s">
        <v>85</v>
      </c>
      <c r="H388" s="955">
        <v>1</v>
      </c>
      <c r="I388" s="711" t="s">
        <v>99</v>
      </c>
      <c r="J388" s="706"/>
      <c r="K388" s="955">
        <v>40</v>
      </c>
      <c r="L388" s="955"/>
      <c r="M388" s="706">
        <f t="shared" si="5"/>
        <v>40</v>
      </c>
      <c r="IR388" s="567"/>
      <c r="IS388" s="567"/>
      <c r="IT388" s="567"/>
      <c r="IU388" s="567"/>
    </row>
    <row r="389" spans="1:255" ht="38.25">
      <c r="A389" s="583" t="s">
        <v>1431</v>
      </c>
      <c r="B389" s="583" t="s">
        <v>1431</v>
      </c>
      <c r="C389" s="582" t="s">
        <v>1439</v>
      </c>
      <c r="D389" s="706">
        <v>2011</v>
      </c>
      <c r="E389" s="582" t="s">
        <v>1408</v>
      </c>
      <c r="F389" s="582" t="s">
        <v>58</v>
      </c>
      <c r="G389" s="710" t="s">
        <v>85</v>
      </c>
      <c r="H389" s="955">
        <v>1</v>
      </c>
      <c r="I389" s="711" t="s">
        <v>301</v>
      </c>
      <c r="J389" s="706"/>
      <c r="K389" s="955">
        <v>1</v>
      </c>
      <c r="L389" s="955"/>
      <c r="M389" s="706">
        <f t="shared" si="5"/>
        <v>1</v>
      </c>
      <c r="IR389" s="567"/>
      <c r="IS389" s="567"/>
      <c r="IT389" s="567"/>
      <c r="IU389" s="567"/>
    </row>
    <row r="390" spans="1:255">
      <c r="A390" s="583" t="s">
        <v>1431</v>
      </c>
      <c r="B390" s="583" t="s">
        <v>1431</v>
      </c>
      <c r="C390" s="582" t="s">
        <v>1439</v>
      </c>
      <c r="D390" s="706">
        <v>2011</v>
      </c>
      <c r="E390" s="582" t="s">
        <v>1408</v>
      </c>
      <c r="F390" s="582" t="s">
        <v>58</v>
      </c>
      <c r="G390" s="710" t="s">
        <v>85</v>
      </c>
      <c r="H390" s="955">
        <v>1</v>
      </c>
      <c r="I390" s="711" t="s">
        <v>100</v>
      </c>
      <c r="J390" s="706"/>
      <c r="K390" s="955">
        <v>15</v>
      </c>
      <c r="L390" s="955"/>
      <c r="M390" s="706">
        <f t="shared" ref="M390:M453" si="6">J390+K390+L390</f>
        <v>15</v>
      </c>
      <c r="IR390" s="567"/>
      <c r="IS390" s="567"/>
      <c r="IT390" s="567"/>
      <c r="IU390" s="567"/>
    </row>
    <row r="391" spans="1:255">
      <c r="A391" s="583" t="s">
        <v>1431</v>
      </c>
      <c r="B391" s="583" t="s">
        <v>1431</v>
      </c>
      <c r="C391" s="582" t="s">
        <v>1439</v>
      </c>
      <c r="D391" s="706">
        <v>2011</v>
      </c>
      <c r="E391" s="582" t="s">
        <v>1408</v>
      </c>
      <c r="F391" s="582" t="s">
        <v>58</v>
      </c>
      <c r="G391" s="710" t="s">
        <v>85</v>
      </c>
      <c r="H391" s="955">
        <v>1</v>
      </c>
      <c r="I391" s="711" t="s">
        <v>101</v>
      </c>
      <c r="J391" s="706"/>
      <c r="K391" s="955">
        <v>101</v>
      </c>
      <c r="L391" s="955"/>
      <c r="M391" s="706">
        <f t="shared" si="6"/>
        <v>101</v>
      </c>
      <c r="IR391" s="567"/>
      <c r="IS391" s="567"/>
      <c r="IT391" s="567"/>
      <c r="IU391" s="567"/>
    </row>
    <row r="392" spans="1:255">
      <c r="A392" s="583" t="s">
        <v>1431</v>
      </c>
      <c r="B392" s="583" t="s">
        <v>1431</v>
      </c>
      <c r="C392" s="582" t="s">
        <v>1439</v>
      </c>
      <c r="D392" s="706">
        <v>2011</v>
      </c>
      <c r="E392" s="582" t="s">
        <v>1408</v>
      </c>
      <c r="F392" s="582" t="s">
        <v>58</v>
      </c>
      <c r="G392" s="710" t="s">
        <v>85</v>
      </c>
      <c r="H392" s="955">
        <v>1</v>
      </c>
      <c r="I392" s="711" t="s">
        <v>1338</v>
      </c>
      <c r="J392" s="706"/>
      <c r="K392" s="955">
        <v>444</v>
      </c>
      <c r="L392" s="955"/>
      <c r="M392" s="706">
        <f t="shared" si="6"/>
        <v>444</v>
      </c>
      <c r="IR392" s="567"/>
      <c r="IS392" s="567"/>
      <c r="IT392" s="567"/>
      <c r="IU392" s="567"/>
    </row>
    <row r="393" spans="1:255">
      <c r="A393" s="583" t="s">
        <v>1431</v>
      </c>
      <c r="B393" s="583" t="s">
        <v>1431</v>
      </c>
      <c r="C393" s="582" t="s">
        <v>1439</v>
      </c>
      <c r="D393" s="706">
        <v>2011</v>
      </c>
      <c r="E393" s="582" t="s">
        <v>1408</v>
      </c>
      <c r="F393" s="582" t="s">
        <v>58</v>
      </c>
      <c r="G393" s="710" t="s">
        <v>900</v>
      </c>
      <c r="H393" s="955">
        <v>3</v>
      </c>
      <c r="I393" s="711" t="s">
        <v>1338</v>
      </c>
      <c r="J393" s="706"/>
      <c r="K393" s="955"/>
      <c r="L393" s="955">
        <v>3</v>
      </c>
      <c r="M393" s="706">
        <f t="shared" si="6"/>
        <v>3</v>
      </c>
      <c r="IR393" s="567"/>
      <c r="IS393" s="567"/>
      <c r="IT393" s="567"/>
      <c r="IU393" s="567"/>
    </row>
    <row r="394" spans="1:255">
      <c r="A394" s="583" t="s">
        <v>1431</v>
      </c>
      <c r="B394" s="583" t="s">
        <v>1431</v>
      </c>
      <c r="C394" s="582" t="s">
        <v>1439</v>
      </c>
      <c r="D394" s="706">
        <v>2011</v>
      </c>
      <c r="E394" s="582" t="s">
        <v>1408</v>
      </c>
      <c r="F394" s="582" t="s">
        <v>58</v>
      </c>
      <c r="G394" s="710" t="s">
        <v>901</v>
      </c>
      <c r="H394" s="955">
        <v>3</v>
      </c>
      <c r="I394" s="711" t="s">
        <v>1338</v>
      </c>
      <c r="J394" s="706"/>
      <c r="K394" s="955"/>
      <c r="L394" s="955">
        <v>3</v>
      </c>
      <c r="M394" s="706">
        <f t="shared" si="6"/>
        <v>3</v>
      </c>
      <c r="IR394" s="567"/>
      <c r="IS394" s="567"/>
      <c r="IT394" s="567"/>
      <c r="IU394" s="567"/>
    </row>
    <row r="395" spans="1:255">
      <c r="A395" s="583" t="s">
        <v>1431</v>
      </c>
      <c r="B395" s="583" t="s">
        <v>1431</v>
      </c>
      <c r="C395" s="582" t="s">
        <v>1439</v>
      </c>
      <c r="D395" s="706">
        <v>2011</v>
      </c>
      <c r="E395" s="582" t="s">
        <v>1408</v>
      </c>
      <c r="F395" s="582" t="s">
        <v>58</v>
      </c>
      <c r="G395" s="710" t="s">
        <v>902</v>
      </c>
      <c r="H395" s="955">
        <v>3</v>
      </c>
      <c r="I395" s="711" t="s">
        <v>1337</v>
      </c>
      <c r="J395" s="706"/>
      <c r="K395" s="955"/>
      <c r="L395" s="955">
        <v>1</v>
      </c>
      <c r="M395" s="706">
        <f t="shared" si="6"/>
        <v>1</v>
      </c>
      <c r="IR395" s="567"/>
      <c r="IS395" s="567"/>
      <c r="IT395" s="567"/>
      <c r="IU395" s="567"/>
    </row>
    <row r="396" spans="1:255">
      <c r="A396" s="583" t="s">
        <v>1431</v>
      </c>
      <c r="B396" s="583" t="s">
        <v>1431</v>
      </c>
      <c r="C396" s="582" t="s">
        <v>1439</v>
      </c>
      <c r="D396" s="706">
        <v>2011</v>
      </c>
      <c r="E396" s="582" t="s">
        <v>1408</v>
      </c>
      <c r="F396" s="582" t="s">
        <v>58</v>
      </c>
      <c r="G396" s="710" t="s">
        <v>1486</v>
      </c>
      <c r="H396" s="955">
        <v>2</v>
      </c>
      <c r="I396" s="711" t="s">
        <v>1337</v>
      </c>
      <c r="J396" s="706"/>
      <c r="K396" s="955">
        <v>14240</v>
      </c>
      <c r="L396" s="955">
        <v>105</v>
      </c>
      <c r="M396" s="706">
        <f t="shared" si="6"/>
        <v>14345</v>
      </c>
      <c r="IR396" s="567"/>
      <c r="IS396" s="567"/>
      <c r="IT396" s="567"/>
      <c r="IU396" s="567"/>
    </row>
    <row r="397" spans="1:255">
      <c r="A397" s="583" t="s">
        <v>1431</v>
      </c>
      <c r="B397" s="583" t="s">
        <v>1431</v>
      </c>
      <c r="C397" s="582" t="s">
        <v>1439</v>
      </c>
      <c r="D397" s="706">
        <v>2011</v>
      </c>
      <c r="E397" s="582" t="s">
        <v>1408</v>
      </c>
      <c r="F397" s="582" t="s">
        <v>58</v>
      </c>
      <c r="G397" s="710" t="s">
        <v>1486</v>
      </c>
      <c r="H397" s="955">
        <v>2</v>
      </c>
      <c r="I397" s="711" t="s">
        <v>1338</v>
      </c>
      <c r="J397" s="706"/>
      <c r="K397" s="955"/>
      <c r="L397" s="955">
        <v>7</v>
      </c>
      <c r="M397" s="706">
        <f t="shared" si="6"/>
        <v>7</v>
      </c>
      <c r="IR397" s="567"/>
      <c r="IS397" s="567"/>
      <c r="IT397" s="567"/>
      <c r="IU397" s="567"/>
    </row>
    <row r="398" spans="1:255">
      <c r="A398" s="583" t="s">
        <v>1431</v>
      </c>
      <c r="B398" s="583" t="s">
        <v>1431</v>
      </c>
      <c r="C398" s="582" t="s">
        <v>1439</v>
      </c>
      <c r="D398" s="706">
        <v>2011</v>
      </c>
      <c r="E398" s="582" t="s">
        <v>1408</v>
      </c>
      <c r="F398" s="582" t="s">
        <v>58</v>
      </c>
      <c r="G398" s="710" t="s">
        <v>903</v>
      </c>
      <c r="H398" s="955">
        <v>3</v>
      </c>
      <c r="I398" s="711" t="s">
        <v>1337</v>
      </c>
      <c r="J398" s="706"/>
      <c r="K398" s="955"/>
      <c r="L398" s="955">
        <v>1</v>
      </c>
      <c r="M398" s="706">
        <f t="shared" si="6"/>
        <v>1</v>
      </c>
      <c r="IR398" s="567"/>
      <c r="IS398" s="567"/>
      <c r="IT398" s="567"/>
      <c r="IU398" s="567"/>
    </row>
    <row r="399" spans="1:255">
      <c r="A399" s="583" t="s">
        <v>1431</v>
      </c>
      <c r="B399" s="583" t="s">
        <v>1431</v>
      </c>
      <c r="C399" s="582" t="s">
        <v>1439</v>
      </c>
      <c r="D399" s="706">
        <v>2011</v>
      </c>
      <c r="E399" s="582" t="s">
        <v>1408</v>
      </c>
      <c r="F399" s="582" t="s">
        <v>58</v>
      </c>
      <c r="G399" s="710" t="s">
        <v>903</v>
      </c>
      <c r="H399" s="955">
        <v>3</v>
      </c>
      <c r="I399" s="711" t="s">
        <v>1338</v>
      </c>
      <c r="J399" s="706"/>
      <c r="K399" s="955"/>
      <c r="L399" s="955">
        <v>1</v>
      </c>
      <c r="M399" s="706">
        <f t="shared" si="6"/>
        <v>1</v>
      </c>
      <c r="IR399" s="567"/>
      <c r="IS399" s="567"/>
      <c r="IT399" s="567"/>
      <c r="IU399" s="567"/>
    </row>
    <row r="400" spans="1:255">
      <c r="A400" s="583" t="s">
        <v>1431</v>
      </c>
      <c r="B400" s="583" t="s">
        <v>1431</v>
      </c>
      <c r="C400" s="582" t="s">
        <v>1439</v>
      </c>
      <c r="D400" s="706">
        <v>2011</v>
      </c>
      <c r="E400" s="582" t="s">
        <v>1408</v>
      </c>
      <c r="F400" s="582" t="s">
        <v>58</v>
      </c>
      <c r="G400" s="710" t="s">
        <v>33</v>
      </c>
      <c r="H400" s="955">
        <v>2</v>
      </c>
      <c r="I400" s="711" t="s">
        <v>99</v>
      </c>
      <c r="J400" s="706"/>
      <c r="K400" s="955">
        <v>4</v>
      </c>
      <c r="L400" s="955">
        <v>1</v>
      </c>
      <c r="M400" s="706">
        <f t="shared" si="6"/>
        <v>5</v>
      </c>
      <c r="IR400" s="567"/>
      <c r="IS400" s="567"/>
      <c r="IT400" s="567"/>
      <c r="IU400" s="567"/>
    </row>
    <row r="401" spans="1:255">
      <c r="A401" s="583" t="s">
        <v>1431</v>
      </c>
      <c r="B401" s="583" t="s">
        <v>1431</v>
      </c>
      <c r="C401" s="582" t="s">
        <v>1439</v>
      </c>
      <c r="D401" s="706">
        <v>2011</v>
      </c>
      <c r="E401" s="582" t="s">
        <v>1408</v>
      </c>
      <c r="F401" s="582" t="s">
        <v>58</v>
      </c>
      <c r="G401" s="710" t="s">
        <v>33</v>
      </c>
      <c r="H401" s="955">
        <v>2</v>
      </c>
      <c r="I401" s="712" t="s">
        <v>101</v>
      </c>
      <c r="J401" s="706"/>
      <c r="K401" s="955">
        <v>27</v>
      </c>
      <c r="L401" s="955"/>
      <c r="M401" s="706">
        <f t="shared" si="6"/>
        <v>27</v>
      </c>
      <c r="IR401" s="567"/>
      <c r="IS401" s="567"/>
      <c r="IT401" s="567"/>
      <c r="IU401" s="567"/>
    </row>
    <row r="402" spans="1:255">
      <c r="A402" s="583" t="s">
        <v>1431</v>
      </c>
      <c r="B402" s="583" t="s">
        <v>1431</v>
      </c>
      <c r="C402" s="582" t="s">
        <v>1439</v>
      </c>
      <c r="D402" s="706">
        <v>2011</v>
      </c>
      <c r="E402" s="582" t="s">
        <v>1408</v>
      </c>
      <c r="F402" s="582" t="s">
        <v>58</v>
      </c>
      <c r="G402" s="710" t="s">
        <v>33</v>
      </c>
      <c r="H402" s="955">
        <v>2</v>
      </c>
      <c r="I402" s="711" t="s">
        <v>102</v>
      </c>
      <c r="J402" s="706"/>
      <c r="K402" s="955"/>
      <c r="L402" s="955">
        <v>1</v>
      </c>
      <c r="M402" s="706">
        <f t="shared" si="6"/>
        <v>1</v>
      </c>
      <c r="IR402" s="567"/>
      <c r="IS402" s="567"/>
      <c r="IT402" s="567"/>
      <c r="IU402" s="567"/>
    </row>
    <row r="403" spans="1:255">
      <c r="A403" s="583" t="s">
        <v>1431</v>
      </c>
      <c r="B403" s="583" t="s">
        <v>1431</v>
      </c>
      <c r="C403" s="582" t="s">
        <v>1439</v>
      </c>
      <c r="D403" s="706">
        <v>2011</v>
      </c>
      <c r="E403" s="582" t="s">
        <v>1408</v>
      </c>
      <c r="F403" s="582" t="s">
        <v>58</v>
      </c>
      <c r="G403" s="710" t="s">
        <v>33</v>
      </c>
      <c r="H403" s="955">
        <v>2</v>
      </c>
      <c r="I403" s="711" t="s">
        <v>1337</v>
      </c>
      <c r="J403" s="706"/>
      <c r="K403" s="955"/>
      <c r="L403" s="955">
        <v>30</v>
      </c>
      <c r="M403" s="706">
        <f t="shared" si="6"/>
        <v>30</v>
      </c>
      <c r="IR403" s="567"/>
      <c r="IS403" s="567"/>
      <c r="IT403" s="567"/>
      <c r="IU403" s="567"/>
    </row>
    <row r="404" spans="1:255">
      <c r="A404" s="583" t="s">
        <v>1431</v>
      </c>
      <c r="B404" s="583" t="s">
        <v>1431</v>
      </c>
      <c r="C404" s="582" t="s">
        <v>1439</v>
      </c>
      <c r="D404" s="706">
        <v>2011</v>
      </c>
      <c r="E404" s="582" t="s">
        <v>1408</v>
      </c>
      <c r="F404" s="582" t="s">
        <v>58</v>
      </c>
      <c r="G404" s="710" t="s">
        <v>33</v>
      </c>
      <c r="H404" s="955">
        <v>2</v>
      </c>
      <c r="I404" s="711" t="s">
        <v>1338</v>
      </c>
      <c r="J404" s="706"/>
      <c r="K404" s="955">
        <v>29</v>
      </c>
      <c r="L404" s="955"/>
      <c r="M404" s="706">
        <f t="shared" si="6"/>
        <v>29</v>
      </c>
      <c r="IR404" s="567"/>
      <c r="IS404" s="567"/>
      <c r="IT404" s="567"/>
      <c r="IU404" s="567"/>
    </row>
    <row r="405" spans="1:255">
      <c r="A405" s="583" t="s">
        <v>1431</v>
      </c>
      <c r="B405" s="583" t="s">
        <v>1431</v>
      </c>
      <c r="C405" s="582" t="s">
        <v>1439</v>
      </c>
      <c r="D405" s="706">
        <v>2011</v>
      </c>
      <c r="E405" s="582" t="s">
        <v>1408</v>
      </c>
      <c r="F405" s="582" t="s">
        <v>58</v>
      </c>
      <c r="G405" s="710" t="s">
        <v>86</v>
      </c>
      <c r="H405" s="955">
        <v>2</v>
      </c>
      <c r="I405" s="711" t="s">
        <v>1336</v>
      </c>
      <c r="J405" s="706"/>
      <c r="K405" s="955">
        <v>88</v>
      </c>
      <c r="L405" s="955"/>
      <c r="M405" s="706">
        <f t="shared" si="6"/>
        <v>88</v>
      </c>
      <c r="IR405" s="567"/>
      <c r="IS405" s="567"/>
      <c r="IT405" s="567"/>
      <c r="IU405" s="567"/>
    </row>
    <row r="406" spans="1:255" ht="25.5">
      <c r="A406" s="583" t="s">
        <v>1431</v>
      </c>
      <c r="B406" s="583" t="s">
        <v>1431</v>
      </c>
      <c r="C406" s="582" t="s">
        <v>1439</v>
      </c>
      <c r="D406" s="706">
        <v>2011</v>
      </c>
      <c r="E406" s="582" t="s">
        <v>1408</v>
      </c>
      <c r="F406" s="582" t="s">
        <v>58</v>
      </c>
      <c r="G406" s="710" t="s">
        <v>86</v>
      </c>
      <c r="H406" s="955">
        <v>2</v>
      </c>
      <c r="I406" s="711" t="s">
        <v>300</v>
      </c>
      <c r="J406" s="706"/>
      <c r="K406" s="955">
        <v>15</v>
      </c>
      <c r="L406" s="955"/>
      <c r="M406" s="706">
        <f t="shared" si="6"/>
        <v>15</v>
      </c>
      <c r="IR406" s="567"/>
      <c r="IS406" s="567"/>
      <c r="IT406" s="567"/>
      <c r="IU406" s="567"/>
    </row>
    <row r="407" spans="1:255" ht="25.5">
      <c r="A407" s="583" t="s">
        <v>1431</v>
      </c>
      <c r="B407" s="583" t="s">
        <v>1431</v>
      </c>
      <c r="C407" s="582" t="s">
        <v>1439</v>
      </c>
      <c r="D407" s="706">
        <v>2011</v>
      </c>
      <c r="E407" s="582" t="s">
        <v>1408</v>
      </c>
      <c r="F407" s="582" t="s">
        <v>58</v>
      </c>
      <c r="G407" s="710" t="s">
        <v>86</v>
      </c>
      <c r="H407" s="955">
        <v>2</v>
      </c>
      <c r="I407" s="711" t="s">
        <v>295</v>
      </c>
      <c r="J407" s="706"/>
      <c r="K407" s="955">
        <v>99</v>
      </c>
      <c r="L407" s="955"/>
      <c r="M407" s="706">
        <f t="shared" si="6"/>
        <v>99</v>
      </c>
      <c r="IR407" s="567"/>
      <c r="IS407" s="567"/>
      <c r="IT407" s="567"/>
      <c r="IU407" s="567"/>
    </row>
    <row r="408" spans="1:255">
      <c r="A408" s="583" t="s">
        <v>1431</v>
      </c>
      <c r="B408" s="583" t="s">
        <v>1431</v>
      </c>
      <c r="C408" s="582" t="s">
        <v>1439</v>
      </c>
      <c r="D408" s="706">
        <v>2011</v>
      </c>
      <c r="E408" s="582" t="s">
        <v>1408</v>
      </c>
      <c r="F408" s="582" t="s">
        <v>58</v>
      </c>
      <c r="G408" s="710" t="s">
        <v>86</v>
      </c>
      <c r="H408" s="955">
        <v>2</v>
      </c>
      <c r="I408" s="711" t="s">
        <v>98</v>
      </c>
      <c r="J408" s="706"/>
      <c r="K408" s="955">
        <v>27</v>
      </c>
      <c r="L408" s="955"/>
      <c r="M408" s="706">
        <f t="shared" si="6"/>
        <v>27</v>
      </c>
      <c r="IR408" s="567"/>
      <c r="IS408" s="567"/>
      <c r="IT408" s="567"/>
      <c r="IU408" s="567"/>
    </row>
    <row r="409" spans="1:255">
      <c r="A409" s="583" t="s">
        <v>1431</v>
      </c>
      <c r="B409" s="583" t="s">
        <v>1431</v>
      </c>
      <c r="C409" s="582" t="s">
        <v>1439</v>
      </c>
      <c r="D409" s="706">
        <v>2011</v>
      </c>
      <c r="E409" s="582" t="s">
        <v>1408</v>
      </c>
      <c r="F409" s="582" t="s">
        <v>58</v>
      </c>
      <c r="G409" s="710" t="s">
        <v>86</v>
      </c>
      <c r="H409" s="955">
        <v>2</v>
      </c>
      <c r="I409" s="711" t="s">
        <v>99</v>
      </c>
      <c r="J409" s="706"/>
      <c r="K409" s="955">
        <v>44</v>
      </c>
      <c r="L409" s="955"/>
      <c r="M409" s="706">
        <f t="shared" si="6"/>
        <v>44</v>
      </c>
      <c r="IR409" s="567"/>
      <c r="IS409" s="567"/>
      <c r="IT409" s="567"/>
      <c r="IU409" s="567"/>
    </row>
    <row r="410" spans="1:255" ht="38.25">
      <c r="A410" s="583" t="s">
        <v>1431</v>
      </c>
      <c r="B410" s="583" t="s">
        <v>1431</v>
      </c>
      <c r="C410" s="582" t="s">
        <v>1439</v>
      </c>
      <c r="D410" s="706">
        <v>2011</v>
      </c>
      <c r="E410" s="582" t="s">
        <v>1408</v>
      </c>
      <c r="F410" s="582" t="s">
        <v>58</v>
      </c>
      <c r="G410" s="710" t="s">
        <v>86</v>
      </c>
      <c r="H410" s="955">
        <v>2</v>
      </c>
      <c r="I410" s="711" t="s">
        <v>301</v>
      </c>
      <c r="J410" s="706"/>
      <c r="K410" s="955">
        <v>10</v>
      </c>
      <c r="L410" s="955"/>
      <c r="M410" s="706">
        <f t="shared" si="6"/>
        <v>10</v>
      </c>
      <c r="IR410" s="567"/>
      <c r="IS410" s="567"/>
      <c r="IT410" s="567"/>
      <c r="IU410" s="567"/>
    </row>
    <row r="411" spans="1:255">
      <c r="A411" s="583" t="s">
        <v>1431</v>
      </c>
      <c r="B411" s="583" t="s">
        <v>1431</v>
      </c>
      <c r="C411" s="582" t="s">
        <v>1439</v>
      </c>
      <c r="D411" s="706">
        <v>2011</v>
      </c>
      <c r="E411" s="582" t="s">
        <v>1408</v>
      </c>
      <c r="F411" s="582" t="s">
        <v>58</v>
      </c>
      <c r="G411" s="710" t="s">
        <v>86</v>
      </c>
      <c r="H411" s="955">
        <v>2</v>
      </c>
      <c r="I411" s="711" t="s">
        <v>100</v>
      </c>
      <c r="J411" s="706"/>
      <c r="K411" s="955">
        <v>101</v>
      </c>
      <c r="L411" s="955"/>
      <c r="M411" s="706">
        <f t="shared" si="6"/>
        <v>101</v>
      </c>
      <c r="IR411" s="567"/>
      <c r="IS411" s="567"/>
      <c r="IT411" s="567"/>
      <c r="IU411" s="567"/>
    </row>
    <row r="412" spans="1:255">
      <c r="A412" s="583" t="s">
        <v>1431</v>
      </c>
      <c r="B412" s="583" t="s">
        <v>1431</v>
      </c>
      <c r="C412" s="582" t="s">
        <v>1439</v>
      </c>
      <c r="D412" s="706">
        <v>2011</v>
      </c>
      <c r="E412" s="582" t="s">
        <v>1408</v>
      </c>
      <c r="F412" s="582" t="s">
        <v>58</v>
      </c>
      <c r="G412" s="710" t="s">
        <v>86</v>
      </c>
      <c r="H412" s="955">
        <v>2</v>
      </c>
      <c r="I412" s="711" t="s">
        <v>101</v>
      </c>
      <c r="J412" s="706"/>
      <c r="K412" s="955">
        <v>245</v>
      </c>
      <c r="L412" s="955"/>
      <c r="M412" s="706">
        <f t="shared" si="6"/>
        <v>245</v>
      </c>
      <c r="IR412" s="567"/>
      <c r="IS412" s="567"/>
      <c r="IT412" s="567"/>
      <c r="IU412" s="567"/>
    </row>
    <row r="413" spans="1:255">
      <c r="A413" s="583" t="s">
        <v>1431</v>
      </c>
      <c r="B413" s="583" t="s">
        <v>1431</v>
      </c>
      <c r="C413" s="582" t="s">
        <v>1439</v>
      </c>
      <c r="D413" s="706">
        <v>2011</v>
      </c>
      <c r="E413" s="582" t="s">
        <v>1408</v>
      </c>
      <c r="F413" s="582" t="s">
        <v>58</v>
      </c>
      <c r="G413" s="710" t="s">
        <v>86</v>
      </c>
      <c r="H413" s="955">
        <v>2</v>
      </c>
      <c r="I413" s="711" t="s">
        <v>102</v>
      </c>
      <c r="J413" s="706"/>
      <c r="K413" s="955">
        <v>11</v>
      </c>
      <c r="L413" s="955"/>
      <c r="M413" s="706">
        <f t="shared" si="6"/>
        <v>11</v>
      </c>
      <c r="IR413" s="567"/>
      <c r="IS413" s="567"/>
      <c r="IT413" s="567"/>
      <c r="IU413" s="567"/>
    </row>
    <row r="414" spans="1:255">
      <c r="A414" s="583" t="s">
        <v>1431</v>
      </c>
      <c r="B414" s="583" t="s">
        <v>1431</v>
      </c>
      <c r="C414" s="582" t="s">
        <v>1439</v>
      </c>
      <c r="D414" s="706">
        <v>2011</v>
      </c>
      <c r="E414" s="582" t="s">
        <v>1408</v>
      </c>
      <c r="F414" s="582" t="s">
        <v>58</v>
      </c>
      <c r="G414" s="710" t="s">
        <v>86</v>
      </c>
      <c r="H414" s="955">
        <v>2</v>
      </c>
      <c r="I414" s="711" t="s">
        <v>1338</v>
      </c>
      <c r="J414" s="706"/>
      <c r="K414" s="955">
        <v>117</v>
      </c>
      <c r="L414" s="955"/>
      <c r="M414" s="706">
        <f t="shared" si="6"/>
        <v>117</v>
      </c>
      <c r="IR414" s="567"/>
      <c r="IS414" s="567"/>
      <c r="IT414" s="567"/>
      <c r="IU414" s="567"/>
    </row>
    <row r="415" spans="1:255" ht="51">
      <c r="A415" s="583" t="s">
        <v>1431</v>
      </c>
      <c r="B415" s="583" t="s">
        <v>1431</v>
      </c>
      <c r="C415" s="582" t="s">
        <v>1439</v>
      </c>
      <c r="D415" s="706">
        <v>2011</v>
      </c>
      <c r="E415" s="582" t="s">
        <v>1408</v>
      </c>
      <c r="F415" s="582" t="s">
        <v>58</v>
      </c>
      <c r="G415" s="710" t="s">
        <v>329</v>
      </c>
      <c r="H415" s="955">
        <v>3</v>
      </c>
      <c r="I415" s="711" t="s">
        <v>299</v>
      </c>
      <c r="J415" s="706"/>
      <c r="K415" s="955">
        <v>65</v>
      </c>
      <c r="L415" s="955"/>
      <c r="M415" s="706">
        <f t="shared" si="6"/>
        <v>65</v>
      </c>
      <c r="IR415" s="567"/>
      <c r="IS415" s="567"/>
      <c r="IT415" s="567"/>
      <c r="IU415" s="567"/>
    </row>
    <row r="416" spans="1:255" ht="25.5">
      <c r="A416" s="583" t="s">
        <v>1431</v>
      </c>
      <c r="B416" s="583" t="s">
        <v>1431</v>
      </c>
      <c r="C416" s="582" t="s">
        <v>1439</v>
      </c>
      <c r="D416" s="706">
        <v>2011</v>
      </c>
      <c r="E416" s="582" t="s">
        <v>1408</v>
      </c>
      <c r="F416" s="582" t="s">
        <v>58</v>
      </c>
      <c r="G416" s="710" t="s">
        <v>329</v>
      </c>
      <c r="H416" s="955">
        <v>3</v>
      </c>
      <c r="I416" s="711" t="s">
        <v>295</v>
      </c>
      <c r="J416" s="706"/>
      <c r="K416" s="955">
        <v>423</v>
      </c>
      <c r="L416" s="955"/>
      <c r="M416" s="706">
        <f t="shared" si="6"/>
        <v>423</v>
      </c>
      <c r="IR416" s="567"/>
      <c r="IS416" s="567"/>
      <c r="IT416" s="567"/>
      <c r="IU416" s="567"/>
    </row>
    <row r="417" spans="1:255">
      <c r="A417" s="583" t="s">
        <v>1431</v>
      </c>
      <c r="B417" s="583" t="s">
        <v>1431</v>
      </c>
      <c r="C417" s="582" t="s">
        <v>1439</v>
      </c>
      <c r="D417" s="706">
        <v>2011</v>
      </c>
      <c r="E417" s="582" t="s">
        <v>1408</v>
      </c>
      <c r="F417" s="582" t="s">
        <v>58</v>
      </c>
      <c r="G417" s="710" t="s">
        <v>329</v>
      </c>
      <c r="H417" s="955">
        <v>3</v>
      </c>
      <c r="I417" s="711" t="s">
        <v>98</v>
      </c>
      <c r="J417" s="706"/>
      <c r="K417" s="955">
        <v>16</v>
      </c>
      <c r="L417" s="955"/>
      <c r="M417" s="706">
        <f t="shared" si="6"/>
        <v>16</v>
      </c>
      <c r="IR417" s="567"/>
      <c r="IS417" s="567"/>
      <c r="IT417" s="567"/>
      <c r="IU417" s="567"/>
    </row>
    <row r="418" spans="1:255" ht="38.25">
      <c r="A418" s="583" t="s">
        <v>1431</v>
      </c>
      <c r="B418" s="583" t="s">
        <v>1431</v>
      </c>
      <c r="C418" s="582" t="s">
        <v>1439</v>
      </c>
      <c r="D418" s="706">
        <v>2011</v>
      </c>
      <c r="E418" s="582" t="s">
        <v>1408</v>
      </c>
      <c r="F418" s="582" t="s">
        <v>58</v>
      </c>
      <c r="G418" s="710" t="s">
        <v>329</v>
      </c>
      <c r="H418" s="955">
        <v>3</v>
      </c>
      <c r="I418" s="711" t="s">
        <v>297</v>
      </c>
      <c r="J418" s="706"/>
      <c r="K418" s="955">
        <v>22</v>
      </c>
      <c r="L418" s="955"/>
      <c r="M418" s="706">
        <f t="shared" si="6"/>
        <v>22</v>
      </c>
      <c r="IR418" s="567"/>
      <c r="IS418" s="567"/>
      <c r="IT418" s="567"/>
      <c r="IU418" s="567"/>
    </row>
    <row r="419" spans="1:255">
      <c r="A419" s="583" t="s">
        <v>1431</v>
      </c>
      <c r="B419" s="583" t="s">
        <v>1431</v>
      </c>
      <c r="C419" s="582" t="s">
        <v>1439</v>
      </c>
      <c r="D419" s="706">
        <v>2011</v>
      </c>
      <c r="E419" s="582" t="s">
        <v>1408</v>
      </c>
      <c r="F419" s="582" t="s">
        <v>58</v>
      </c>
      <c r="G419" s="710" t="s">
        <v>329</v>
      </c>
      <c r="H419" s="955">
        <v>3</v>
      </c>
      <c r="I419" s="711" t="s">
        <v>100</v>
      </c>
      <c r="J419" s="706"/>
      <c r="K419" s="955">
        <v>159</v>
      </c>
      <c r="L419" s="955"/>
      <c r="M419" s="706">
        <f t="shared" si="6"/>
        <v>159</v>
      </c>
      <c r="IR419" s="567"/>
      <c r="IS419" s="567"/>
      <c r="IT419" s="567"/>
      <c r="IU419" s="567"/>
    </row>
    <row r="420" spans="1:255">
      <c r="A420" s="583" t="s">
        <v>1431</v>
      </c>
      <c r="B420" s="583" t="s">
        <v>1431</v>
      </c>
      <c r="C420" s="582" t="s">
        <v>1439</v>
      </c>
      <c r="D420" s="706">
        <v>2011</v>
      </c>
      <c r="E420" s="582" t="s">
        <v>1408</v>
      </c>
      <c r="F420" s="582" t="s">
        <v>58</v>
      </c>
      <c r="G420" s="710" t="s">
        <v>329</v>
      </c>
      <c r="H420" s="955">
        <v>3</v>
      </c>
      <c r="I420" s="711" t="s">
        <v>1338</v>
      </c>
      <c r="J420" s="706"/>
      <c r="K420" s="955">
        <v>10</v>
      </c>
      <c r="L420" s="955"/>
      <c r="M420" s="706">
        <f t="shared" si="6"/>
        <v>10</v>
      </c>
      <c r="IR420" s="567"/>
      <c r="IS420" s="567"/>
      <c r="IT420" s="567"/>
      <c r="IU420" s="567"/>
    </row>
    <row r="421" spans="1:255">
      <c r="A421" s="583" t="s">
        <v>1431</v>
      </c>
      <c r="B421" s="583" t="s">
        <v>1431</v>
      </c>
      <c r="C421" s="582" t="s">
        <v>1439</v>
      </c>
      <c r="D421" s="706">
        <v>2011</v>
      </c>
      <c r="E421" s="582" t="s">
        <v>1408</v>
      </c>
      <c r="F421" s="582" t="s">
        <v>58</v>
      </c>
      <c r="G421" s="710" t="s">
        <v>329</v>
      </c>
      <c r="H421" s="955">
        <v>3</v>
      </c>
      <c r="I421" s="712" t="s">
        <v>1339</v>
      </c>
      <c r="J421" s="706"/>
      <c r="K421" s="955">
        <v>78</v>
      </c>
      <c r="L421" s="955"/>
      <c r="M421" s="706">
        <f t="shared" si="6"/>
        <v>78</v>
      </c>
      <c r="IR421" s="567"/>
      <c r="IS421" s="567"/>
      <c r="IT421" s="567"/>
      <c r="IU421" s="567"/>
    </row>
    <row r="422" spans="1:255" ht="25.5">
      <c r="A422" s="583" t="s">
        <v>1431</v>
      </c>
      <c r="B422" s="583" t="s">
        <v>1431</v>
      </c>
      <c r="C422" s="582" t="s">
        <v>1439</v>
      </c>
      <c r="D422" s="706">
        <v>2011</v>
      </c>
      <c r="E422" s="582" t="s">
        <v>1408</v>
      </c>
      <c r="F422" s="582" t="s">
        <v>58</v>
      </c>
      <c r="G422" s="710" t="s">
        <v>330</v>
      </c>
      <c r="H422" s="955">
        <v>3</v>
      </c>
      <c r="I422" s="711" t="s">
        <v>1337</v>
      </c>
      <c r="J422" s="706"/>
      <c r="K422" s="955">
        <v>1383</v>
      </c>
      <c r="L422" s="955"/>
      <c r="M422" s="706">
        <f t="shared" si="6"/>
        <v>1383</v>
      </c>
      <c r="IR422" s="567"/>
      <c r="IS422" s="567"/>
      <c r="IT422" s="567"/>
      <c r="IU422" s="567"/>
    </row>
    <row r="423" spans="1:255">
      <c r="A423" s="583" t="s">
        <v>1431</v>
      </c>
      <c r="B423" s="583" t="s">
        <v>1431</v>
      </c>
      <c r="C423" s="582" t="s">
        <v>1439</v>
      </c>
      <c r="D423" s="706">
        <v>2011</v>
      </c>
      <c r="E423" s="582" t="s">
        <v>1408</v>
      </c>
      <c r="F423" s="582" t="s">
        <v>58</v>
      </c>
      <c r="G423" s="710" t="s">
        <v>66</v>
      </c>
      <c r="H423" s="955">
        <v>1</v>
      </c>
      <c r="I423" s="711" t="s">
        <v>1336</v>
      </c>
      <c r="J423" s="706"/>
      <c r="K423" s="955">
        <v>5</v>
      </c>
      <c r="L423" s="955"/>
      <c r="M423" s="706">
        <f t="shared" si="6"/>
        <v>5</v>
      </c>
      <c r="IR423" s="567"/>
      <c r="IS423" s="567"/>
      <c r="IT423" s="567"/>
      <c r="IU423" s="567"/>
    </row>
    <row r="424" spans="1:255" ht="25.5">
      <c r="A424" s="583" t="s">
        <v>1431</v>
      </c>
      <c r="B424" s="583" t="s">
        <v>1431</v>
      </c>
      <c r="C424" s="582" t="s">
        <v>1439</v>
      </c>
      <c r="D424" s="706">
        <v>2011</v>
      </c>
      <c r="E424" s="582" t="s">
        <v>1408</v>
      </c>
      <c r="F424" s="582" t="s">
        <v>58</v>
      </c>
      <c r="G424" s="710" t="s">
        <v>66</v>
      </c>
      <c r="H424" s="955">
        <v>1</v>
      </c>
      <c r="I424" s="711" t="s">
        <v>304</v>
      </c>
      <c r="J424" s="706"/>
      <c r="K424" s="955">
        <v>18</v>
      </c>
      <c r="L424" s="955"/>
      <c r="M424" s="706">
        <f t="shared" si="6"/>
        <v>18</v>
      </c>
      <c r="IR424" s="567"/>
      <c r="IS424" s="567"/>
      <c r="IT424" s="567"/>
      <c r="IU424" s="567"/>
    </row>
    <row r="425" spans="1:255" ht="51">
      <c r="A425" s="583" t="s">
        <v>1431</v>
      </c>
      <c r="B425" s="583" t="s">
        <v>1431</v>
      </c>
      <c r="C425" s="582" t="s">
        <v>1439</v>
      </c>
      <c r="D425" s="706">
        <v>2011</v>
      </c>
      <c r="E425" s="582" t="s">
        <v>1408</v>
      </c>
      <c r="F425" s="582" t="s">
        <v>58</v>
      </c>
      <c r="G425" s="710" t="s">
        <v>66</v>
      </c>
      <c r="H425" s="955">
        <v>1</v>
      </c>
      <c r="I425" s="711" t="s">
        <v>299</v>
      </c>
      <c r="J425" s="706"/>
      <c r="K425" s="955">
        <v>8</v>
      </c>
      <c r="L425" s="955"/>
      <c r="M425" s="706">
        <f t="shared" si="6"/>
        <v>8</v>
      </c>
      <c r="IR425" s="567"/>
      <c r="IS425" s="567"/>
      <c r="IT425" s="567"/>
      <c r="IU425" s="567"/>
    </row>
    <row r="426" spans="1:255" ht="25.5">
      <c r="A426" s="583" t="s">
        <v>1431</v>
      </c>
      <c r="B426" s="583" t="s">
        <v>1431</v>
      </c>
      <c r="C426" s="582" t="s">
        <v>1439</v>
      </c>
      <c r="D426" s="706">
        <v>2011</v>
      </c>
      <c r="E426" s="582" t="s">
        <v>1408</v>
      </c>
      <c r="F426" s="582" t="s">
        <v>58</v>
      </c>
      <c r="G426" s="710" t="s">
        <v>66</v>
      </c>
      <c r="H426" s="955">
        <v>1</v>
      </c>
      <c r="I426" s="711" t="s">
        <v>295</v>
      </c>
      <c r="J426" s="706"/>
      <c r="K426" s="955">
        <v>98</v>
      </c>
      <c r="L426" s="955"/>
      <c r="M426" s="706">
        <f t="shared" si="6"/>
        <v>98</v>
      </c>
      <c r="IR426" s="567"/>
      <c r="IS426" s="567"/>
      <c r="IT426" s="567"/>
      <c r="IU426" s="567"/>
    </row>
    <row r="427" spans="1:255">
      <c r="A427" s="583" t="s">
        <v>1431</v>
      </c>
      <c r="B427" s="583" t="s">
        <v>1431</v>
      </c>
      <c r="C427" s="582" t="s">
        <v>1439</v>
      </c>
      <c r="D427" s="706">
        <v>2011</v>
      </c>
      <c r="E427" s="582" t="s">
        <v>1408</v>
      </c>
      <c r="F427" s="582" t="s">
        <v>58</v>
      </c>
      <c r="G427" s="710" t="s">
        <v>66</v>
      </c>
      <c r="H427" s="955">
        <v>1</v>
      </c>
      <c r="I427" s="711" t="s">
        <v>98</v>
      </c>
      <c r="J427" s="706"/>
      <c r="K427" s="955">
        <v>6</v>
      </c>
      <c r="L427" s="955"/>
      <c r="M427" s="706">
        <f t="shared" si="6"/>
        <v>6</v>
      </c>
      <c r="IR427" s="567"/>
      <c r="IS427" s="567"/>
      <c r="IT427" s="567"/>
      <c r="IU427" s="567"/>
    </row>
    <row r="428" spans="1:255" ht="38.25">
      <c r="A428" s="583" t="s">
        <v>1431</v>
      </c>
      <c r="B428" s="583" t="s">
        <v>1431</v>
      </c>
      <c r="C428" s="582" t="s">
        <v>1439</v>
      </c>
      <c r="D428" s="706">
        <v>2011</v>
      </c>
      <c r="E428" s="582" t="s">
        <v>1408</v>
      </c>
      <c r="F428" s="582" t="s">
        <v>58</v>
      </c>
      <c r="G428" s="710" t="s">
        <v>66</v>
      </c>
      <c r="H428" s="955">
        <v>1</v>
      </c>
      <c r="I428" s="711" t="s">
        <v>297</v>
      </c>
      <c r="J428" s="706"/>
      <c r="K428" s="955">
        <v>4</v>
      </c>
      <c r="L428" s="955"/>
      <c r="M428" s="706">
        <f t="shared" si="6"/>
        <v>4</v>
      </c>
      <c r="IR428" s="567"/>
      <c r="IS428" s="567"/>
      <c r="IT428" s="567"/>
      <c r="IU428" s="567"/>
    </row>
    <row r="429" spans="1:255">
      <c r="A429" s="583" t="s">
        <v>1431</v>
      </c>
      <c r="B429" s="583" t="s">
        <v>1431</v>
      </c>
      <c r="C429" s="582" t="s">
        <v>1439</v>
      </c>
      <c r="D429" s="706">
        <v>2011</v>
      </c>
      <c r="E429" s="582" t="s">
        <v>1408</v>
      </c>
      <c r="F429" s="582" t="s">
        <v>58</v>
      </c>
      <c r="G429" s="710" t="s">
        <v>66</v>
      </c>
      <c r="H429" s="955">
        <v>1</v>
      </c>
      <c r="I429" s="711" t="s">
        <v>100</v>
      </c>
      <c r="J429" s="706"/>
      <c r="K429" s="955">
        <v>754</v>
      </c>
      <c r="L429" s="955"/>
      <c r="M429" s="706">
        <f t="shared" si="6"/>
        <v>754</v>
      </c>
      <c r="IR429" s="567"/>
      <c r="IS429" s="567"/>
      <c r="IT429" s="567"/>
      <c r="IU429" s="567"/>
    </row>
    <row r="430" spans="1:255">
      <c r="A430" s="583" t="s">
        <v>1431</v>
      </c>
      <c r="B430" s="583" t="s">
        <v>1431</v>
      </c>
      <c r="C430" s="582" t="s">
        <v>1439</v>
      </c>
      <c r="D430" s="706">
        <v>2011</v>
      </c>
      <c r="E430" s="582" t="s">
        <v>1408</v>
      </c>
      <c r="F430" s="582" t="s">
        <v>58</v>
      </c>
      <c r="G430" s="710" t="s">
        <v>66</v>
      </c>
      <c r="H430" s="955">
        <v>1</v>
      </c>
      <c r="I430" s="711" t="s">
        <v>1338</v>
      </c>
      <c r="J430" s="706"/>
      <c r="K430" s="955">
        <v>2</v>
      </c>
      <c r="L430" s="955"/>
      <c r="M430" s="706">
        <f t="shared" si="6"/>
        <v>2</v>
      </c>
      <c r="IR430" s="567"/>
      <c r="IS430" s="567"/>
      <c r="IT430" s="567"/>
      <c r="IU430" s="567"/>
    </row>
    <row r="431" spans="1:255">
      <c r="A431" s="583" t="s">
        <v>1431</v>
      </c>
      <c r="B431" s="583" t="s">
        <v>1431</v>
      </c>
      <c r="C431" s="582" t="s">
        <v>1439</v>
      </c>
      <c r="D431" s="706">
        <v>2011</v>
      </c>
      <c r="E431" s="582" t="s">
        <v>1408</v>
      </c>
      <c r="F431" s="582" t="s">
        <v>58</v>
      </c>
      <c r="G431" s="710" t="s">
        <v>66</v>
      </c>
      <c r="H431" s="955">
        <v>1</v>
      </c>
      <c r="I431" s="712" t="s">
        <v>1339</v>
      </c>
      <c r="J431" s="706"/>
      <c r="K431" s="955">
        <v>1</v>
      </c>
      <c r="L431" s="955"/>
      <c r="M431" s="706">
        <f t="shared" si="6"/>
        <v>1</v>
      </c>
      <c r="IR431" s="567"/>
      <c r="IS431" s="567"/>
      <c r="IT431" s="567"/>
      <c r="IU431" s="567"/>
    </row>
    <row r="432" spans="1:255" ht="25.5">
      <c r="A432" s="583" t="s">
        <v>1431</v>
      </c>
      <c r="B432" s="583" t="s">
        <v>1431</v>
      </c>
      <c r="C432" s="582" t="s">
        <v>1439</v>
      </c>
      <c r="D432" s="706">
        <v>2011</v>
      </c>
      <c r="E432" s="582" t="s">
        <v>1408</v>
      </c>
      <c r="F432" s="582" t="s">
        <v>58</v>
      </c>
      <c r="G432" s="710" t="s">
        <v>67</v>
      </c>
      <c r="H432" s="955">
        <v>2</v>
      </c>
      <c r="I432" s="711" t="s">
        <v>304</v>
      </c>
      <c r="J432" s="706"/>
      <c r="K432" s="955">
        <v>2</v>
      </c>
      <c r="L432" s="955"/>
      <c r="M432" s="706">
        <f t="shared" si="6"/>
        <v>2</v>
      </c>
      <c r="IR432" s="567"/>
      <c r="IS432" s="567"/>
      <c r="IT432" s="567"/>
      <c r="IU432" s="567"/>
    </row>
    <row r="433" spans="1:255" ht="25.5">
      <c r="A433" s="583" t="s">
        <v>1431</v>
      </c>
      <c r="B433" s="583" t="s">
        <v>1431</v>
      </c>
      <c r="C433" s="582" t="s">
        <v>1439</v>
      </c>
      <c r="D433" s="706">
        <v>2011</v>
      </c>
      <c r="E433" s="582" t="s">
        <v>1408</v>
      </c>
      <c r="F433" s="582" t="s">
        <v>58</v>
      </c>
      <c r="G433" s="710" t="s">
        <v>67</v>
      </c>
      <c r="H433" s="955">
        <v>2</v>
      </c>
      <c r="I433" s="711" t="s">
        <v>300</v>
      </c>
      <c r="J433" s="706"/>
      <c r="K433" s="955">
        <v>1</v>
      </c>
      <c r="L433" s="955"/>
      <c r="M433" s="706">
        <f t="shared" si="6"/>
        <v>1</v>
      </c>
      <c r="IR433" s="567"/>
      <c r="IS433" s="567"/>
      <c r="IT433" s="567"/>
      <c r="IU433" s="567"/>
    </row>
    <row r="434" spans="1:255" ht="25.5">
      <c r="A434" s="583" t="s">
        <v>1431</v>
      </c>
      <c r="B434" s="583" t="s">
        <v>1431</v>
      </c>
      <c r="C434" s="582" t="s">
        <v>1439</v>
      </c>
      <c r="D434" s="706">
        <v>2011</v>
      </c>
      <c r="E434" s="582" t="s">
        <v>1408</v>
      </c>
      <c r="F434" s="582" t="s">
        <v>58</v>
      </c>
      <c r="G434" s="710" t="s">
        <v>67</v>
      </c>
      <c r="H434" s="955">
        <v>2</v>
      </c>
      <c r="I434" s="711" t="s">
        <v>295</v>
      </c>
      <c r="J434" s="706"/>
      <c r="K434" s="955">
        <v>14</v>
      </c>
      <c r="L434" s="955"/>
      <c r="M434" s="706">
        <f t="shared" si="6"/>
        <v>14</v>
      </c>
      <c r="IR434" s="567"/>
      <c r="IS434" s="567"/>
      <c r="IT434" s="567"/>
      <c r="IU434" s="567"/>
    </row>
    <row r="435" spans="1:255">
      <c r="A435" s="583" t="s">
        <v>1431</v>
      </c>
      <c r="B435" s="583" t="s">
        <v>1431</v>
      </c>
      <c r="C435" s="582" t="s">
        <v>1439</v>
      </c>
      <c r="D435" s="706">
        <v>2011</v>
      </c>
      <c r="E435" s="582" t="s">
        <v>1408</v>
      </c>
      <c r="F435" s="582" t="s">
        <v>58</v>
      </c>
      <c r="G435" s="710" t="s">
        <v>67</v>
      </c>
      <c r="H435" s="955">
        <v>2</v>
      </c>
      <c r="I435" s="711" t="s">
        <v>98</v>
      </c>
      <c r="J435" s="706"/>
      <c r="K435" s="955">
        <v>1</v>
      </c>
      <c r="L435" s="955"/>
      <c r="M435" s="706">
        <f t="shared" si="6"/>
        <v>1</v>
      </c>
      <c r="IR435" s="567"/>
      <c r="IS435" s="567"/>
      <c r="IT435" s="567"/>
      <c r="IU435" s="567"/>
    </row>
    <row r="436" spans="1:255">
      <c r="A436" s="583" t="s">
        <v>1431</v>
      </c>
      <c r="B436" s="583" t="s">
        <v>1431</v>
      </c>
      <c r="C436" s="582" t="s">
        <v>1439</v>
      </c>
      <c r="D436" s="706">
        <v>2011</v>
      </c>
      <c r="E436" s="582" t="s">
        <v>1408</v>
      </c>
      <c r="F436" s="582" t="s">
        <v>58</v>
      </c>
      <c r="G436" s="710" t="s">
        <v>67</v>
      </c>
      <c r="H436" s="955">
        <v>2</v>
      </c>
      <c r="I436" s="711" t="s">
        <v>99</v>
      </c>
      <c r="J436" s="706"/>
      <c r="K436" s="955">
        <v>1</v>
      </c>
      <c r="L436" s="955"/>
      <c r="M436" s="706">
        <f t="shared" si="6"/>
        <v>1</v>
      </c>
      <c r="IR436" s="567"/>
      <c r="IS436" s="567"/>
      <c r="IT436" s="567"/>
      <c r="IU436" s="567"/>
    </row>
    <row r="437" spans="1:255">
      <c r="A437" s="583" t="s">
        <v>1431</v>
      </c>
      <c r="B437" s="583" t="s">
        <v>1431</v>
      </c>
      <c r="C437" s="582" t="s">
        <v>1439</v>
      </c>
      <c r="D437" s="706">
        <v>2011</v>
      </c>
      <c r="E437" s="582" t="s">
        <v>1408</v>
      </c>
      <c r="F437" s="582" t="s">
        <v>58</v>
      </c>
      <c r="G437" s="710" t="s">
        <v>67</v>
      </c>
      <c r="H437" s="955">
        <v>2</v>
      </c>
      <c r="I437" s="711" t="s">
        <v>101</v>
      </c>
      <c r="J437" s="706"/>
      <c r="K437" s="955">
        <v>64</v>
      </c>
      <c r="L437" s="955"/>
      <c r="M437" s="706">
        <f t="shared" si="6"/>
        <v>64</v>
      </c>
      <c r="IR437" s="567"/>
      <c r="IS437" s="567"/>
      <c r="IT437" s="567"/>
      <c r="IU437" s="567"/>
    </row>
    <row r="438" spans="1:255">
      <c r="A438" s="583" t="s">
        <v>1431</v>
      </c>
      <c r="B438" s="583" t="s">
        <v>1431</v>
      </c>
      <c r="C438" s="582" t="s">
        <v>1439</v>
      </c>
      <c r="D438" s="706">
        <v>2011</v>
      </c>
      <c r="E438" s="582" t="s">
        <v>1408</v>
      </c>
      <c r="F438" s="582" t="s">
        <v>58</v>
      </c>
      <c r="G438" s="710" t="s">
        <v>67</v>
      </c>
      <c r="H438" s="955">
        <v>2</v>
      </c>
      <c r="I438" s="711" t="s">
        <v>1338</v>
      </c>
      <c r="J438" s="706"/>
      <c r="K438" s="955">
        <v>12</v>
      </c>
      <c r="L438" s="955"/>
      <c r="M438" s="706">
        <f t="shared" si="6"/>
        <v>12</v>
      </c>
      <c r="IR438" s="567"/>
      <c r="IS438" s="567"/>
      <c r="IT438" s="567"/>
      <c r="IU438" s="567"/>
    </row>
    <row r="439" spans="1:255">
      <c r="A439" s="583" t="s">
        <v>1431</v>
      </c>
      <c r="B439" s="583" t="s">
        <v>1431</v>
      </c>
      <c r="C439" s="582" t="s">
        <v>1439</v>
      </c>
      <c r="D439" s="706">
        <v>2011</v>
      </c>
      <c r="E439" s="582" t="s">
        <v>1408</v>
      </c>
      <c r="F439" s="582" t="s">
        <v>58</v>
      </c>
      <c r="G439" s="710" t="s">
        <v>904</v>
      </c>
      <c r="H439" s="955">
        <v>3</v>
      </c>
      <c r="I439" s="711" t="s">
        <v>1337</v>
      </c>
      <c r="J439" s="706"/>
      <c r="K439" s="955"/>
      <c r="L439" s="955">
        <v>9</v>
      </c>
      <c r="M439" s="706">
        <f t="shared" si="6"/>
        <v>9</v>
      </c>
      <c r="IR439" s="567"/>
      <c r="IS439" s="567"/>
      <c r="IT439" s="567"/>
      <c r="IU439" s="567"/>
    </row>
    <row r="440" spans="1:255">
      <c r="A440" s="583" t="s">
        <v>1431</v>
      </c>
      <c r="B440" s="583" t="s">
        <v>1431</v>
      </c>
      <c r="C440" s="582" t="s">
        <v>1439</v>
      </c>
      <c r="D440" s="706">
        <v>2011</v>
      </c>
      <c r="E440" s="582" t="s">
        <v>1408</v>
      </c>
      <c r="F440" s="582" t="s">
        <v>58</v>
      </c>
      <c r="G440" s="710" t="s">
        <v>87</v>
      </c>
      <c r="H440" s="955">
        <v>3</v>
      </c>
      <c r="I440" s="711" t="s">
        <v>99</v>
      </c>
      <c r="J440" s="706"/>
      <c r="K440" s="955">
        <v>2</v>
      </c>
      <c r="L440" s="955"/>
      <c r="M440" s="706">
        <f t="shared" si="6"/>
        <v>2</v>
      </c>
      <c r="IR440" s="567"/>
      <c r="IS440" s="567"/>
      <c r="IT440" s="567"/>
      <c r="IU440" s="567"/>
    </row>
    <row r="441" spans="1:255" ht="38.25">
      <c r="A441" s="583" t="s">
        <v>1431</v>
      </c>
      <c r="B441" s="583" t="s">
        <v>1431</v>
      </c>
      <c r="C441" s="582" t="s">
        <v>1439</v>
      </c>
      <c r="D441" s="706">
        <v>2011</v>
      </c>
      <c r="E441" s="582" t="s">
        <v>1408</v>
      </c>
      <c r="F441" s="582" t="s">
        <v>58</v>
      </c>
      <c r="G441" s="710" t="s">
        <v>87</v>
      </c>
      <c r="H441" s="955">
        <v>3</v>
      </c>
      <c r="I441" s="711" t="s">
        <v>301</v>
      </c>
      <c r="J441" s="706"/>
      <c r="K441" s="955">
        <v>2</v>
      </c>
      <c r="L441" s="955"/>
      <c r="M441" s="706">
        <f t="shared" si="6"/>
        <v>2</v>
      </c>
      <c r="IR441" s="567"/>
      <c r="IS441" s="567"/>
      <c r="IT441" s="567"/>
      <c r="IU441" s="567"/>
    </row>
    <row r="442" spans="1:255">
      <c r="A442" s="583" t="s">
        <v>1431</v>
      </c>
      <c r="B442" s="583" t="s">
        <v>1431</v>
      </c>
      <c r="C442" s="582" t="s">
        <v>1439</v>
      </c>
      <c r="D442" s="706">
        <v>2011</v>
      </c>
      <c r="E442" s="582" t="s">
        <v>1408</v>
      </c>
      <c r="F442" s="582" t="s">
        <v>58</v>
      </c>
      <c r="G442" s="710" t="s">
        <v>87</v>
      </c>
      <c r="H442" s="955">
        <v>3</v>
      </c>
      <c r="I442" s="711" t="s">
        <v>100</v>
      </c>
      <c r="J442" s="706"/>
      <c r="K442" s="955">
        <v>1</v>
      </c>
      <c r="L442" s="955"/>
      <c r="M442" s="706">
        <f t="shared" si="6"/>
        <v>1</v>
      </c>
      <c r="IR442" s="567"/>
      <c r="IS442" s="567"/>
      <c r="IT442" s="567"/>
      <c r="IU442" s="567"/>
    </row>
    <row r="443" spans="1:255">
      <c r="A443" s="583" t="s">
        <v>1431</v>
      </c>
      <c r="B443" s="583" t="s">
        <v>1431</v>
      </c>
      <c r="C443" s="582" t="s">
        <v>1439</v>
      </c>
      <c r="D443" s="706">
        <v>2011</v>
      </c>
      <c r="E443" s="582" t="s">
        <v>1408</v>
      </c>
      <c r="F443" s="582" t="s">
        <v>58</v>
      </c>
      <c r="G443" s="710" t="s">
        <v>87</v>
      </c>
      <c r="H443" s="955">
        <v>3</v>
      </c>
      <c r="I443" s="711" t="s">
        <v>1338</v>
      </c>
      <c r="J443" s="706"/>
      <c r="K443" s="955">
        <v>1</v>
      </c>
      <c r="L443" s="955"/>
      <c r="M443" s="706">
        <f t="shared" si="6"/>
        <v>1</v>
      </c>
      <c r="IR443" s="567"/>
      <c r="IS443" s="567"/>
      <c r="IT443" s="567"/>
      <c r="IU443" s="567"/>
    </row>
    <row r="444" spans="1:255">
      <c r="A444" s="583" t="s">
        <v>1431</v>
      </c>
      <c r="B444" s="583" t="s">
        <v>1431</v>
      </c>
      <c r="C444" s="582" t="s">
        <v>1439</v>
      </c>
      <c r="D444" s="706">
        <v>2011</v>
      </c>
      <c r="E444" s="582" t="s">
        <v>1408</v>
      </c>
      <c r="F444" s="582" t="s">
        <v>58</v>
      </c>
      <c r="G444" s="710" t="s">
        <v>905</v>
      </c>
      <c r="H444" s="955">
        <v>3</v>
      </c>
      <c r="I444" s="711" t="s">
        <v>146</v>
      </c>
      <c r="J444" s="706"/>
      <c r="K444" s="955"/>
      <c r="L444" s="955">
        <v>7</v>
      </c>
      <c r="M444" s="706">
        <f t="shared" si="6"/>
        <v>7</v>
      </c>
      <c r="IR444" s="567"/>
      <c r="IS444" s="567"/>
      <c r="IT444" s="567"/>
      <c r="IU444" s="567"/>
    </row>
    <row r="445" spans="1:255" ht="25.5">
      <c r="A445" s="583" t="s">
        <v>1431</v>
      </c>
      <c r="B445" s="583" t="s">
        <v>1431</v>
      </c>
      <c r="C445" s="582" t="s">
        <v>1439</v>
      </c>
      <c r="D445" s="706">
        <v>2011</v>
      </c>
      <c r="E445" s="582" t="s">
        <v>1408</v>
      </c>
      <c r="F445" s="582" t="s">
        <v>58</v>
      </c>
      <c r="G445" s="710" t="s">
        <v>52</v>
      </c>
      <c r="H445" s="955">
        <v>1</v>
      </c>
      <c r="I445" s="711" t="s">
        <v>295</v>
      </c>
      <c r="J445" s="706"/>
      <c r="K445" s="955">
        <v>1</v>
      </c>
      <c r="L445" s="955"/>
      <c r="M445" s="706">
        <f t="shared" si="6"/>
        <v>1</v>
      </c>
      <c r="IR445" s="567"/>
      <c r="IS445" s="567"/>
      <c r="IT445" s="567"/>
      <c r="IU445" s="567"/>
    </row>
    <row r="446" spans="1:255">
      <c r="A446" s="583" t="s">
        <v>1431</v>
      </c>
      <c r="B446" s="583" t="s">
        <v>1431</v>
      </c>
      <c r="C446" s="582" t="s">
        <v>1439</v>
      </c>
      <c r="D446" s="706">
        <v>2011</v>
      </c>
      <c r="E446" s="582" t="s">
        <v>1408</v>
      </c>
      <c r="F446" s="582" t="s">
        <v>58</v>
      </c>
      <c r="G446" s="710" t="s">
        <v>52</v>
      </c>
      <c r="H446" s="955">
        <v>1</v>
      </c>
      <c r="I446" s="711" t="s">
        <v>98</v>
      </c>
      <c r="J446" s="706"/>
      <c r="K446" s="955">
        <v>1</v>
      </c>
      <c r="L446" s="955"/>
      <c r="M446" s="706">
        <f t="shared" si="6"/>
        <v>1</v>
      </c>
      <c r="IR446" s="567"/>
      <c r="IS446" s="567"/>
      <c r="IT446" s="567"/>
      <c r="IU446" s="567"/>
    </row>
    <row r="447" spans="1:255" ht="38.25">
      <c r="A447" s="583" t="s">
        <v>1431</v>
      </c>
      <c r="B447" s="583" t="s">
        <v>1431</v>
      </c>
      <c r="C447" s="582" t="s">
        <v>1439</v>
      </c>
      <c r="D447" s="706">
        <v>2011</v>
      </c>
      <c r="E447" s="582" t="s">
        <v>1408</v>
      </c>
      <c r="F447" s="582" t="s">
        <v>58</v>
      </c>
      <c r="G447" s="710" t="s">
        <v>52</v>
      </c>
      <c r="H447" s="955">
        <v>1</v>
      </c>
      <c r="I447" s="711" t="s">
        <v>297</v>
      </c>
      <c r="J447" s="706"/>
      <c r="K447" s="955">
        <v>3</v>
      </c>
      <c r="L447" s="955"/>
      <c r="M447" s="706">
        <f t="shared" si="6"/>
        <v>3</v>
      </c>
      <c r="IR447" s="567"/>
      <c r="IS447" s="567"/>
      <c r="IT447" s="567"/>
      <c r="IU447" s="567"/>
    </row>
    <row r="448" spans="1:255">
      <c r="A448" s="583" t="s">
        <v>1431</v>
      </c>
      <c r="B448" s="583" t="s">
        <v>1431</v>
      </c>
      <c r="C448" s="582" t="s">
        <v>1439</v>
      </c>
      <c r="D448" s="706">
        <v>2011</v>
      </c>
      <c r="E448" s="582" t="s">
        <v>1408</v>
      </c>
      <c r="F448" s="582" t="s">
        <v>58</v>
      </c>
      <c r="G448" s="710" t="s">
        <v>52</v>
      </c>
      <c r="H448" s="955">
        <v>1</v>
      </c>
      <c r="I448" s="711" t="s">
        <v>99</v>
      </c>
      <c r="J448" s="706"/>
      <c r="K448" s="955">
        <v>1</v>
      </c>
      <c r="L448" s="955"/>
      <c r="M448" s="706">
        <f t="shared" si="6"/>
        <v>1</v>
      </c>
      <c r="IR448" s="567"/>
      <c r="IS448" s="567"/>
      <c r="IT448" s="567"/>
      <c r="IU448" s="567"/>
    </row>
    <row r="449" spans="1:255">
      <c r="A449" s="583" t="s">
        <v>1431</v>
      </c>
      <c r="B449" s="583" t="s">
        <v>1431</v>
      </c>
      <c r="C449" s="582" t="s">
        <v>1439</v>
      </c>
      <c r="D449" s="706">
        <v>2011</v>
      </c>
      <c r="E449" s="582" t="s">
        <v>1408</v>
      </c>
      <c r="F449" s="582" t="s">
        <v>58</v>
      </c>
      <c r="G449" s="710" t="s">
        <v>52</v>
      </c>
      <c r="H449" s="955">
        <v>1</v>
      </c>
      <c r="I449" s="711" t="s">
        <v>100</v>
      </c>
      <c r="J449" s="706"/>
      <c r="K449" s="955">
        <v>2</v>
      </c>
      <c r="L449" s="955"/>
      <c r="M449" s="706">
        <f t="shared" si="6"/>
        <v>2</v>
      </c>
      <c r="IR449" s="567"/>
      <c r="IS449" s="567"/>
      <c r="IT449" s="567"/>
      <c r="IU449" s="567"/>
    </row>
    <row r="450" spans="1:255">
      <c r="A450" s="583" t="s">
        <v>1431</v>
      </c>
      <c r="B450" s="583" t="s">
        <v>1431</v>
      </c>
      <c r="C450" s="582" t="s">
        <v>1439</v>
      </c>
      <c r="D450" s="706">
        <v>2011</v>
      </c>
      <c r="E450" s="582" t="s">
        <v>1408</v>
      </c>
      <c r="F450" s="582" t="s">
        <v>58</v>
      </c>
      <c r="G450" s="710" t="s">
        <v>52</v>
      </c>
      <c r="H450" s="955">
        <v>1</v>
      </c>
      <c r="I450" s="711" t="s">
        <v>102</v>
      </c>
      <c r="J450" s="706"/>
      <c r="K450" s="955"/>
      <c r="L450" s="955">
        <v>4</v>
      </c>
      <c r="M450" s="706">
        <f t="shared" si="6"/>
        <v>4</v>
      </c>
      <c r="IR450" s="567"/>
      <c r="IS450" s="567"/>
      <c r="IT450" s="567"/>
      <c r="IU450" s="567"/>
    </row>
    <row r="451" spans="1:255">
      <c r="A451" s="583" t="s">
        <v>1431</v>
      </c>
      <c r="B451" s="583" t="s">
        <v>1431</v>
      </c>
      <c r="C451" s="582" t="s">
        <v>1439</v>
      </c>
      <c r="D451" s="706">
        <v>2011</v>
      </c>
      <c r="E451" s="582" t="s">
        <v>1408</v>
      </c>
      <c r="F451" s="582" t="s">
        <v>58</v>
      </c>
      <c r="G451" s="710" t="s">
        <v>1232</v>
      </c>
      <c r="H451" s="955">
        <v>2</v>
      </c>
      <c r="I451" s="711" t="s">
        <v>1336</v>
      </c>
      <c r="J451" s="706"/>
      <c r="K451" s="955">
        <v>18</v>
      </c>
      <c r="L451" s="955"/>
      <c r="M451" s="706">
        <f t="shared" si="6"/>
        <v>18</v>
      </c>
      <c r="IR451" s="567"/>
      <c r="IS451" s="567"/>
      <c r="IT451" s="567"/>
      <c r="IU451" s="567"/>
    </row>
    <row r="452" spans="1:255" ht="25.5">
      <c r="A452" s="583" t="s">
        <v>1431</v>
      </c>
      <c r="B452" s="583" t="s">
        <v>1431</v>
      </c>
      <c r="C452" s="582" t="s">
        <v>1439</v>
      </c>
      <c r="D452" s="706">
        <v>2011</v>
      </c>
      <c r="E452" s="582" t="s">
        <v>1408</v>
      </c>
      <c r="F452" s="582" t="s">
        <v>58</v>
      </c>
      <c r="G452" s="710" t="s">
        <v>1232</v>
      </c>
      <c r="H452" s="955">
        <v>2</v>
      </c>
      <c r="I452" s="711" t="s">
        <v>304</v>
      </c>
      <c r="J452" s="706"/>
      <c r="K452" s="955">
        <v>9</v>
      </c>
      <c r="L452" s="955"/>
      <c r="M452" s="706">
        <f t="shared" si="6"/>
        <v>9</v>
      </c>
      <c r="IR452" s="567"/>
      <c r="IS452" s="567"/>
      <c r="IT452" s="567"/>
      <c r="IU452" s="567"/>
    </row>
    <row r="453" spans="1:255" ht="51">
      <c r="A453" s="583" t="s">
        <v>1431</v>
      </c>
      <c r="B453" s="583" t="s">
        <v>1431</v>
      </c>
      <c r="C453" s="582" t="s">
        <v>1439</v>
      </c>
      <c r="D453" s="706">
        <v>2011</v>
      </c>
      <c r="E453" s="582" t="s">
        <v>1408</v>
      </c>
      <c r="F453" s="582" t="s">
        <v>58</v>
      </c>
      <c r="G453" s="710" t="s">
        <v>1232</v>
      </c>
      <c r="H453" s="955">
        <v>2</v>
      </c>
      <c r="I453" s="711" t="s">
        <v>299</v>
      </c>
      <c r="J453" s="706"/>
      <c r="K453" s="955">
        <v>2</v>
      </c>
      <c r="L453" s="955"/>
      <c r="M453" s="706">
        <f t="shared" si="6"/>
        <v>2</v>
      </c>
      <c r="IR453" s="567"/>
      <c r="IS453" s="567"/>
      <c r="IT453" s="567"/>
      <c r="IU453" s="567"/>
    </row>
    <row r="454" spans="1:255" ht="25.5">
      <c r="A454" s="583" t="s">
        <v>1431</v>
      </c>
      <c r="B454" s="583" t="s">
        <v>1431</v>
      </c>
      <c r="C454" s="582" t="s">
        <v>1439</v>
      </c>
      <c r="D454" s="706">
        <v>2011</v>
      </c>
      <c r="E454" s="582" t="s">
        <v>1408</v>
      </c>
      <c r="F454" s="582" t="s">
        <v>58</v>
      </c>
      <c r="G454" s="710" t="s">
        <v>1232</v>
      </c>
      <c r="H454" s="955">
        <v>2</v>
      </c>
      <c r="I454" s="711" t="s">
        <v>295</v>
      </c>
      <c r="J454" s="706"/>
      <c r="K454" s="955">
        <v>33</v>
      </c>
      <c r="L454" s="955"/>
      <c r="M454" s="706">
        <f t="shared" ref="M454:M517" si="7">J454+K454+L454</f>
        <v>33</v>
      </c>
      <c r="IR454" s="567"/>
      <c r="IS454" s="567"/>
      <c r="IT454" s="567"/>
      <c r="IU454" s="567"/>
    </row>
    <row r="455" spans="1:255">
      <c r="A455" s="583" t="s">
        <v>1431</v>
      </c>
      <c r="B455" s="583" t="s">
        <v>1431</v>
      </c>
      <c r="C455" s="582" t="s">
        <v>1439</v>
      </c>
      <c r="D455" s="706">
        <v>2011</v>
      </c>
      <c r="E455" s="582" t="s">
        <v>1408</v>
      </c>
      <c r="F455" s="582" t="s">
        <v>58</v>
      </c>
      <c r="G455" s="710" t="s">
        <v>1232</v>
      </c>
      <c r="H455" s="955">
        <v>2</v>
      </c>
      <c r="I455" s="711" t="s">
        <v>98</v>
      </c>
      <c r="J455" s="706"/>
      <c r="K455" s="955">
        <v>16</v>
      </c>
      <c r="L455" s="955"/>
      <c r="M455" s="706">
        <f t="shared" si="7"/>
        <v>16</v>
      </c>
      <c r="IR455" s="567"/>
      <c r="IS455" s="567"/>
      <c r="IT455" s="567"/>
      <c r="IU455" s="567"/>
    </row>
    <row r="456" spans="1:255" ht="38.25">
      <c r="A456" s="583" t="s">
        <v>1431</v>
      </c>
      <c r="B456" s="583" t="s">
        <v>1431</v>
      </c>
      <c r="C456" s="582" t="s">
        <v>1439</v>
      </c>
      <c r="D456" s="706">
        <v>2011</v>
      </c>
      <c r="E456" s="582" t="s">
        <v>1408</v>
      </c>
      <c r="F456" s="582" t="s">
        <v>58</v>
      </c>
      <c r="G456" s="710" t="s">
        <v>1232</v>
      </c>
      <c r="H456" s="955">
        <v>2</v>
      </c>
      <c r="I456" s="711" t="s">
        <v>297</v>
      </c>
      <c r="J456" s="706"/>
      <c r="K456" s="955">
        <v>4</v>
      </c>
      <c r="L456" s="955"/>
      <c r="M456" s="706">
        <f t="shared" si="7"/>
        <v>4</v>
      </c>
      <c r="IR456" s="567"/>
      <c r="IS456" s="567"/>
      <c r="IT456" s="567"/>
      <c r="IU456" s="567"/>
    </row>
    <row r="457" spans="1:255">
      <c r="A457" s="583" t="s">
        <v>1431</v>
      </c>
      <c r="B457" s="583" t="s">
        <v>1431</v>
      </c>
      <c r="C457" s="582" t="s">
        <v>1439</v>
      </c>
      <c r="D457" s="706">
        <v>2011</v>
      </c>
      <c r="E457" s="582" t="s">
        <v>1408</v>
      </c>
      <c r="F457" s="582" t="s">
        <v>58</v>
      </c>
      <c r="G457" s="710" t="s">
        <v>1232</v>
      </c>
      <c r="H457" s="955">
        <v>2</v>
      </c>
      <c r="I457" s="711" t="s">
        <v>99</v>
      </c>
      <c r="J457" s="706"/>
      <c r="K457" s="955">
        <v>20</v>
      </c>
      <c r="L457" s="955"/>
      <c r="M457" s="706">
        <f t="shared" si="7"/>
        <v>20</v>
      </c>
      <c r="IR457" s="567"/>
      <c r="IS457" s="567"/>
      <c r="IT457" s="567"/>
      <c r="IU457" s="567"/>
    </row>
    <row r="458" spans="1:255" ht="38.25">
      <c r="A458" s="583" t="s">
        <v>1431</v>
      </c>
      <c r="B458" s="583" t="s">
        <v>1431</v>
      </c>
      <c r="C458" s="582" t="s">
        <v>1439</v>
      </c>
      <c r="D458" s="706">
        <v>2011</v>
      </c>
      <c r="E458" s="582" t="s">
        <v>1408</v>
      </c>
      <c r="F458" s="582" t="s">
        <v>58</v>
      </c>
      <c r="G458" s="710" t="s">
        <v>1232</v>
      </c>
      <c r="H458" s="955">
        <v>2</v>
      </c>
      <c r="I458" s="711" t="s">
        <v>301</v>
      </c>
      <c r="J458" s="706"/>
      <c r="K458" s="955">
        <v>2</v>
      </c>
      <c r="L458" s="955"/>
      <c r="M458" s="706">
        <f t="shared" si="7"/>
        <v>2</v>
      </c>
      <c r="IR458" s="567"/>
      <c r="IS458" s="567"/>
      <c r="IT458" s="567"/>
      <c r="IU458" s="567"/>
    </row>
    <row r="459" spans="1:255">
      <c r="A459" s="583" t="s">
        <v>1431</v>
      </c>
      <c r="B459" s="583" t="s">
        <v>1431</v>
      </c>
      <c r="C459" s="582" t="s">
        <v>1439</v>
      </c>
      <c r="D459" s="706">
        <v>2011</v>
      </c>
      <c r="E459" s="582" t="s">
        <v>1408</v>
      </c>
      <c r="F459" s="582" t="s">
        <v>58</v>
      </c>
      <c r="G459" s="710" t="s">
        <v>1232</v>
      </c>
      <c r="H459" s="955">
        <v>2</v>
      </c>
      <c r="I459" s="711" t="s">
        <v>100</v>
      </c>
      <c r="J459" s="706"/>
      <c r="K459" s="955">
        <v>132</v>
      </c>
      <c r="L459" s="955"/>
      <c r="M459" s="706">
        <f t="shared" si="7"/>
        <v>132</v>
      </c>
      <c r="IR459" s="567"/>
      <c r="IS459" s="567"/>
      <c r="IT459" s="567"/>
      <c r="IU459" s="567"/>
    </row>
    <row r="460" spans="1:255">
      <c r="A460" s="583" t="s">
        <v>1431</v>
      </c>
      <c r="B460" s="583" t="s">
        <v>1431</v>
      </c>
      <c r="C460" s="582" t="s">
        <v>1439</v>
      </c>
      <c r="D460" s="706">
        <v>2011</v>
      </c>
      <c r="E460" s="582" t="s">
        <v>1408</v>
      </c>
      <c r="F460" s="582" t="s">
        <v>58</v>
      </c>
      <c r="G460" s="710" t="s">
        <v>1232</v>
      </c>
      <c r="H460" s="955">
        <v>2</v>
      </c>
      <c r="I460" s="711" t="s">
        <v>1338</v>
      </c>
      <c r="J460" s="706"/>
      <c r="K460" s="955">
        <v>29</v>
      </c>
      <c r="L460" s="955"/>
      <c r="M460" s="706">
        <f t="shared" si="7"/>
        <v>29</v>
      </c>
      <c r="IR460" s="567"/>
      <c r="IS460" s="567"/>
      <c r="IT460" s="567"/>
      <c r="IU460" s="567"/>
    </row>
    <row r="461" spans="1:255">
      <c r="A461" s="583" t="s">
        <v>1431</v>
      </c>
      <c r="B461" s="583" t="s">
        <v>1431</v>
      </c>
      <c r="C461" s="582" t="s">
        <v>1439</v>
      </c>
      <c r="D461" s="706">
        <v>2011</v>
      </c>
      <c r="E461" s="582" t="s">
        <v>1408</v>
      </c>
      <c r="F461" s="582" t="s">
        <v>58</v>
      </c>
      <c r="G461" s="710" t="s">
        <v>1232</v>
      </c>
      <c r="H461" s="955">
        <v>2</v>
      </c>
      <c r="I461" s="712" t="s">
        <v>1339</v>
      </c>
      <c r="J461" s="706"/>
      <c r="K461" s="955">
        <v>8</v>
      </c>
      <c r="L461" s="955"/>
      <c r="M461" s="706">
        <f t="shared" si="7"/>
        <v>8</v>
      </c>
      <c r="IR461" s="567"/>
      <c r="IS461" s="567"/>
      <c r="IT461" s="567"/>
      <c r="IU461" s="567"/>
    </row>
    <row r="462" spans="1:255">
      <c r="A462" s="583" t="s">
        <v>1431</v>
      </c>
      <c r="B462" s="583" t="s">
        <v>1431</v>
      </c>
      <c r="C462" s="582" t="s">
        <v>1439</v>
      </c>
      <c r="D462" s="706">
        <v>2011</v>
      </c>
      <c r="E462" s="582" t="s">
        <v>1408</v>
      </c>
      <c r="F462" s="582" t="s">
        <v>58</v>
      </c>
      <c r="G462" s="710" t="s">
        <v>14</v>
      </c>
      <c r="H462" s="955">
        <v>1</v>
      </c>
      <c r="I462" s="711" t="s">
        <v>1336</v>
      </c>
      <c r="J462" s="706"/>
      <c r="K462" s="955">
        <v>45</v>
      </c>
      <c r="L462" s="955"/>
      <c r="M462" s="706">
        <f t="shared" si="7"/>
        <v>45</v>
      </c>
      <c r="IR462" s="567"/>
      <c r="IS462" s="567"/>
      <c r="IT462" s="567"/>
      <c r="IU462" s="567"/>
    </row>
    <row r="463" spans="1:255" ht="25.5">
      <c r="A463" s="583" t="s">
        <v>1431</v>
      </c>
      <c r="B463" s="583" t="s">
        <v>1431</v>
      </c>
      <c r="C463" s="582" t="s">
        <v>1439</v>
      </c>
      <c r="D463" s="706">
        <v>2011</v>
      </c>
      <c r="E463" s="582" t="s">
        <v>1408</v>
      </c>
      <c r="F463" s="582" t="s">
        <v>58</v>
      </c>
      <c r="G463" s="710" t="s">
        <v>14</v>
      </c>
      <c r="H463" s="955">
        <v>1</v>
      </c>
      <c r="I463" s="711" t="s">
        <v>295</v>
      </c>
      <c r="J463" s="706"/>
      <c r="K463" s="955">
        <v>75</v>
      </c>
      <c r="L463" s="955"/>
      <c r="M463" s="706">
        <f t="shared" si="7"/>
        <v>75</v>
      </c>
      <c r="IR463" s="567"/>
      <c r="IS463" s="567"/>
      <c r="IT463" s="567"/>
      <c r="IU463" s="567"/>
    </row>
    <row r="464" spans="1:255">
      <c r="A464" s="583" t="s">
        <v>1431</v>
      </c>
      <c r="B464" s="583" t="s">
        <v>1431</v>
      </c>
      <c r="C464" s="582" t="s">
        <v>1439</v>
      </c>
      <c r="D464" s="706">
        <v>2011</v>
      </c>
      <c r="E464" s="582" t="s">
        <v>1408</v>
      </c>
      <c r="F464" s="582" t="s">
        <v>58</v>
      </c>
      <c r="G464" s="710" t="s">
        <v>14</v>
      </c>
      <c r="H464" s="955">
        <v>1</v>
      </c>
      <c r="I464" s="711" t="s">
        <v>98</v>
      </c>
      <c r="J464" s="706"/>
      <c r="K464" s="955">
        <v>3</v>
      </c>
      <c r="L464" s="955"/>
      <c r="M464" s="706">
        <f t="shared" si="7"/>
        <v>3</v>
      </c>
      <c r="IR464" s="567"/>
      <c r="IS464" s="567"/>
      <c r="IT464" s="567"/>
      <c r="IU464" s="567"/>
    </row>
    <row r="465" spans="1:255">
      <c r="A465" s="583" t="s">
        <v>1431</v>
      </c>
      <c r="B465" s="583" t="s">
        <v>1431</v>
      </c>
      <c r="C465" s="582" t="s">
        <v>1439</v>
      </c>
      <c r="D465" s="706">
        <v>2011</v>
      </c>
      <c r="E465" s="582" t="s">
        <v>1408</v>
      </c>
      <c r="F465" s="582" t="s">
        <v>58</v>
      </c>
      <c r="G465" s="710" t="s">
        <v>14</v>
      </c>
      <c r="H465" s="955">
        <v>1</v>
      </c>
      <c r="I465" s="711" t="s">
        <v>99</v>
      </c>
      <c r="J465" s="706"/>
      <c r="K465" s="955">
        <v>15</v>
      </c>
      <c r="L465" s="955"/>
      <c r="M465" s="706">
        <f t="shared" si="7"/>
        <v>15</v>
      </c>
      <c r="IR465" s="567"/>
      <c r="IS465" s="567"/>
      <c r="IT465" s="567"/>
      <c r="IU465" s="567"/>
    </row>
    <row r="466" spans="1:255" ht="38.25">
      <c r="A466" s="583" t="s">
        <v>1431</v>
      </c>
      <c r="B466" s="583" t="s">
        <v>1431</v>
      </c>
      <c r="C466" s="582" t="s">
        <v>1439</v>
      </c>
      <c r="D466" s="706">
        <v>2011</v>
      </c>
      <c r="E466" s="582" t="s">
        <v>1408</v>
      </c>
      <c r="F466" s="582" t="s">
        <v>58</v>
      </c>
      <c r="G466" s="710" t="s">
        <v>14</v>
      </c>
      <c r="H466" s="955">
        <v>1</v>
      </c>
      <c r="I466" s="711" t="s">
        <v>301</v>
      </c>
      <c r="J466" s="706"/>
      <c r="K466" s="955">
        <v>13</v>
      </c>
      <c r="L466" s="955"/>
      <c r="M466" s="706">
        <f t="shared" si="7"/>
        <v>13</v>
      </c>
      <c r="IR466" s="567"/>
      <c r="IS466" s="567"/>
      <c r="IT466" s="567"/>
      <c r="IU466" s="567"/>
    </row>
    <row r="467" spans="1:255">
      <c r="A467" s="583" t="s">
        <v>1431</v>
      </c>
      <c r="B467" s="583" t="s">
        <v>1431</v>
      </c>
      <c r="C467" s="582" t="s">
        <v>1439</v>
      </c>
      <c r="D467" s="706">
        <v>2011</v>
      </c>
      <c r="E467" s="582" t="s">
        <v>1408</v>
      </c>
      <c r="F467" s="582" t="s">
        <v>58</v>
      </c>
      <c r="G467" s="710" t="s">
        <v>14</v>
      </c>
      <c r="H467" s="955">
        <v>1</v>
      </c>
      <c r="I467" s="711" t="s">
        <v>100</v>
      </c>
      <c r="J467" s="706"/>
      <c r="K467" s="955">
        <v>213</v>
      </c>
      <c r="L467" s="955">
        <v>1</v>
      </c>
      <c r="M467" s="706">
        <f t="shared" si="7"/>
        <v>214</v>
      </c>
      <c r="IR467" s="567"/>
      <c r="IS467" s="567"/>
      <c r="IT467" s="567"/>
      <c r="IU467" s="567"/>
    </row>
    <row r="468" spans="1:255">
      <c r="A468" s="583" t="s">
        <v>1431</v>
      </c>
      <c r="B468" s="583" t="s">
        <v>1431</v>
      </c>
      <c r="C468" s="582" t="s">
        <v>1439</v>
      </c>
      <c r="D468" s="706">
        <v>2011</v>
      </c>
      <c r="E468" s="582" t="s">
        <v>1408</v>
      </c>
      <c r="F468" s="582" t="s">
        <v>58</v>
      </c>
      <c r="G468" s="710" t="s">
        <v>14</v>
      </c>
      <c r="H468" s="955">
        <v>1</v>
      </c>
      <c r="I468" s="711" t="s">
        <v>101</v>
      </c>
      <c r="J468" s="706"/>
      <c r="K468" s="955">
        <v>7</v>
      </c>
      <c r="L468" s="955"/>
      <c r="M468" s="706">
        <f t="shared" si="7"/>
        <v>7</v>
      </c>
      <c r="IR468" s="567"/>
      <c r="IS468" s="567"/>
      <c r="IT468" s="567"/>
      <c r="IU468" s="567"/>
    </row>
    <row r="469" spans="1:255">
      <c r="A469" s="583" t="s">
        <v>1431</v>
      </c>
      <c r="B469" s="583" t="s">
        <v>1431</v>
      </c>
      <c r="C469" s="582" t="s">
        <v>1439</v>
      </c>
      <c r="D469" s="706">
        <v>2011</v>
      </c>
      <c r="E469" s="582" t="s">
        <v>1408</v>
      </c>
      <c r="F469" s="582" t="s">
        <v>58</v>
      </c>
      <c r="G469" s="710" t="s">
        <v>14</v>
      </c>
      <c r="H469" s="955">
        <v>1</v>
      </c>
      <c r="I469" s="711" t="s">
        <v>1337</v>
      </c>
      <c r="J469" s="706"/>
      <c r="K469" s="955"/>
      <c r="L469" s="955">
        <v>1</v>
      </c>
      <c r="M469" s="706">
        <f t="shared" si="7"/>
        <v>1</v>
      </c>
      <c r="IR469" s="567"/>
      <c r="IS469" s="567"/>
      <c r="IT469" s="567"/>
      <c r="IU469" s="567"/>
    </row>
    <row r="470" spans="1:255">
      <c r="A470" s="583" t="s">
        <v>1431</v>
      </c>
      <c r="B470" s="583" t="s">
        <v>1431</v>
      </c>
      <c r="C470" s="582" t="s">
        <v>1439</v>
      </c>
      <c r="D470" s="706">
        <v>2011</v>
      </c>
      <c r="E470" s="582" t="s">
        <v>1408</v>
      </c>
      <c r="F470" s="582" t="s">
        <v>58</v>
      </c>
      <c r="G470" s="710" t="s">
        <v>14</v>
      </c>
      <c r="H470" s="955">
        <v>1</v>
      </c>
      <c r="I470" s="711" t="s">
        <v>1338</v>
      </c>
      <c r="J470" s="706"/>
      <c r="K470" s="955">
        <v>212</v>
      </c>
      <c r="L470" s="955"/>
      <c r="M470" s="706">
        <f t="shared" si="7"/>
        <v>212</v>
      </c>
      <c r="IR470" s="567"/>
      <c r="IS470" s="567"/>
      <c r="IT470" s="567"/>
      <c r="IU470" s="567"/>
    </row>
    <row r="471" spans="1:255">
      <c r="A471" s="583" t="s">
        <v>1431</v>
      </c>
      <c r="B471" s="583" t="s">
        <v>1431</v>
      </c>
      <c r="C471" s="582" t="s">
        <v>1439</v>
      </c>
      <c r="D471" s="706">
        <v>2011</v>
      </c>
      <c r="E471" s="582" t="s">
        <v>1408</v>
      </c>
      <c r="F471" s="582" t="s">
        <v>58</v>
      </c>
      <c r="G471" s="710" t="s">
        <v>14</v>
      </c>
      <c r="H471" s="955">
        <v>1</v>
      </c>
      <c r="I471" s="712" t="s">
        <v>1339</v>
      </c>
      <c r="J471" s="706"/>
      <c r="K471" s="955">
        <v>1</v>
      </c>
      <c r="L471" s="955"/>
      <c r="M471" s="706">
        <f t="shared" si="7"/>
        <v>1</v>
      </c>
      <c r="IR471" s="567"/>
      <c r="IS471" s="567"/>
      <c r="IT471" s="567"/>
      <c r="IU471" s="567"/>
    </row>
    <row r="472" spans="1:255">
      <c r="A472" s="583" t="s">
        <v>1431</v>
      </c>
      <c r="B472" s="583" t="s">
        <v>1431</v>
      </c>
      <c r="C472" s="582" t="s">
        <v>1439</v>
      </c>
      <c r="D472" s="706">
        <v>2011</v>
      </c>
      <c r="E472" s="582" t="s">
        <v>1408</v>
      </c>
      <c r="F472" s="582" t="s">
        <v>58</v>
      </c>
      <c r="G472" s="710" t="s">
        <v>15</v>
      </c>
      <c r="H472" s="955">
        <v>1</v>
      </c>
      <c r="I472" s="711" t="s">
        <v>1336</v>
      </c>
      <c r="J472" s="706"/>
      <c r="K472" s="955">
        <v>29</v>
      </c>
      <c r="L472" s="955"/>
      <c r="M472" s="706">
        <f t="shared" si="7"/>
        <v>29</v>
      </c>
      <c r="IR472" s="567"/>
      <c r="IS472" s="567"/>
      <c r="IT472" s="567"/>
      <c r="IU472" s="567"/>
    </row>
    <row r="473" spans="1:255" ht="25.5">
      <c r="A473" s="583" t="s">
        <v>1431</v>
      </c>
      <c r="B473" s="583" t="s">
        <v>1431</v>
      </c>
      <c r="C473" s="582" t="s">
        <v>1439</v>
      </c>
      <c r="D473" s="706">
        <v>2011</v>
      </c>
      <c r="E473" s="582" t="s">
        <v>1408</v>
      </c>
      <c r="F473" s="582" t="s">
        <v>58</v>
      </c>
      <c r="G473" s="710" t="s">
        <v>15</v>
      </c>
      <c r="H473" s="955">
        <v>1</v>
      </c>
      <c r="I473" s="711" t="s">
        <v>304</v>
      </c>
      <c r="J473" s="706"/>
      <c r="K473" s="955">
        <v>13</v>
      </c>
      <c r="L473" s="955"/>
      <c r="M473" s="706">
        <f t="shared" si="7"/>
        <v>13</v>
      </c>
      <c r="IR473" s="567"/>
      <c r="IS473" s="567"/>
      <c r="IT473" s="567"/>
      <c r="IU473" s="567"/>
    </row>
    <row r="474" spans="1:255" ht="51">
      <c r="A474" s="583" t="s">
        <v>1431</v>
      </c>
      <c r="B474" s="583" t="s">
        <v>1431</v>
      </c>
      <c r="C474" s="582" t="s">
        <v>1439</v>
      </c>
      <c r="D474" s="706">
        <v>2011</v>
      </c>
      <c r="E474" s="582" t="s">
        <v>1408</v>
      </c>
      <c r="F474" s="582" t="s">
        <v>58</v>
      </c>
      <c r="G474" s="710" t="s">
        <v>15</v>
      </c>
      <c r="H474" s="955">
        <v>1</v>
      </c>
      <c r="I474" s="711" t="s">
        <v>299</v>
      </c>
      <c r="J474" s="706"/>
      <c r="K474" s="955">
        <v>4</v>
      </c>
      <c r="L474" s="955"/>
      <c r="M474" s="706">
        <f t="shared" si="7"/>
        <v>4</v>
      </c>
      <c r="IR474" s="567"/>
      <c r="IS474" s="567"/>
      <c r="IT474" s="567"/>
      <c r="IU474" s="567"/>
    </row>
    <row r="475" spans="1:255" ht="25.5">
      <c r="A475" s="583" t="s">
        <v>1431</v>
      </c>
      <c r="B475" s="583" t="s">
        <v>1431</v>
      </c>
      <c r="C475" s="582" t="s">
        <v>1439</v>
      </c>
      <c r="D475" s="706">
        <v>2011</v>
      </c>
      <c r="E475" s="582" t="s">
        <v>1408</v>
      </c>
      <c r="F475" s="582" t="s">
        <v>58</v>
      </c>
      <c r="G475" s="710" t="s">
        <v>15</v>
      </c>
      <c r="H475" s="955">
        <v>1</v>
      </c>
      <c r="I475" s="711" t="s">
        <v>300</v>
      </c>
      <c r="J475" s="706"/>
      <c r="K475" s="955">
        <v>2</v>
      </c>
      <c r="L475" s="955"/>
      <c r="M475" s="706">
        <f t="shared" si="7"/>
        <v>2</v>
      </c>
      <c r="IR475" s="567"/>
      <c r="IS475" s="567"/>
      <c r="IT475" s="567"/>
      <c r="IU475" s="567"/>
    </row>
    <row r="476" spans="1:255" ht="25.5">
      <c r="A476" s="583" t="s">
        <v>1431</v>
      </c>
      <c r="B476" s="583" t="s">
        <v>1431</v>
      </c>
      <c r="C476" s="582" t="s">
        <v>1439</v>
      </c>
      <c r="D476" s="706">
        <v>2011</v>
      </c>
      <c r="E476" s="582" t="s">
        <v>1408</v>
      </c>
      <c r="F476" s="582" t="s">
        <v>58</v>
      </c>
      <c r="G476" s="710" t="s">
        <v>15</v>
      </c>
      <c r="H476" s="955">
        <v>1</v>
      </c>
      <c r="I476" s="711" t="s">
        <v>295</v>
      </c>
      <c r="J476" s="706"/>
      <c r="K476" s="955">
        <v>201</v>
      </c>
      <c r="L476" s="955"/>
      <c r="M476" s="706">
        <f t="shared" si="7"/>
        <v>201</v>
      </c>
      <c r="IR476" s="567"/>
      <c r="IS476" s="567"/>
      <c r="IT476" s="567"/>
      <c r="IU476" s="567"/>
    </row>
    <row r="477" spans="1:255">
      <c r="A477" s="583" t="s">
        <v>1431</v>
      </c>
      <c r="B477" s="583" t="s">
        <v>1431</v>
      </c>
      <c r="C477" s="582" t="s">
        <v>1439</v>
      </c>
      <c r="D477" s="706">
        <v>2011</v>
      </c>
      <c r="E477" s="582" t="s">
        <v>1408</v>
      </c>
      <c r="F477" s="582" t="s">
        <v>58</v>
      </c>
      <c r="G477" s="710" t="s">
        <v>15</v>
      </c>
      <c r="H477" s="955">
        <v>1</v>
      </c>
      <c r="I477" s="711" t="s">
        <v>97</v>
      </c>
      <c r="J477" s="706"/>
      <c r="K477" s="955">
        <v>27</v>
      </c>
      <c r="L477" s="955"/>
      <c r="M477" s="706">
        <f t="shared" si="7"/>
        <v>27</v>
      </c>
      <c r="IR477" s="567"/>
      <c r="IS477" s="567"/>
      <c r="IT477" s="567"/>
      <c r="IU477" s="567"/>
    </row>
    <row r="478" spans="1:255">
      <c r="A478" s="583" t="s">
        <v>1431</v>
      </c>
      <c r="B478" s="583" t="s">
        <v>1431</v>
      </c>
      <c r="C478" s="582" t="s">
        <v>1439</v>
      </c>
      <c r="D478" s="706">
        <v>2011</v>
      </c>
      <c r="E478" s="582" t="s">
        <v>1408</v>
      </c>
      <c r="F478" s="582" t="s">
        <v>58</v>
      </c>
      <c r="G478" s="710" t="s">
        <v>15</v>
      </c>
      <c r="H478" s="955">
        <v>1</v>
      </c>
      <c r="I478" s="711" t="s">
        <v>98</v>
      </c>
      <c r="J478" s="706"/>
      <c r="K478" s="955">
        <v>50</v>
      </c>
      <c r="L478" s="955"/>
      <c r="M478" s="706">
        <f t="shared" si="7"/>
        <v>50</v>
      </c>
      <c r="IR478" s="567"/>
      <c r="IS478" s="567"/>
      <c r="IT478" s="567"/>
      <c r="IU478" s="567"/>
    </row>
    <row r="479" spans="1:255" ht="38.25">
      <c r="A479" s="583" t="s">
        <v>1431</v>
      </c>
      <c r="B479" s="583" t="s">
        <v>1431</v>
      </c>
      <c r="C479" s="582" t="s">
        <v>1439</v>
      </c>
      <c r="D479" s="706">
        <v>2011</v>
      </c>
      <c r="E479" s="582" t="s">
        <v>1408</v>
      </c>
      <c r="F479" s="582" t="s">
        <v>58</v>
      </c>
      <c r="G479" s="710" t="s">
        <v>15</v>
      </c>
      <c r="H479" s="955">
        <v>1</v>
      </c>
      <c r="I479" s="711" t="s">
        <v>297</v>
      </c>
      <c r="J479" s="706"/>
      <c r="K479" s="955">
        <v>3</v>
      </c>
      <c r="L479" s="955"/>
      <c r="M479" s="706">
        <f t="shared" si="7"/>
        <v>3</v>
      </c>
      <c r="IR479" s="567"/>
      <c r="IS479" s="567"/>
      <c r="IT479" s="567"/>
      <c r="IU479" s="567"/>
    </row>
    <row r="480" spans="1:255">
      <c r="A480" s="583" t="s">
        <v>1431</v>
      </c>
      <c r="B480" s="583" t="s">
        <v>1431</v>
      </c>
      <c r="C480" s="582" t="s">
        <v>1439</v>
      </c>
      <c r="D480" s="706">
        <v>2011</v>
      </c>
      <c r="E480" s="582" t="s">
        <v>1408</v>
      </c>
      <c r="F480" s="582" t="s">
        <v>58</v>
      </c>
      <c r="G480" s="710" t="s">
        <v>15</v>
      </c>
      <c r="H480" s="955">
        <v>1</v>
      </c>
      <c r="I480" s="711" t="s">
        <v>99</v>
      </c>
      <c r="J480" s="706"/>
      <c r="K480" s="955">
        <v>273</v>
      </c>
      <c r="L480" s="955">
        <v>1</v>
      </c>
      <c r="M480" s="706">
        <f t="shared" si="7"/>
        <v>274</v>
      </c>
      <c r="IR480" s="567"/>
      <c r="IS480" s="567"/>
      <c r="IT480" s="567"/>
      <c r="IU480" s="567"/>
    </row>
    <row r="481" spans="1:255" ht="38.25">
      <c r="A481" s="583" t="s">
        <v>1431</v>
      </c>
      <c r="B481" s="583" t="s">
        <v>1431</v>
      </c>
      <c r="C481" s="582" t="s">
        <v>1439</v>
      </c>
      <c r="D481" s="706">
        <v>2011</v>
      </c>
      <c r="E481" s="582" t="s">
        <v>1408</v>
      </c>
      <c r="F481" s="582" t="s">
        <v>58</v>
      </c>
      <c r="G481" s="710" t="s">
        <v>15</v>
      </c>
      <c r="H481" s="955">
        <v>1</v>
      </c>
      <c r="I481" s="711" t="s">
        <v>301</v>
      </c>
      <c r="J481" s="706"/>
      <c r="K481" s="955">
        <v>73</v>
      </c>
      <c r="L481" s="955"/>
      <c r="M481" s="706">
        <f t="shared" si="7"/>
        <v>73</v>
      </c>
      <c r="IR481" s="567"/>
      <c r="IS481" s="567"/>
      <c r="IT481" s="567"/>
      <c r="IU481" s="567"/>
    </row>
    <row r="482" spans="1:255">
      <c r="A482" s="583" t="s">
        <v>1431</v>
      </c>
      <c r="B482" s="583" t="s">
        <v>1431</v>
      </c>
      <c r="C482" s="582" t="s">
        <v>1439</v>
      </c>
      <c r="D482" s="706">
        <v>2011</v>
      </c>
      <c r="E482" s="582" t="s">
        <v>1408</v>
      </c>
      <c r="F482" s="582" t="s">
        <v>58</v>
      </c>
      <c r="G482" s="710" t="s">
        <v>15</v>
      </c>
      <c r="H482" s="955">
        <v>1</v>
      </c>
      <c r="I482" s="711" t="s">
        <v>100</v>
      </c>
      <c r="J482" s="706"/>
      <c r="K482" s="955">
        <v>527</v>
      </c>
      <c r="L482" s="955">
        <v>28</v>
      </c>
      <c r="M482" s="706">
        <f t="shared" si="7"/>
        <v>555</v>
      </c>
      <c r="IR482" s="567"/>
      <c r="IS482" s="567"/>
      <c r="IT482" s="567"/>
      <c r="IU482" s="567"/>
    </row>
    <row r="483" spans="1:255">
      <c r="A483" s="583" t="s">
        <v>1431</v>
      </c>
      <c r="B483" s="583" t="s">
        <v>1431</v>
      </c>
      <c r="C483" s="582" t="s">
        <v>1439</v>
      </c>
      <c r="D483" s="706">
        <v>2011</v>
      </c>
      <c r="E483" s="582" t="s">
        <v>1408</v>
      </c>
      <c r="F483" s="582" t="s">
        <v>58</v>
      </c>
      <c r="G483" s="710" t="s">
        <v>15</v>
      </c>
      <c r="H483" s="955">
        <v>1</v>
      </c>
      <c r="I483" s="711" t="s">
        <v>101</v>
      </c>
      <c r="J483" s="706"/>
      <c r="K483" s="955">
        <v>72</v>
      </c>
      <c r="L483" s="955"/>
      <c r="M483" s="706">
        <f t="shared" si="7"/>
        <v>72</v>
      </c>
      <c r="IR483" s="567"/>
      <c r="IS483" s="567"/>
      <c r="IT483" s="567"/>
      <c r="IU483" s="567"/>
    </row>
    <row r="484" spans="1:255">
      <c r="A484" s="583" t="s">
        <v>1431</v>
      </c>
      <c r="B484" s="583" t="s">
        <v>1431</v>
      </c>
      <c r="C484" s="582" t="s">
        <v>1439</v>
      </c>
      <c r="D484" s="706">
        <v>2011</v>
      </c>
      <c r="E484" s="582" t="s">
        <v>1408</v>
      </c>
      <c r="F484" s="582" t="s">
        <v>58</v>
      </c>
      <c r="G484" s="710" t="s">
        <v>15</v>
      </c>
      <c r="H484" s="955">
        <v>1</v>
      </c>
      <c r="I484" s="711" t="s">
        <v>1337</v>
      </c>
      <c r="J484" s="706"/>
      <c r="K484" s="955"/>
      <c r="L484" s="955">
        <v>6</v>
      </c>
      <c r="M484" s="706">
        <f t="shared" si="7"/>
        <v>6</v>
      </c>
      <c r="IR484" s="567"/>
      <c r="IS484" s="567"/>
      <c r="IT484" s="567"/>
      <c r="IU484" s="567"/>
    </row>
    <row r="485" spans="1:255">
      <c r="A485" s="583" t="s">
        <v>1431</v>
      </c>
      <c r="B485" s="583" t="s">
        <v>1431</v>
      </c>
      <c r="C485" s="582" t="s">
        <v>1439</v>
      </c>
      <c r="D485" s="706">
        <v>2011</v>
      </c>
      <c r="E485" s="582" t="s">
        <v>1408</v>
      </c>
      <c r="F485" s="582" t="s">
        <v>58</v>
      </c>
      <c r="G485" s="710" t="s">
        <v>15</v>
      </c>
      <c r="H485" s="955">
        <v>1</v>
      </c>
      <c r="I485" s="711" t="s">
        <v>1338</v>
      </c>
      <c r="J485" s="706"/>
      <c r="K485" s="955">
        <v>2186</v>
      </c>
      <c r="L485" s="955">
        <v>10</v>
      </c>
      <c r="M485" s="706">
        <f t="shared" si="7"/>
        <v>2196</v>
      </c>
      <c r="IR485" s="567"/>
      <c r="IS485" s="567"/>
      <c r="IT485" s="567"/>
      <c r="IU485" s="567"/>
    </row>
    <row r="486" spans="1:255" ht="25.5">
      <c r="A486" s="583" t="s">
        <v>1431</v>
      </c>
      <c r="B486" s="583" t="s">
        <v>1431</v>
      </c>
      <c r="C486" s="582" t="s">
        <v>1439</v>
      </c>
      <c r="D486" s="706">
        <v>2011</v>
      </c>
      <c r="E486" s="582" t="s">
        <v>1408</v>
      </c>
      <c r="F486" s="582" t="s">
        <v>58</v>
      </c>
      <c r="G486" s="710" t="s">
        <v>709</v>
      </c>
      <c r="H486" s="955">
        <v>3</v>
      </c>
      <c r="I486" s="711" t="s">
        <v>295</v>
      </c>
      <c r="J486" s="706"/>
      <c r="K486" s="955">
        <v>74</v>
      </c>
      <c r="L486" s="955"/>
      <c r="M486" s="706">
        <f t="shared" si="7"/>
        <v>74</v>
      </c>
      <c r="IR486" s="567"/>
      <c r="IS486" s="567"/>
      <c r="IT486" s="567"/>
      <c r="IU486" s="567"/>
    </row>
    <row r="487" spans="1:255">
      <c r="A487" s="583" t="s">
        <v>1431</v>
      </c>
      <c r="B487" s="583" t="s">
        <v>1431</v>
      </c>
      <c r="C487" s="582" t="s">
        <v>1439</v>
      </c>
      <c r="D487" s="706">
        <v>2011</v>
      </c>
      <c r="E487" s="582" t="s">
        <v>1408</v>
      </c>
      <c r="F487" s="582" t="s">
        <v>58</v>
      </c>
      <c r="G487" s="710" t="s">
        <v>709</v>
      </c>
      <c r="H487" s="955">
        <v>3</v>
      </c>
      <c r="I487" s="711" t="s">
        <v>97</v>
      </c>
      <c r="J487" s="706"/>
      <c r="K487" s="955">
        <v>3</v>
      </c>
      <c r="L487" s="955"/>
      <c r="M487" s="706">
        <f t="shared" si="7"/>
        <v>3</v>
      </c>
      <c r="IR487" s="567"/>
      <c r="IS487" s="567"/>
      <c r="IT487" s="567"/>
      <c r="IU487" s="567"/>
    </row>
    <row r="488" spans="1:255" ht="38.25">
      <c r="A488" s="583" t="s">
        <v>1431</v>
      </c>
      <c r="B488" s="583" t="s">
        <v>1431</v>
      </c>
      <c r="C488" s="582" t="s">
        <v>1439</v>
      </c>
      <c r="D488" s="706">
        <v>2011</v>
      </c>
      <c r="E488" s="582" t="s">
        <v>1408</v>
      </c>
      <c r="F488" s="582" t="s">
        <v>58</v>
      </c>
      <c r="G488" s="710" t="s">
        <v>709</v>
      </c>
      <c r="H488" s="955">
        <v>3</v>
      </c>
      <c r="I488" s="711" t="s">
        <v>301</v>
      </c>
      <c r="J488" s="706"/>
      <c r="K488" s="955">
        <v>1</v>
      </c>
      <c r="L488" s="955"/>
      <c r="M488" s="706">
        <f t="shared" si="7"/>
        <v>1</v>
      </c>
      <c r="IR488" s="567"/>
      <c r="IS488" s="567"/>
      <c r="IT488" s="567"/>
      <c r="IU488" s="567"/>
    </row>
    <row r="489" spans="1:255">
      <c r="A489" s="583" t="s">
        <v>1431</v>
      </c>
      <c r="B489" s="583" t="s">
        <v>1431</v>
      </c>
      <c r="C489" s="582" t="s">
        <v>1439</v>
      </c>
      <c r="D489" s="706">
        <v>2011</v>
      </c>
      <c r="E489" s="582" t="s">
        <v>1408</v>
      </c>
      <c r="F489" s="582" t="s">
        <v>58</v>
      </c>
      <c r="G489" s="710" t="s">
        <v>709</v>
      </c>
      <c r="H489" s="955">
        <v>3</v>
      </c>
      <c r="I489" s="711" t="s">
        <v>100</v>
      </c>
      <c r="J489" s="706"/>
      <c r="K489" s="955">
        <v>47</v>
      </c>
      <c r="L489" s="955"/>
      <c r="M489" s="706">
        <f t="shared" si="7"/>
        <v>47</v>
      </c>
      <c r="IR489" s="567"/>
      <c r="IS489" s="567"/>
      <c r="IT489" s="567"/>
      <c r="IU489" s="567"/>
    </row>
    <row r="490" spans="1:255">
      <c r="A490" s="583" t="s">
        <v>1431</v>
      </c>
      <c r="B490" s="583" t="s">
        <v>1431</v>
      </c>
      <c r="C490" s="582" t="s">
        <v>1439</v>
      </c>
      <c r="D490" s="706">
        <v>2011</v>
      </c>
      <c r="E490" s="582" t="s">
        <v>1408</v>
      </c>
      <c r="F490" s="582" t="s">
        <v>58</v>
      </c>
      <c r="G490" s="710" t="s">
        <v>709</v>
      </c>
      <c r="H490" s="955">
        <v>3</v>
      </c>
      <c r="I490" s="711" t="s">
        <v>1338</v>
      </c>
      <c r="J490" s="706"/>
      <c r="K490" s="955">
        <v>11</v>
      </c>
      <c r="L490" s="955"/>
      <c r="M490" s="706">
        <f t="shared" si="7"/>
        <v>11</v>
      </c>
      <c r="IR490" s="567"/>
      <c r="IS490" s="567"/>
      <c r="IT490" s="567"/>
      <c r="IU490" s="567"/>
    </row>
    <row r="491" spans="1:255" ht="25.5">
      <c r="A491" s="583" t="s">
        <v>1431</v>
      </c>
      <c r="B491" s="583" t="s">
        <v>1431</v>
      </c>
      <c r="C491" s="582" t="s">
        <v>1439</v>
      </c>
      <c r="D491" s="706">
        <v>2011</v>
      </c>
      <c r="E491" s="582" t="s">
        <v>1408</v>
      </c>
      <c r="F491" s="582" t="s">
        <v>58</v>
      </c>
      <c r="G491" s="710" t="s">
        <v>1143</v>
      </c>
      <c r="H491" s="955">
        <v>3</v>
      </c>
      <c r="I491" s="711" t="s">
        <v>295</v>
      </c>
      <c r="J491" s="706"/>
      <c r="K491" s="955">
        <v>8</v>
      </c>
      <c r="L491" s="955"/>
      <c r="M491" s="706">
        <f t="shared" si="7"/>
        <v>8</v>
      </c>
      <c r="IR491" s="567"/>
      <c r="IS491" s="567"/>
      <c r="IT491" s="567"/>
      <c r="IU491" s="567"/>
    </row>
    <row r="492" spans="1:255">
      <c r="A492" s="583" t="s">
        <v>1431</v>
      </c>
      <c r="B492" s="583" t="s">
        <v>1431</v>
      </c>
      <c r="C492" s="582" t="s">
        <v>1439</v>
      </c>
      <c r="D492" s="706">
        <v>2011</v>
      </c>
      <c r="E492" s="582" t="s">
        <v>1408</v>
      </c>
      <c r="F492" s="582" t="s">
        <v>58</v>
      </c>
      <c r="G492" s="710" t="s">
        <v>1143</v>
      </c>
      <c r="H492" s="955">
        <v>3</v>
      </c>
      <c r="I492" s="711" t="s">
        <v>100</v>
      </c>
      <c r="J492" s="706"/>
      <c r="K492" s="955">
        <v>13</v>
      </c>
      <c r="L492" s="955"/>
      <c r="M492" s="706">
        <f t="shared" si="7"/>
        <v>13</v>
      </c>
      <c r="IR492" s="567"/>
      <c r="IS492" s="567"/>
      <c r="IT492" s="567"/>
      <c r="IU492" s="567"/>
    </row>
    <row r="493" spans="1:255">
      <c r="A493" s="583" t="s">
        <v>1431</v>
      </c>
      <c r="B493" s="583" t="s">
        <v>1431</v>
      </c>
      <c r="C493" s="582" t="s">
        <v>1439</v>
      </c>
      <c r="D493" s="706">
        <v>2011</v>
      </c>
      <c r="E493" s="582" t="s">
        <v>1408</v>
      </c>
      <c r="F493" s="582" t="s">
        <v>58</v>
      </c>
      <c r="G493" s="710" t="s">
        <v>1143</v>
      </c>
      <c r="H493" s="955">
        <v>3</v>
      </c>
      <c r="I493" s="711" t="s">
        <v>1338</v>
      </c>
      <c r="J493" s="706"/>
      <c r="K493" s="955">
        <v>46</v>
      </c>
      <c r="L493" s="955"/>
      <c r="M493" s="706">
        <f t="shared" si="7"/>
        <v>46</v>
      </c>
      <c r="IR493" s="567"/>
      <c r="IS493" s="567"/>
      <c r="IT493" s="567"/>
      <c r="IU493" s="567"/>
    </row>
    <row r="494" spans="1:255">
      <c r="A494" s="583" t="s">
        <v>1431</v>
      </c>
      <c r="B494" s="583" t="s">
        <v>1431</v>
      </c>
      <c r="C494" s="582" t="s">
        <v>1439</v>
      </c>
      <c r="D494" s="706">
        <v>2011</v>
      </c>
      <c r="E494" s="582" t="s">
        <v>1408</v>
      </c>
      <c r="F494" s="582" t="s">
        <v>58</v>
      </c>
      <c r="G494" s="710" t="s">
        <v>16</v>
      </c>
      <c r="H494" s="955">
        <v>1</v>
      </c>
      <c r="I494" s="711" t="s">
        <v>1336</v>
      </c>
      <c r="J494" s="706"/>
      <c r="K494" s="955">
        <v>13</v>
      </c>
      <c r="L494" s="955"/>
      <c r="M494" s="706">
        <f t="shared" si="7"/>
        <v>13</v>
      </c>
      <c r="IR494" s="567"/>
      <c r="IS494" s="567"/>
      <c r="IT494" s="567"/>
      <c r="IU494" s="567"/>
    </row>
    <row r="495" spans="1:255" ht="25.5">
      <c r="A495" s="583" t="s">
        <v>1431</v>
      </c>
      <c r="B495" s="583" t="s">
        <v>1431</v>
      </c>
      <c r="C495" s="582" t="s">
        <v>1439</v>
      </c>
      <c r="D495" s="706">
        <v>2011</v>
      </c>
      <c r="E495" s="582" t="s">
        <v>1408</v>
      </c>
      <c r="F495" s="582" t="s">
        <v>58</v>
      </c>
      <c r="G495" s="710" t="s">
        <v>16</v>
      </c>
      <c r="H495" s="955">
        <v>1</v>
      </c>
      <c r="I495" s="711" t="s">
        <v>295</v>
      </c>
      <c r="J495" s="706"/>
      <c r="K495" s="955">
        <v>55</v>
      </c>
      <c r="L495" s="955"/>
      <c r="M495" s="706">
        <f t="shared" si="7"/>
        <v>55</v>
      </c>
      <c r="IR495" s="567"/>
      <c r="IS495" s="567"/>
      <c r="IT495" s="567"/>
      <c r="IU495" s="567"/>
    </row>
    <row r="496" spans="1:255">
      <c r="A496" s="583" t="s">
        <v>1431</v>
      </c>
      <c r="B496" s="583" t="s">
        <v>1431</v>
      </c>
      <c r="C496" s="582" t="s">
        <v>1439</v>
      </c>
      <c r="D496" s="706">
        <v>2011</v>
      </c>
      <c r="E496" s="582" t="s">
        <v>1408</v>
      </c>
      <c r="F496" s="582" t="s">
        <v>58</v>
      </c>
      <c r="G496" s="710" t="s">
        <v>16</v>
      </c>
      <c r="H496" s="955">
        <v>1</v>
      </c>
      <c r="I496" s="711" t="s">
        <v>98</v>
      </c>
      <c r="J496" s="706"/>
      <c r="K496" s="955">
        <v>18</v>
      </c>
      <c r="L496" s="955"/>
      <c r="M496" s="706">
        <f t="shared" si="7"/>
        <v>18</v>
      </c>
      <c r="IR496" s="567"/>
      <c r="IS496" s="567"/>
      <c r="IT496" s="567"/>
      <c r="IU496" s="567"/>
    </row>
    <row r="497" spans="1:255">
      <c r="A497" s="583" t="s">
        <v>1431</v>
      </c>
      <c r="B497" s="583" t="s">
        <v>1431</v>
      </c>
      <c r="C497" s="582" t="s">
        <v>1439</v>
      </c>
      <c r="D497" s="706">
        <v>2011</v>
      </c>
      <c r="E497" s="582" t="s">
        <v>1408</v>
      </c>
      <c r="F497" s="582" t="s">
        <v>58</v>
      </c>
      <c r="G497" s="710" t="s">
        <v>16</v>
      </c>
      <c r="H497" s="955">
        <v>1</v>
      </c>
      <c r="I497" s="711" t="s">
        <v>99</v>
      </c>
      <c r="J497" s="706"/>
      <c r="K497" s="955">
        <v>24</v>
      </c>
      <c r="L497" s="955"/>
      <c r="M497" s="706">
        <f t="shared" si="7"/>
        <v>24</v>
      </c>
      <c r="IR497" s="567"/>
      <c r="IS497" s="567"/>
      <c r="IT497" s="567"/>
      <c r="IU497" s="567"/>
    </row>
    <row r="498" spans="1:255" ht="38.25">
      <c r="A498" s="583" t="s">
        <v>1431</v>
      </c>
      <c r="B498" s="583" t="s">
        <v>1431</v>
      </c>
      <c r="C498" s="582" t="s">
        <v>1439</v>
      </c>
      <c r="D498" s="706">
        <v>2011</v>
      </c>
      <c r="E498" s="582" t="s">
        <v>1408</v>
      </c>
      <c r="F498" s="582" t="s">
        <v>58</v>
      </c>
      <c r="G498" s="710" t="s">
        <v>16</v>
      </c>
      <c r="H498" s="955">
        <v>1</v>
      </c>
      <c r="I498" s="711" t="s">
        <v>301</v>
      </c>
      <c r="J498" s="706"/>
      <c r="K498" s="955">
        <v>17</v>
      </c>
      <c r="L498" s="955"/>
      <c r="M498" s="706">
        <f t="shared" si="7"/>
        <v>17</v>
      </c>
      <c r="IR498" s="567"/>
      <c r="IS498" s="567"/>
      <c r="IT498" s="567"/>
      <c r="IU498" s="567"/>
    </row>
    <row r="499" spans="1:255">
      <c r="A499" s="583" t="s">
        <v>1431</v>
      </c>
      <c r="B499" s="583" t="s">
        <v>1431</v>
      </c>
      <c r="C499" s="582" t="s">
        <v>1439</v>
      </c>
      <c r="D499" s="706">
        <v>2011</v>
      </c>
      <c r="E499" s="582" t="s">
        <v>1408</v>
      </c>
      <c r="F499" s="582" t="s">
        <v>58</v>
      </c>
      <c r="G499" s="710" t="s">
        <v>16</v>
      </c>
      <c r="H499" s="955">
        <v>1</v>
      </c>
      <c r="I499" s="711" t="s">
        <v>100</v>
      </c>
      <c r="J499" s="706"/>
      <c r="K499" s="955">
        <v>292</v>
      </c>
      <c r="L499" s="955"/>
      <c r="M499" s="706">
        <f t="shared" si="7"/>
        <v>292</v>
      </c>
      <c r="IR499" s="567"/>
      <c r="IS499" s="567"/>
      <c r="IT499" s="567"/>
      <c r="IU499" s="567"/>
    </row>
    <row r="500" spans="1:255">
      <c r="A500" s="583" t="s">
        <v>1431</v>
      </c>
      <c r="B500" s="583" t="s">
        <v>1431</v>
      </c>
      <c r="C500" s="582" t="s">
        <v>1439</v>
      </c>
      <c r="D500" s="706">
        <v>2011</v>
      </c>
      <c r="E500" s="582" t="s">
        <v>1408</v>
      </c>
      <c r="F500" s="582" t="s">
        <v>58</v>
      </c>
      <c r="G500" s="710" t="s">
        <v>16</v>
      </c>
      <c r="H500" s="955">
        <v>1</v>
      </c>
      <c r="I500" s="711" t="s">
        <v>101</v>
      </c>
      <c r="J500" s="706"/>
      <c r="K500" s="955">
        <v>35</v>
      </c>
      <c r="L500" s="955"/>
      <c r="M500" s="706">
        <f t="shared" si="7"/>
        <v>35</v>
      </c>
      <c r="IR500" s="567"/>
      <c r="IS500" s="567"/>
      <c r="IT500" s="567"/>
      <c r="IU500" s="567"/>
    </row>
    <row r="501" spans="1:255">
      <c r="A501" s="583" t="s">
        <v>1431</v>
      </c>
      <c r="B501" s="583" t="s">
        <v>1431</v>
      </c>
      <c r="C501" s="582" t="s">
        <v>1439</v>
      </c>
      <c r="D501" s="706">
        <v>2011</v>
      </c>
      <c r="E501" s="582" t="s">
        <v>1408</v>
      </c>
      <c r="F501" s="582" t="s">
        <v>58</v>
      </c>
      <c r="G501" s="710" t="s">
        <v>16</v>
      </c>
      <c r="H501" s="955">
        <v>1</v>
      </c>
      <c r="I501" s="711" t="s">
        <v>1338</v>
      </c>
      <c r="J501" s="706"/>
      <c r="K501" s="955">
        <v>624</v>
      </c>
      <c r="L501" s="955">
        <v>2</v>
      </c>
      <c r="M501" s="706">
        <f t="shared" si="7"/>
        <v>626</v>
      </c>
      <c r="IR501" s="567"/>
      <c r="IS501" s="567"/>
      <c r="IT501" s="567"/>
      <c r="IU501" s="567"/>
    </row>
    <row r="502" spans="1:255" ht="51">
      <c r="A502" s="583" t="s">
        <v>1431</v>
      </c>
      <c r="B502" s="583" t="s">
        <v>1431</v>
      </c>
      <c r="C502" s="582" t="s">
        <v>1439</v>
      </c>
      <c r="D502" s="706">
        <v>2011</v>
      </c>
      <c r="E502" s="582" t="s">
        <v>1408</v>
      </c>
      <c r="F502" s="582" t="s">
        <v>58</v>
      </c>
      <c r="G502" s="710" t="s">
        <v>17</v>
      </c>
      <c r="H502" s="955">
        <v>1</v>
      </c>
      <c r="I502" s="711" t="s">
        <v>299</v>
      </c>
      <c r="J502" s="706"/>
      <c r="K502" s="955">
        <v>1</v>
      </c>
      <c r="L502" s="955"/>
      <c r="M502" s="706">
        <f t="shared" si="7"/>
        <v>1</v>
      </c>
      <c r="IR502" s="567"/>
      <c r="IS502" s="567"/>
      <c r="IT502" s="567"/>
      <c r="IU502" s="567"/>
    </row>
    <row r="503" spans="1:255" ht="25.5">
      <c r="A503" s="583" t="s">
        <v>1431</v>
      </c>
      <c r="B503" s="583" t="s">
        <v>1431</v>
      </c>
      <c r="C503" s="582" t="s">
        <v>1439</v>
      </c>
      <c r="D503" s="706">
        <v>2011</v>
      </c>
      <c r="E503" s="582" t="s">
        <v>1408</v>
      </c>
      <c r="F503" s="582" t="s">
        <v>58</v>
      </c>
      <c r="G503" s="710" t="s">
        <v>17</v>
      </c>
      <c r="H503" s="955">
        <v>1</v>
      </c>
      <c r="I503" s="711" t="s">
        <v>295</v>
      </c>
      <c r="J503" s="706"/>
      <c r="K503" s="955">
        <v>13</v>
      </c>
      <c r="L503" s="955"/>
      <c r="M503" s="706">
        <f t="shared" si="7"/>
        <v>13</v>
      </c>
      <c r="IR503" s="567"/>
      <c r="IS503" s="567"/>
      <c r="IT503" s="567"/>
      <c r="IU503" s="567"/>
    </row>
    <row r="504" spans="1:255">
      <c r="A504" s="583" t="s">
        <v>1431</v>
      </c>
      <c r="B504" s="583" t="s">
        <v>1431</v>
      </c>
      <c r="C504" s="582" t="s">
        <v>1439</v>
      </c>
      <c r="D504" s="706">
        <v>2011</v>
      </c>
      <c r="E504" s="582" t="s">
        <v>1408</v>
      </c>
      <c r="F504" s="582" t="s">
        <v>58</v>
      </c>
      <c r="G504" s="710" t="s">
        <v>17</v>
      </c>
      <c r="H504" s="955">
        <v>1</v>
      </c>
      <c r="I504" s="711" t="s">
        <v>99</v>
      </c>
      <c r="J504" s="706"/>
      <c r="K504" s="955">
        <v>5</v>
      </c>
      <c r="L504" s="955"/>
      <c r="M504" s="706">
        <f t="shared" si="7"/>
        <v>5</v>
      </c>
      <c r="IR504" s="567"/>
      <c r="IS504" s="567"/>
      <c r="IT504" s="567"/>
      <c r="IU504" s="567"/>
    </row>
    <row r="505" spans="1:255" ht="38.25">
      <c r="A505" s="583" t="s">
        <v>1431</v>
      </c>
      <c r="B505" s="583" t="s">
        <v>1431</v>
      </c>
      <c r="C505" s="582" t="s">
        <v>1439</v>
      </c>
      <c r="D505" s="706">
        <v>2011</v>
      </c>
      <c r="E505" s="582" t="s">
        <v>1408</v>
      </c>
      <c r="F505" s="582" t="s">
        <v>58</v>
      </c>
      <c r="G505" s="710" t="s">
        <v>17</v>
      </c>
      <c r="H505" s="955">
        <v>1</v>
      </c>
      <c r="I505" s="711" t="s">
        <v>301</v>
      </c>
      <c r="J505" s="706"/>
      <c r="K505" s="955">
        <v>1</v>
      </c>
      <c r="L505" s="955"/>
      <c r="M505" s="706">
        <f t="shared" si="7"/>
        <v>1</v>
      </c>
      <c r="IR505" s="567"/>
      <c r="IS505" s="567"/>
      <c r="IT505" s="567"/>
      <c r="IU505" s="567"/>
    </row>
    <row r="506" spans="1:255">
      <c r="A506" s="583" t="s">
        <v>1431</v>
      </c>
      <c r="B506" s="583" t="s">
        <v>1431</v>
      </c>
      <c r="C506" s="582" t="s">
        <v>1439</v>
      </c>
      <c r="D506" s="706">
        <v>2011</v>
      </c>
      <c r="E506" s="582" t="s">
        <v>1408</v>
      </c>
      <c r="F506" s="582" t="s">
        <v>58</v>
      </c>
      <c r="G506" s="710" t="s">
        <v>17</v>
      </c>
      <c r="H506" s="955">
        <v>1</v>
      </c>
      <c r="I506" s="711" t="s">
        <v>100</v>
      </c>
      <c r="J506" s="706"/>
      <c r="K506" s="955">
        <v>158</v>
      </c>
      <c r="L506" s="955"/>
      <c r="M506" s="706">
        <f t="shared" si="7"/>
        <v>158</v>
      </c>
      <c r="IR506" s="567"/>
      <c r="IS506" s="567"/>
      <c r="IT506" s="567"/>
      <c r="IU506" s="567"/>
    </row>
    <row r="507" spans="1:255">
      <c r="A507" s="583" t="s">
        <v>1431</v>
      </c>
      <c r="B507" s="583" t="s">
        <v>1431</v>
      </c>
      <c r="C507" s="582" t="s">
        <v>1439</v>
      </c>
      <c r="D507" s="706">
        <v>2011</v>
      </c>
      <c r="E507" s="582" t="s">
        <v>1408</v>
      </c>
      <c r="F507" s="582" t="s">
        <v>58</v>
      </c>
      <c r="G507" s="710" t="s">
        <v>17</v>
      </c>
      <c r="H507" s="955">
        <v>1</v>
      </c>
      <c r="I507" s="711" t="s">
        <v>101</v>
      </c>
      <c r="J507" s="706"/>
      <c r="K507" s="955">
        <v>17</v>
      </c>
      <c r="L507" s="955"/>
      <c r="M507" s="706">
        <f t="shared" si="7"/>
        <v>17</v>
      </c>
      <c r="IR507" s="567"/>
      <c r="IS507" s="567"/>
      <c r="IT507" s="567"/>
      <c r="IU507" s="567"/>
    </row>
    <row r="508" spans="1:255">
      <c r="A508" s="583" t="s">
        <v>1431</v>
      </c>
      <c r="B508" s="583" t="s">
        <v>1431</v>
      </c>
      <c r="C508" s="582" t="s">
        <v>1439</v>
      </c>
      <c r="D508" s="706">
        <v>2011</v>
      </c>
      <c r="E508" s="582" t="s">
        <v>1408</v>
      </c>
      <c r="F508" s="582" t="s">
        <v>58</v>
      </c>
      <c r="G508" s="710" t="s">
        <v>17</v>
      </c>
      <c r="H508" s="955">
        <v>1</v>
      </c>
      <c r="I508" s="711" t="s">
        <v>1338</v>
      </c>
      <c r="J508" s="706"/>
      <c r="K508" s="955">
        <v>330</v>
      </c>
      <c r="L508" s="955"/>
      <c r="M508" s="706">
        <f t="shared" si="7"/>
        <v>330</v>
      </c>
      <c r="IR508" s="567"/>
      <c r="IS508" s="567"/>
      <c r="IT508" s="567"/>
      <c r="IU508" s="567"/>
    </row>
    <row r="509" spans="1:255">
      <c r="A509" s="583" t="s">
        <v>1431</v>
      </c>
      <c r="B509" s="583" t="s">
        <v>1431</v>
      </c>
      <c r="C509" s="582" t="s">
        <v>1439</v>
      </c>
      <c r="D509" s="706">
        <v>2011</v>
      </c>
      <c r="E509" s="582" t="s">
        <v>1408</v>
      </c>
      <c r="F509" s="582" t="s">
        <v>58</v>
      </c>
      <c r="G509" s="710" t="s">
        <v>1368</v>
      </c>
      <c r="H509" s="955">
        <v>1</v>
      </c>
      <c r="I509" s="711" t="s">
        <v>100</v>
      </c>
      <c r="J509" s="706"/>
      <c r="K509" s="955">
        <v>3</v>
      </c>
      <c r="L509" s="955"/>
      <c r="M509" s="706">
        <f t="shared" si="7"/>
        <v>3</v>
      </c>
      <c r="IR509" s="567"/>
      <c r="IS509" s="567"/>
      <c r="IT509" s="567"/>
      <c r="IU509" s="567"/>
    </row>
    <row r="510" spans="1:255">
      <c r="A510" s="583" t="s">
        <v>1431</v>
      </c>
      <c r="B510" s="583" t="s">
        <v>1431</v>
      </c>
      <c r="C510" s="582" t="s">
        <v>1439</v>
      </c>
      <c r="D510" s="706">
        <v>2011</v>
      </c>
      <c r="E510" s="582" t="s">
        <v>1408</v>
      </c>
      <c r="F510" s="582" t="s">
        <v>58</v>
      </c>
      <c r="G510" s="710" t="s">
        <v>1368</v>
      </c>
      <c r="H510" s="955">
        <v>1</v>
      </c>
      <c r="I510" s="711" t="s">
        <v>1337</v>
      </c>
      <c r="J510" s="706"/>
      <c r="K510" s="955"/>
      <c r="L510" s="955">
        <v>1</v>
      </c>
      <c r="M510" s="706">
        <f t="shared" si="7"/>
        <v>1</v>
      </c>
      <c r="IR510" s="567"/>
      <c r="IS510" s="567"/>
      <c r="IT510" s="567"/>
      <c r="IU510" s="567"/>
    </row>
    <row r="511" spans="1:255" ht="25.5">
      <c r="A511" s="583" t="s">
        <v>1431</v>
      </c>
      <c r="B511" s="583" t="s">
        <v>1431</v>
      </c>
      <c r="C511" s="582" t="s">
        <v>1439</v>
      </c>
      <c r="D511" s="706">
        <v>2011</v>
      </c>
      <c r="E511" s="582" t="s">
        <v>1408</v>
      </c>
      <c r="F511" s="582" t="s">
        <v>58</v>
      </c>
      <c r="G511" s="710" t="s">
        <v>1144</v>
      </c>
      <c r="H511" s="955">
        <v>1</v>
      </c>
      <c r="I511" s="711" t="s">
        <v>295</v>
      </c>
      <c r="J511" s="706"/>
      <c r="K511" s="955">
        <v>48</v>
      </c>
      <c r="L511" s="955"/>
      <c r="M511" s="706">
        <f t="shared" si="7"/>
        <v>48</v>
      </c>
      <c r="IR511" s="567"/>
      <c r="IS511" s="567"/>
      <c r="IT511" s="567"/>
      <c r="IU511" s="567"/>
    </row>
    <row r="512" spans="1:255" ht="25.5">
      <c r="A512" s="583" t="s">
        <v>1431</v>
      </c>
      <c r="B512" s="583" t="s">
        <v>1431</v>
      </c>
      <c r="C512" s="582" t="s">
        <v>1439</v>
      </c>
      <c r="D512" s="706">
        <v>2011</v>
      </c>
      <c r="E512" s="582" t="s">
        <v>1408</v>
      </c>
      <c r="F512" s="582" t="s">
        <v>58</v>
      </c>
      <c r="G512" s="710" t="s">
        <v>1144</v>
      </c>
      <c r="H512" s="955">
        <v>1</v>
      </c>
      <c r="I512" s="711" t="s">
        <v>710</v>
      </c>
      <c r="J512" s="706"/>
      <c r="K512" s="955">
        <v>2</v>
      </c>
      <c r="L512" s="955"/>
      <c r="M512" s="706">
        <f t="shared" si="7"/>
        <v>2</v>
      </c>
      <c r="IR512" s="567"/>
      <c r="IS512" s="567"/>
      <c r="IT512" s="567"/>
      <c r="IU512" s="567"/>
    </row>
    <row r="513" spans="1:255">
      <c r="A513" s="583" t="s">
        <v>1431</v>
      </c>
      <c r="B513" s="583" t="s">
        <v>1431</v>
      </c>
      <c r="C513" s="582" t="s">
        <v>1439</v>
      </c>
      <c r="D513" s="706">
        <v>2011</v>
      </c>
      <c r="E513" s="582" t="s">
        <v>1408</v>
      </c>
      <c r="F513" s="582" t="s">
        <v>58</v>
      </c>
      <c r="G513" s="710" t="s">
        <v>1144</v>
      </c>
      <c r="H513" s="955">
        <v>1</v>
      </c>
      <c r="I513" s="711" t="s">
        <v>98</v>
      </c>
      <c r="J513" s="706"/>
      <c r="K513" s="955">
        <v>6</v>
      </c>
      <c r="L513" s="955"/>
      <c r="M513" s="706">
        <f t="shared" si="7"/>
        <v>6</v>
      </c>
      <c r="IR513" s="567"/>
      <c r="IS513" s="567"/>
      <c r="IT513" s="567"/>
      <c r="IU513" s="567"/>
    </row>
    <row r="514" spans="1:255" ht="38.25">
      <c r="A514" s="583" t="s">
        <v>1431</v>
      </c>
      <c r="B514" s="583" t="s">
        <v>1431</v>
      </c>
      <c r="C514" s="582" t="s">
        <v>1439</v>
      </c>
      <c r="D514" s="706">
        <v>2011</v>
      </c>
      <c r="E514" s="582" t="s">
        <v>1408</v>
      </c>
      <c r="F514" s="582" t="s">
        <v>58</v>
      </c>
      <c r="G514" s="710" t="s">
        <v>1144</v>
      </c>
      <c r="H514" s="955">
        <v>1</v>
      </c>
      <c r="I514" s="711" t="s">
        <v>297</v>
      </c>
      <c r="J514" s="706"/>
      <c r="K514" s="955">
        <v>13</v>
      </c>
      <c r="L514" s="955"/>
      <c r="M514" s="706">
        <f t="shared" si="7"/>
        <v>13</v>
      </c>
      <c r="IR514" s="567"/>
      <c r="IS514" s="567"/>
      <c r="IT514" s="567"/>
      <c r="IU514" s="567"/>
    </row>
    <row r="515" spans="1:255">
      <c r="A515" s="583" t="s">
        <v>1431</v>
      </c>
      <c r="B515" s="583" t="s">
        <v>1431</v>
      </c>
      <c r="C515" s="582" t="s">
        <v>1439</v>
      </c>
      <c r="D515" s="706">
        <v>2011</v>
      </c>
      <c r="E515" s="582" t="s">
        <v>1408</v>
      </c>
      <c r="F515" s="582" t="s">
        <v>58</v>
      </c>
      <c r="G515" s="710" t="s">
        <v>1144</v>
      </c>
      <c r="H515" s="955">
        <v>1</v>
      </c>
      <c r="I515" s="711" t="s">
        <v>99</v>
      </c>
      <c r="J515" s="706"/>
      <c r="K515" s="955">
        <v>8</v>
      </c>
      <c r="L515" s="955"/>
      <c r="M515" s="706">
        <f t="shared" si="7"/>
        <v>8</v>
      </c>
      <c r="IR515" s="567"/>
      <c r="IS515" s="567"/>
      <c r="IT515" s="567"/>
      <c r="IU515" s="567"/>
    </row>
    <row r="516" spans="1:255" ht="38.25">
      <c r="A516" s="583" t="s">
        <v>1431</v>
      </c>
      <c r="B516" s="583" t="s">
        <v>1431</v>
      </c>
      <c r="C516" s="582" t="s">
        <v>1439</v>
      </c>
      <c r="D516" s="706">
        <v>2011</v>
      </c>
      <c r="E516" s="582" t="s">
        <v>1408</v>
      </c>
      <c r="F516" s="582" t="s">
        <v>58</v>
      </c>
      <c r="G516" s="710" t="s">
        <v>1144</v>
      </c>
      <c r="H516" s="955">
        <v>1</v>
      </c>
      <c r="I516" s="711" t="s">
        <v>301</v>
      </c>
      <c r="J516" s="706"/>
      <c r="K516" s="955">
        <v>2</v>
      </c>
      <c r="L516" s="955"/>
      <c r="M516" s="706">
        <f t="shared" si="7"/>
        <v>2</v>
      </c>
      <c r="IR516" s="567"/>
      <c r="IS516" s="567"/>
      <c r="IT516" s="567"/>
      <c r="IU516" s="567"/>
    </row>
    <row r="517" spans="1:255">
      <c r="A517" s="583" t="s">
        <v>1431</v>
      </c>
      <c r="B517" s="583" t="s">
        <v>1431</v>
      </c>
      <c r="C517" s="582" t="s">
        <v>1439</v>
      </c>
      <c r="D517" s="706">
        <v>2011</v>
      </c>
      <c r="E517" s="582" t="s">
        <v>1408</v>
      </c>
      <c r="F517" s="582" t="s">
        <v>58</v>
      </c>
      <c r="G517" s="710" t="s">
        <v>1144</v>
      </c>
      <c r="H517" s="955">
        <v>1</v>
      </c>
      <c r="I517" s="711" t="s">
        <v>100</v>
      </c>
      <c r="J517" s="706"/>
      <c r="K517" s="955">
        <v>172</v>
      </c>
      <c r="L517" s="955"/>
      <c r="M517" s="706">
        <f t="shared" si="7"/>
        <v>172</v>
      </c>
      <c r="IR517" s="567"/>
      <c r="IS517" s="567"/>
      <c r="IT517" s="567"/>
      <c r="IU517" s="567"/>
    </row>
    <row r="518" spans="1:255">
      <c r="A518" s="583" t="s">
        <v>1431</v>
      </c>
      <c r="B518" s="583" t="s">
        <v>1431</v>
      </c>
      <c r="C518" s="582" t="s">
        <v>1439</v>
      </c>
      <c r="D518" s="706">
        <v>2011</v>
      </c>
      <c r="E518" s="582" t="s">
        <v>1408</v>
      </c>
      <c r="F518" s="582" t="s">
        <v>58</v>
      </c>
      <c r="G518" s="710" t="s">
        <v>1144</v>
      </c>
      <c r="H518" s="955">
        <v>1</v>
      </c>
      <c r="I518" s="711" t="s">
        <v>1338</v>
      </c>
      <c r="J518" s="706"/>
      <c r="K518" s="955">
        <v>159</v>
      </c>
      <c r="L518" s="955"/>
      <c r="M518" s="706">
        <f t="shared" ref="M518:M581" si="8">J518+K518+L518</f>
        <v>159</v>
      </c>
      <c r="IR518" s="567"/>
      <c r="IS518" s="567"/>
      <c r="IT518" s="567"/>
      <c r="IU518" s="567"/>
    </row>
    <row r="519" spans="1:255">
      <c r="A519" s="583" t="s">
        <v>1431</v>
      </c>
      <c r="B519" s="583" t="s">
        <v>1431</v>
      </c>
      <c r="C519" s="582" t="s">
        <v>1439</v>
      </c>
      <c r="D519" s="706">
        <v>2011</v>
      </c>
      <c r="E519" s="582" t="s">
        <v>1408</v>
      </c>
      <c r="F519" s="582" t="s">
        <v>58</v>
      </c>
      <c r="G519" s="710" t="s">
        <v>1144</v>
      </c>
      <c r="H519" s="955">
        <v>1</v>
      </c>
      <c r="I519" s="711" t="s">
        <v>146</v>
      </c>
      <c r="J519" s="706"/>
      <c r="K519" s="955"/>
      <c r="L519" s="955">
        <v>1</v>
      </c>
      <c r="M519" s="706">
        <f t="shared" si="8"/>
        <v>1</v>
      </c>
      <c r="IR519" s="567"/>
      <c r="IS519" s="567"/>
      <c r="IT519" s="567"/>
      <c r="IU519" s="567"/>
    </row>
    <row r="520" spans="1:255">
      <c r="A520" s="583" t="s">
        <v>1431</v>
      </c>
      <c r="B520" s="583" t="s">
        <v>1431</v>
      </c>
      <c r="C520" s="582" t="s">
        <v>1439</v>
      </c>
      <c r="D520" s="706">
        <v>2011</v>
      </c>
      <c r="E520" s="582" t="s">
        <v>1408</v>
      </c>
      <c r="F520" s="582" t="s">
        <v>58</v>
      </c>
      <c r="G520" s="710" t="s">
        <v>1144</v>
      </c>
      <c r="H520" s="955">
        <v>1</v>
      </c>
      <c r="I520" s="711" t="s">
        <v>711</v>
      </c>
      <c r="J520" s="706"/>
      <c r="K520" s="955">
        <v>12</v>
      </c>
      <c r="L520" s="955"/>
      <c r="M520" s="706">
        <f t="shared" si="8"/>
        <v>12</v>
      </c>
      <c r="IR520" s="567"/>
      <c r="IS520" s="567"/>
      <c r="IT520" s="567"/>
      <c r="IU520" s="567"/>
    </row>
    <row r="521" spans="1:255">
      <c r="A521" s="583" t="s">
        <v>1431</v>
      </c>
      <c r="B521" s="583" t="s">
        <v>1431</v>
      </c>
      <c r="C521" s="582" t="s">
        <v>1439</v>
      </c>
      <c r="D521" s="706">
        <v>2011</v>
      </c>
      <c r="E521" s="582" t="s">
        <v>1408</v>
      </c>
      <c r="F521" s="582" t="s">
        <v>58</v>
      </c>
      <c r="G521" s="710" t="s">
        <v>929</v>
      </c>
      <c r="H521" s="955">
        <v>3</v>
      </c>
      <c r="I521" s="711" t="s">
        <v>1337</v>
      </c>
      <c r="J521" s="706"/>
      <c r="K521" s="955"/>
      <c r="L521" s="955">
        <v>4</v>
      </c>
      <c r="M521" s="706">
        <f t="shared" si="8"/>
        <v>4</v>
      </c>
      <c r="IR521" s="567"/>
      <c r="IS521" s="567"/>
      <c r="IT521" s="567"/>
      <c r="IU521" s="567"/>
    </row>
    <row r="522" spans="1:255" ht="25.5">
      <c r="A522" s="583" t="s">
        <v>1431</v>
      </c>
      <c r="B522" s="583" t="s">
        <v>1431</v>
      </c>
      <c r="C522" s="582" t="s">
        <v>1439</v>
      </c>
      <c r="D522" s="706">
        <v>2011</v>
      </c>
      <c r="E522" s="582" t="s">
        <v>1408</v>
      </c>
      <c r="F522" s="582" t="s">
        <v>58</v>
      </c>
      <c r="G522" s="710" t="s">
        <v>1145</v>
      </c>
      <c r="H522" s="955">
        <v>1</v>
      </c>
      <c r="I522" s="711" t="s">
        <v>295</v>
      </c>
      <c r="J522" s="706"/>
      <c r="K522" s="955">
        <v>14</v>
      </c>
      <c r="L522" s="955"/>
      <c r="M522" s="706">
        <f t="shared" si="8"/>
        <v>14</v>
      </c>
      <c r="IR522" s="567"/>
      <c r="IS522" s="567"/>
      <c r="IT522" s="567"/>
      <c r="IU522" s="567"/>
    </row>
    <row r="523" spans="1:255">
      <c r="A523" s="583" t="s">
        <v>1431</v>
      </c>
      <c r="B523" s="583" t="s">
        <v>1431</v>
      </c>
      <c r="C523" s="582" t="s">
        <v>1439</v>
      </c>
      <c r="D523" s="706">
        <v>2011</v>
      </c>
      <c r="E523" s="582" t="s">
        <v>1408</v>
      </c>
      <c r="F523" s="582" t="s">
        <v>58</v>
      </c>
      <c r="G523" s="710" t="s">
        <v>1145</v>
      </c>
      <c r="H523" s="955">
        <v>1</v>
      </c>
      <c r="I523" s="711" t="s">
        <v>99</v>
      </c>
      <c r="J523" s="706"/>
      <c r="K523" s="955">
        <v>4</v>
      </c>
      <c r="L523" s="955"/>
      <c r="M523" s="706">
        <f t="shared" si="8"/>
        <v>4</v>
      </c>
      <c r="IR523" s="567"/>
      <c r="IS523" s="567"/>
      <c r="IT523" s="567"/>
      <c r="IU523" s="567"/>
    </row>
    <row r="524" spans="1:255">
      <c r="A524" s="583" t="s">
        <v>1431</v>
      </c>
      <c r="B524" s="583" t="s">
        <v>1431</v>
      </c>
      <c r="C524" s="582" t="s">
        <v>1439</v>
      </c>
      <c r="D524" s="706">
        <v>2011</v>
      </c>
      <c r="E524" s="582" t="s">
        <v>1408</v>
      </c>
      <c r="F524" s="582" t="s">
        <v>58</v>
      </c>
      <c r="G524" s="710" t="s">
        <v>1145</v>
      </c>
      <c r="H524" s="955">
        <v>1</v>
      </c>
      <c r="I524" s="711" t="s">
        <v>100</v>
      </c>
      <c r="J524" s="706"/>
      <c r="K524" s="955">
        <v>1</v>
      </c>
      <c r="L524" s="955"/>
      <c r="M524" s="706">
        <f t="shared" si="8"/>
        <v>1</v>
      </c>
      <c r="IR524" s="567"/>
      <c r="IS524" s="567"/>
      <c r="IT524" s="567"/>
      <c r="IU524" s="567"/>
    </row>
    <row r="525" spans="1:255">
      <c r="A525" s="583" t="s">
        <v>1431</v>
      </c>
      <c r="B525" s="583" t="s">
        <v>1431</v>
      </c>
      <c r="C525" s="582" t="s">
        <v>1439</v>
      </c>
      <c r="D525" s="706">
        <v>2011</v>
      </c>
      <c r="E525" s="582" t="s">
        <v>1408</v>
      </c>
      <c r="F525" s="582" t="s">
        <v>58</v>
      </c>
      <c r="G525" s="710" t="s">
        <v>1145</v>
      </c>
      <c r="H525" s="955">
        <v>1</v>
      </c>
      <c r="I525" s="711" t="s">
        <v>1338</v>
      </c>
      <c r="J525" s="706"/>
      <c r="K525" s="955">
        <v>6</v>
      </c>
      <c r="L525" s="955"/>
      <c r="M525" s="706">
        <f t="shared" si="8"/>
        <v>6</v>
      </c>
      <c r="IR525" s="567"/>
      <c r="IS525" s="567"/>
      <c r="IT525" s="567"/>
      <c r="IU525" s="567"/>
    </row>
    <row r="526" spans="1:255" ht="51">
      <c r="A526" s="583" t="s">
        <v>1431</v>
      </c>
      <c r="B526" s="583" t="s">
        <v>1431</v>
      </c>
      <c r="C526" s="582" t="s">
        <v>1439</v>
      </c>
      <c r="D526" s="706">
        <v>2011</v>
      </c>
      <c r="E526" s="582" t="s">
        <v>1408</v>
      </c>
      <c r="F526" s="582" t="s">
        <v>58</v>
      </c>
      <c r="G526" s="710" t="s">
        <v>331</v>
      </c>
      <c r="H526" s="955">
        <v>3</v>
      </c>
      <c r="I526" s="711" t="s">
        <v>299</v>
      </c>
      <c r="J526" s="706"/>
      <c r="K526" s="955">
        <v>3</v>
      </c>
      <c r="L526" s="955"/>
      <c r="M526" s="706">
        <f t="shared" si="8"/>
        <v>3</v>
      </c>
      <c r="IR526" s="567"/>
      <c r="IS526" s="567"/>
      <c r="IT526" s="567"/>
      <c r="IU526" s="567"/>
    </row>
    <row r="527" spans="1:255" ht="38.25">
      <c r="A527" s="583" t="s">
        <v>1431</v>
      </c>
      <c r="B527" s="583" t="s">
        <v>1431</v>
      </c>
      <c r="C527" s="582" t="s">
        <v>1439</v>
      </c>
      <c r="D527" s="706">
        <v>2011</v>
      </c>
      <c r="E527" s="582" t="s">
        <v>1408</v>
      </c>
      <c r="F527" s="582" t="s">
        <v>58</v>
      </c>
      <c r="G527" s="710" t="s">
        <v>331</v>
      </c>
      <c r="H527" s="955">
        <v>3</v>
      </c>
      <c r="I527" s="711" t="s">
        <v>297</v>
      </c>
      <c r="J527" s="706"/>
      <c r="K527" s="955">
        <v>14</v>
      </c>
      <c r="L527" s="955"/>
      <c r="M527" s="706">
        <f t="shared" si="8"/>
        <v>14</v>
      </c>
      <c r="IR527" s="567"/>
      <c r="IS527" s="567"/>
      <c r="IT527" s="567"/>
      <c r="IU527" s="567"/>
    </row>
    <row r="528" spans="1:255">
      <c r="A528" s="583" t="s">
        <v>1431</v>
      </c>
      <c r="B528" s="583" t="s">
        <v>1431</v>
      </c>
      <c r="C528" s="582" t="s">
        <v>1439</v>
      </c>
      <c r="D528" s="706">
        <v>2011</v>
      </c>
      <c r="E528" s="582" t="s">
        <v>1408</v>
      </c>
      <c r="F528" s="582" t="s">
        <v>58</v>
      </c>
      <c r="G528" s="710" t="s">
        <v>331</v>
      </c>
      <c r="H528" s="955">
        <v>3</v>
      </c>
      <c r="I528" s="711" t="s">
        <v>99</v>
      </c>
      <c r="J528" s="706"/>
      <c r="K528" s="955">
        <v>5</v>
      </c>
      <c r="L528" s="955"/>
      <c r="M528" s="706">
        <f t="shared" si="8"/>
        <v>5</v>
      </c>
      <c r="IR528" s="567"/>
      <c r="IS528" s="567"/>
      <c r="IT528" s="567"/>
      <c r="IU528" s="567"/>
    </row>
    <row r="529" spans="1:255" ht="38.25">
      <c r="A529" s="583" t="s">
        <v>1431</v>
      </c>
      <c r="B529" s="583" t="s">
        <v>1431</v>
      </c>
      <c r="C529" s="582" t="s">
        <v>1439</v>
      </c>
      <c r="D529" s="706">
        <v>2011</v>
      </c>
      <c r="E529" s="582" t="s">
        <v>1408</v>
      </c>
      <c r="F529" s="582" t="s">
        <v>58</v>
      </c>
      <c r="G529" s="710" t="s">
        <v>331</v>
      </c>
      <c r="H529" s="955">
        <v>3</v>
      </c>
      <c r="I529" s="711" t="s">
        <v>301</v>
      </c>
      <c r="J529" s="706"/>
      <c r="K529" s="955">
        <v>3</v>
      </c>
      <c r="L529" s="955"/>
      <c r="M529" s="706">
        <f t="shared" si="8"/>
        <v>3</v>
      </c>
      <c r="IR529" s="567"/>
      <c r="IS529" s="567"/>
      <c r="IT529" s="567"/>
      <c r="IU529" s="567"/>
    </row>
    <row r="530" spans="1:255">
      <c r="A530" s="583" t="s">
        <v>1431</v>
      </c>
      <c r="B530" s="583" t="s">
        <v>1431</v>
      </c>
      <c r="C530" s="582" t="s">
        <v>1439</v>
      </c>
      <c r="D530" s="706">
        <v>2011</v>
      </c>
      <c r="E530" s="582" t="s">
        <v>1408</v>
      </c>
      <c r="F530" s="582" t="s">
        <v>58</v>
      </c>
      <c r="G530" s="710" t="s">
        <v>331</v>
      </c>
      <c r="H530" s="955">
        <v>3</v>
      </c>
      <c r="I530" s="711" t="s">
        <v>100</v>
      </c>
      <c r="J530" s="706"/>
      <c r="K530" s="955">
        <v>123</v>
      </c>
      <c r="L530" s="955"/>
      <c r="M530" s="706">
        <f t="shared" si="8"/>
        <v>123</v>
      </c>
      <c r="IR530" s="567"/>
      <c r="IS530" s="567"/>
      <c r="IT530" s="567"/>
      <c r="IU530" s="567"/>
    </row>
    <row r="531" spans="1:255">
      <c r="A531" s="583" t="s">
        <v>1431</v>
      </c>
      <c r="B531" s="583" t="s">
        <v>1431</v>
      </c>
      <c r="C531" s="582" t="s">
        <v>1439</v>
      </c>
      <c r="D531" s="706">
        <v>2011</v>
      </c>
      <c r="E531" s="582" t="s">
        <v>1408</v>
      </c>
      <c r="F531" s="582" t="s">
        <v>58</v>
      </c>
      <c r="G531" s="710" t="s">
        <v>331</v>
      </c>
      <c r="H531" s="955">
        <v>3</v>
      </c>
      <c r="I531" s="711" t="s">
        <v>1338</v>
      </c>
      <c r="J531" s="706"/>
      <c r="K531" s="955"/>
      <c r="L531" s="955">
        <v>1</v>
      </c>
      <c r="M531" s="706">
        <f t="shared" si="8"/>
        <v>1</v>
      </c>
      <c r="IR531" s="567"/>
      <c r="IS531" s="567"/>
      <c r="IT531" s="567"/>
      <c r="IU531" s="567"/>
    </row>
    <row r="532" spans="1:255" ht="25.5">
      <c r="A532" s="583" t="s">
        <v>1431</v>
      </c>
      <c r="B532" s="583" t="s">
        <v>1431</v>
      </c>
      <c r="C532" s="582" t="s">
        <v>1439</v>
      </c>
      <c r="D532" s="706">
        <v>2011</v>
      </c>
      <c r="E532" s="582" t="s">
        <v>1408</v>
      </c>
      <c r="F532" s="582" t="s">
        <v>58</v>
      </c>
      <c r="G532" s="710" t="s">
        <v>54</v>
      </c>
      <c r="H532" s="955">
        <v>1</v>
      </c>
      <c r="I532" s="711" t="s">
        <v>304</v>
      </c>
      <c r="J532" s="706"/>
      <c r="K532" s="955">
        <v>15</v>
      </c>
      <c r="L532" s="955"/>
      <c r="M532" s="706">
        <f t="shared" si="8"/>
        <v>15</v>
      </c>
      <c r="IR532" s="567"/>
      <c r="IS532" s="567"/>
      <c r="IT532" s="567"/>
      <c r="IU532" s="567"/>
    </row>
    <row r="533" spans="1:255" ht="25.5">
      <c r="A533" s="583" t="s">
        <v>1431</v>
      </c>
      <c r="B533" s="583" t="s">
        <v>1431</v>
      </c>
      <c r="C533" s="582" t="s">
        <v>1439</v>
      </c>
      <c r="D533" s="706">
        <v>2011</v>
      </c>
      <c r="E533" s="582" t="s">
        <v>1408</v>
      </c>
      <c r="F533" s="582" t="s">
        <v>58</v>
      </c>
      <c r="G533" s="710" t="s">
        <v>54</v>
      </c>
      <c r="H533" s="955">
        <v>1</v>
      </c>
      <c r="I533" s="711" t="s">
        <v>295</v>
      </c>
      <c r="J533" s="706"/>
      <c r="K533" s="955">
        <v>18</v>
      </c>
      <c r="L533" s="955"/>
      <c r="M533" s="706">
        <f t="shared" si="8"/>
        <v>18</v>
      </c>
      <c r="IR533" s="567"/>
      <c r="IS533" s="567"/>
      <c r="IT533" s="567"/>
      <c r="IU533" s="567"/>
    </row>
    <row r="534" spans="1:255">
      <c r="A534" s="583" t="s">
        <v>1431</v>
      </c>
      <c r="B534" s="583" t="s">
        <v>1431</v>
      </c>
      <c r="C534" s="582" t="s">
        <v>1439</v>
      </c>
      <c r="D534" s="706">
        <v>2011</v>
      </c>
      <c r="E534" s="582" t="s">
        <v>1408</v>
      </c>
      <c r="F534" s="582" t="s">
        <v>58</v>
      </c>
      <c r="G534" s="710" t="s">
        <v>54</v>
      </c>
      <c r="H534" s="955">
        <v>1</v>
      </c>
      <c r="I534" s="711" t="s">
        <v>98</v>
      </c>
      <c r="J534" s="706"/>
      <c r="K534" s="955">
        <v>79</v>
      </c>
      <c r="L534" s="955"/>
      <c r="M534" s="706">
        <f t="shared" si="8"/>
        <v>79</v>
      </c>
      <c r="IR534" s="567"/>
      <c r="IS534" s="567"/>
      <c r="IT534" s="567"/>
      <c r="IU534" s="567"/>
    </row>
    <row r="535" spans="1:255" ht="38.25">
      <c r="A535" s="583" t="s">
        <v>1431</v>
      </c>
      <c r="B535" s="583" t="s">
        <v>1431</v>
      </c>
      <c r="C535" s="582" t="s">
        <v>1439</v>
      </c>
      <c r="D535" s="706">
        <v>2011</v>
      </c>
      <c r="E535" s="582" t="s">
        <v>1408</v>
      </c>
      <c r="F535" s="582" t="s">
        <v>58</v>
      </c>
      <c r="G535" s="710" t="s">
        <v>54</v>
      </c>
      <c r="H535" s="955">
        <v>1</v>
      </c>
      <c r="I535" s="711" t="s">
        <v>297</v>
      </c>
      <c r="J535" s="706"/>
      <c r="K535" s="955">
        <v>2</v>
      </c>
      <c r="L535" s="955"/>
      <c r="M535" s="706">
        <f t="shared" si="8"/>
        <v>2</v>
      </c>
      <c r="IR535" s="567"/>
      <c r="IS535" s="567"/>
      <c r="IT535" s="567"/>
      <c r="IU535" s="567"/>
    </row>
    <row r="536" spans="1:255">
      <c r="A536" s="583" t="s">
        <v>1431</v>
      </c>
      <c r="B536" s="583" t="s">
        <v>1431</v>
      </c>
      <c r="C536" s="582" t="s">
        <v>1439</v>
      </c>
      <c r="D536" s="706">
        <v>2011</v>
      </c>
      <c r="E536" s="582" t="s">
        <v>1408</v>
      </c>
      <c r="F536" s="582" t="s">
        <v>58</v>
      </c>
      <c r="G536" s="710" t="s">
        <v>54</v>
      </c>
      <c r="H536" s="955">
        <v>1</v>
      </c>
      <c r="I536" s="711" t="s">
        <v>99</v>
      </c>
      <c r="J536" s="706"/>
      <c r="K536" s="955">
        <v>82</v>
      </c>
      <c r="L536" s="955"/>
      <c r="M536" s="706">
        <f t="shared" si="8"/>
        <v>82</v>
      </c>
      <c r="IR536" s="567"/>
      <c r="IS536" s="567"/>
      <c r="IT536" s="567"/>
      <c r="IU536" s="567"/>
    </row>
    <row r="537" spans="1:255" ht="38.25">
      <c r="A537" s="583" t="s">
        <v>1431</v>
      </c>
      <c r="B537" s="583" t="s">
        <v>1431</v>
      </c>
      <c r="C537" s="582" t="s">
        <v>1439</v>
      </c>
      <c r="D537" s="706">
        <v>2011</v>
      </c>
      <c r="E537" s="582" t="s">
        <v>1408</v>
      </c>
      <c r="F537" s="582" t="s">
        <v>58</v>
      </c>
      <c r="G537" s="710" t="s">
        <v>54</v>
      </c>
      <c r="H537" s="955">
        <v>1</v>
      </c>
      <c r="I537" s="711" t="s">
        <v>301</v>
      </c>
      <c r="J537" s="706"/>
      <c r="K537" s="955">
        <v>1</v>
      </c>
      <c r="L537" s="955"/>
      <c r="M537" s="706">
        <f t="shared" si="8"/>
        <v>1</v>
      </c>
      <c r="IR537" s="567"/>
      <c r="IS537" s="567"/>
      <c r="IT537" s="567"/>
      <c r="IU537" s="567"/>
    </row>
    <row r="538" spans="1:255">
      <c r="A538" s="583" t="s">
        <v>1431</v>
      </c>
      <c r="B538" s="583" t="s">
        <v>1431</v>
      </c>
      <c r="C538" s="582" t="s">
        <v>1439</v>
      </c>
      <c r="D538" s="706">
        <v>2011</v>
      </c>
      <c r="E538" s="582" t="s">
        <v>1408</v>
      </c>
      <c r="F538" s="582" t="s">
        <v>58</v>
      </c>
      <c r="G538" s="710" t="s">
        <v>54</v>
      </c>
      <c r="H538" s="955">
        <v>1</v>
      </c>
      <c r="I538" s="711" t="s">
        <v>100</v>
      </c>
      <c r="J538" s="706"/>
      <c r="K538" s="955">
        <v>84</v>
      </c>
      <c r="L538" s="955"/>
      <c r="M538" s="706">
        <f t="shared" si="8"/>
        <v>84</v>
      </c>
      <c r="IR538" s="567"/>
      <c r="IS538" s="567"/>
      <c r="IT538" s="567"/>
      <c r="IU538" s="567"/>
    </row>
    <row r="539" spans="1:255">
      <c r="A539" s="583" t="s">
        <v>1431</v>
      </c>
      <c r="B539" s="583" t="s">
        <v>1431</v>
      </c>
      <c r="C539" s="582" t="s">
        <v>1439</v>
      </c>
      <c r="D539" s="706">
        <v>2011</v>
      </c>
      <c r="E539" s="582" t="s">
        <v>1408</v>
      </c>
      <c r="F539" s="582" t="s">
        <v>58</v>
      </c>
      <c r="G539" s="710" t="s">
        <v>54</v>
      </c>
      <c r="H539" s="955">
        <v>1</v>
      </c>
      <c r="I539" s="711" t="s">
        <v>1338</v>
      </c>
      <c r="J539" s="706"/>
      <c r="K539" s="955">
        <v>12</v>
      </c>
      <c r="L539" s="955"/>
      <c r="M539" s="706">
        <f t="shared" si="8"/>
        <v>12</v>
      </c>
      <c r="IR539" s="567"/>
      <c r="IS539" s="567"/>
      <c r="IT539" s="567"/>
      <c r="IU539" s="567"/>
    </row>
    <row r="540" spans="1:255">
      <c r="A540" s="583" t="s">
        <v>1431</v>
      </c>
      <c r="B540" s="583" t="s">
        <v>1431</v>
      </c>
      <c r="C540" s="582" t="s">
        <v>1439</v>
      </c>
      <c r="D540" s="706">
        <v>2011</v>
      </c>
      <c r="E540" s="582" t="s">
        <v>1408</v>
      </c>
      <c r="F540" s="582" t="s">
        <v>58</v>
      </c>
      <c r="G540" s="710" t="s">
        <v>18</v>
      </c>
      <c r="H540" s="955">
        <v>1</v>
      </c>
      <c r="I540" s="711" t="s">
        <v>98</v>
      </c>
      <c r="J540" s="706"/>
      <c r="K540" s="955">
        <v>121</v>
      </c>
      <c r="L540" s="955">
        <v>2</v>
      </c>
      <c r="M540" s="706">
        <f t="shared" si="8"/>
        <v>123</v>
      </c>
      <c r="IR540" s="567"/>
      <c r="IS540" s="567"/>
      <c r="IT540" s="567"/>
      <c r="IU540" s="567"/>
    </row>
    <row r="541" spans="1:255">
      <c r="A541" s="583" t="s">
        <v>1431</v>
      </c>
      <c r="B541" s="583" t="s">
        <v>1431</v>
      </c>
      <c r="C541" s="582" t="s">
        <v>1439</v>
      </c>
      <c r="D541" s="706">
        <v>2011</v>
      </c>
      <c r="E541" s="582" t="s">
        <v>1408</v>
      </c>
      <c r="F541" s="582" t="s">
        <v>58</v>
      </c>
      <c r="G541" s="710" t="s">
        <v>18</v>
      </c>
      <c r="H541" s="955">
        <v>1</v>
      </c>
      <c r="I541" s="711" t="s">
        <v>99</v>
      </c>
      <c r="J541" s="706"/>
      <c r="K541" s="955">
        <v>1</v>
      </c>
      <c r="L541" s="955"/>
      <c r="M541" s="706">
        <f t="shared" si="8"/>
        <v>1</v>
      </c>
      <c r="IR541" s="567"/>
      <c r="IS541" s="567"/>
      <c r="IT541" s="567"/>
      <c r="IU541" s="567"/>
    </row>
    <row r="542" spans="1:255">
      <c r="A542" s="583" t="s">
        <v>1431</v>
      </c>
      <c r="B542" s="583" t="s">
        <v>1431</v>
      </c>
      <c r="C542" s="582" t="s">
        <v>1439</v>
      </c>
      <c r="D542" s="706">
        <v>2011</v>
      </c>
      <c r="E542" s="582" t="s">
        <v>1408</v>
      </c>
      <c r="F542" s="582" t="s">
        <v>58</v>
      </c>
      <c r="G542" s="710" t="s">
        <v>18</v>
      </c>
      <c r="H542" s="955">
        <v>1</v>
      </c>
      <c r="I542" s="711" t="s">
        <v>100</v>
      </c>
      <c r="J542" s="706"/>
      <c r="K542" s="955">
        <v>200</v>
      </c>
      <c r="L542" s="955">
        <v>44</v>
      </c>
      <c r="M542" s="706">
        <f t="shared" si="8"/>
        <v>244</v>
      </c>
      <c r="IR542" s="567"/>
      <c r="IS542" s="567"/>
      <c r="IT542" s="567"/>
      <c r="IU542" s="567"/>
    </row>
    <row r="543" spans="1:255">
      <c r="A543" s="583" t="s">
        <v>1431</v>
      </c>
      <c r="B543" s="583" t="s">
        <v>1431</v>
      </c>
      <c r="C543" s="582" t="s">
        <v>1439</v>
      </c>
      <c r="D543" s="706">
        <v>2011</v>
      </c>
      <c r="E543" s="582" t="s">
        <v>1408</v>
      </c>
      <c r="F543" s="582" t="s">
        <v>58</v>
      </c>
      <c r="G543" s="710" t="s">
        <v>18</v>
      </c>
      <c r="H543" s="955">
        <v>1</v>
      </c>
      <c r="I543" s="711" t="s">
        <v>1338</v>
      </c>
      <c r="J543" s="706"/>
      <c r="K543" s="955">
        <v>371</v>
      </c>
      <c r="L543" s="955">
        <v>527</v>
      </c>
      <c r="M543" s="706">
        <f t="shared" si="8"/>
        <v>898</v>
      </c>
      <c r="IR543" s="567"/>
      <c r="IS543" s="567"/>
      <c r="IT543" s="567"/>
      <c r="IU543" s="567"/>
    </row>
    <row r="544" spans="1:255">
      <c r="A544" s="583" t="s">
        <v>1431</v>
      </c>
      <c r="B544" s="583" t="s">
        <v>1431</v>
      </c>
      <c r="C544" s="582" t="s">
        <v>1439</v>
      </c>
      <c r="D544" s="706">
        <v>2011</v>
      </c>
      <c r="E544" s="582" t="s">
        <v>1408</v>
      </c>
      <c r="F544" s="582" t="s">
        <v>58</v>
      </c>
      <c r="G544" s="710" t="s">
        <v>18</v>
      </c>
      <c r="H544" s="955">
        <v>1</v>
      </c>
      <c r="I544" s="711" t="s">
        <v>146</v>
      </c>
      <c r="J544" s="706"/>
      <c r="K544" s="955">
        <v>12668</v>
      </c>
      <c r="L544" s="955"/>
      <c r="M544" s="706">
        <f t="shared" si="8"/>
        <v>12668</v>
      </c>
      <c r="IR544" s="567"/>
      <c r="IS544" s="567"/>
      <c r="IT544" s="567"/>
      <c r="IU544" s="567"/>
    </row>
    <row r="545" spans="1:255">
      <c r="A545" s="583" t="s">
        <v>1431</v>
      </c>
      <c r="B545" s="583" t="s">
        <v>1431</v>
      </c>
      <c r="C545" s="582" t="s">
        <v>1439</v>
      </c>
      <c r="D545" s="706">
        <v>2011</v>
      </c>
      <c r="E545" s="582" t="s">
        <v>1408</v>
      </c>
      <c r="F545" s="582" t="s">
        <v>58</v>
      </c>
      <c r="G545" s="710" t="s">
        <v>1326</v>
      </c>
      <c r="H545" s="955">
        <v>1</v>
      </c>
      <c r="I545" s="711" t="s">
        <v>99</v>
      </c>
      <c r="J545" s="706"/>
      <c r="K545" s="955">
        <v>1</v>
      </c>
      <c r="L545" s="955"/>
      <c r="M545" s="706">
        <f t="shared" si="8"/>
        <v>1</v>
      </c>
      <c r="IR545" s="567"/>
      <c r="IS545" s="567"/>
      <c r="IT545" s="567"/>
      <c r="IU545" s="567"/>
    </row>
    <row r="546" spans="1:255">
      <c r="A546" s="583" t="s">
        <v>1431</v>
      </c>
      <c r="B546" s="583" t="s">
        <v>1431</v>
      </c>
      <c r="C546" s="582" t="s">
        <v>1439</v>
      </c>
      <c r="D546" s="706">
        <v>2011</v>
      </c>
      <c r="E546" s="582" t="s">
        <v>1408</v>
      </c>
      <c r="F546" s="582" t="s">
        <v>58</v>
      </c>
      <c r="G546" s="710" t="s">
        <v>1319</v>
      </c>
      <c r="H546" s="955">
        <v>2</v>
      </c>
      <c r="I546" s="711" t="s">
        <v>1336</v>
      </c>
      <c r="J546" s="706"/>
      <c r="K546" s="955">
        <v>91</v>
      </c>
      <c r="L546" s="955"/>
      <c r="M546" s="706">
        <f t="shared" si="8"/>
        <v>91</v>
      </c>
      <c r="IR546" s="567"/>
      <c r="IS546" s="567"/>
      <c r="IT546" s="567"/>
      <c r="IU546" s="567"/>
    </row>
    <row r="547" spans="1:255" ht="25.5">
      <c r="A547" s="583" t="s">
        <v>1431</v>
      </c>
      <c r="B547" s="583" t="s">
        <v>1431</v>
      </c>
      <c r="C547" s="582" t="s">
        <v>1439</v>
      </c>
      <c r="D547" s="706">
        <v>2011</v>
      </c>
      <c r="E547" s="582" t="s">
        <v>1408</v>
      </c>
      <c r="F547" s="582" t="s">
        <v>58</v>
      </c>
      <c r="G547" s="710" t="s">
        <v>1319</v>
      </c>
      <c r="H547" s="955">
        <v>2</v>
      </c>
      <c r="I547" s="711" t="s">
        <v>304</v>
      </c>
      <c r="J547" s="706"/>
      <c r="K547" s="955">
        <v>244</v>
      </c>
      <c r="L547" s="955"/>
      <c r="M547" s="706">
        <f t="shared" si="8"/>
        <v>244</v>
      </c>
      <c r="IR547" s="567"/>
      <c r="IS547" s="567"/>
      <c r="IT547" s="567"/>
      <c r="IU547" s="567"/>
    </row>
    <row r="548" spans="1:255" ht="51">
      <c r="A548" s="583" t="s">
        <v>1431</v>
      </c>
      <c r="B548" s="583" t="s">
        <v>1431</v>
      </c>
      <c r="C548" s="582" t="s">
        <v>1439</v>
      </c>
      <c r="D548" s="706">
        <v>2011</v>
      </c>
      <c r="E548" s="582" t="s">
        <v>1408</v>
      </c>
      <c r="F548" s="582" t="s">
        <v>58</v>
      </c>
      <c r="G548" s="710" t="s">
        <v>1319</v>
      </c>
      <c r="H548" s="955">
        <v>2</v>
      </c>
      <c r="I548" s="711" t="s">
        <v>299</v>
      </c>
      <c r="J548" s="706"/>
      <c r="K548" s="955">
        <v>33</v>
      </c>
      <c r="L548" s="955"/>
      <c r="M548" s="706">
        <f t="shared" si="8"/>
        <v>33</v>
      </c>
      <c r="IR548" s="567"/>
      <c r="IS548" s="567"/>
      <c r="IT548" s="567"/>
      <c r="IU548" s="567"/>
    </row>
    <row r="549" spans="1:255" ht="25.5">
      <c r="A549" s="583" t="s">
        <v>1431</v>
      </c>
      <c r="B549" s="583" t="s">
        <v>1431</v>
      </c>
      <c r="C549" s="582" t="s">
        <v>1439</v>
      </c>
      <c r="D549" s="706">
        <v>2011</v>
      </c>
      <c r="E549" s="582" t="s">
        <v>1408</v>
      </c>
      <c r="F549" s="582" t="s">
        <v>58</v>
      </c>
      <c r="G549" s="710" t="s">
        <v>1319</v>
      </c>
      <c r="H549" s="955">
        <v>2</v>
      </c>
      <c r="I549" s="711" t="s">
        <v>300</v>
      </c>
      <c r="J549" s="706"/>
      <c r="K549" s="955">
        <v>18</v>
      </c>
      <c r="L549" s="955"/>
      <c r="M549" s="706">
        <f t="shared" si="8"/>
        <v>18</v>
      </c>
      <c r="IR549" s="567"/>
      <c r="IS549" s="567"/>
      <c r="IT549" s="567"/>
      <c r="IU549" s="567"/>
    </row>
    <row r="550" spans="1:255" ht="25.5">
      <c r="A550" s="583" t="s">
        <v>1431</v>
      </c>
      <c r="B550" s="583" t="s">
        <v>1431</v>
      </c>
      <c r="C550" s="582" t="s">
        <v>1439</v>
      </c>
      <c r="D550" s="706">
        <v>2011</v>
      </c>
      <c r="E550" s="582" t="s">
        <v>1408</v>
      </c>
      <c r="F550" s="582" t="s">
        <v>58</v>
      </c>
      <c r="G550" s="710" t="s">
        <v>1319</v>
      </c>
      <c r="H550" s="955">
        <v>2</v>
      </c>
      <c r="I550" s="711" t="s">
        <v>295</v>
      </c>
      <c r="J550" s="706"/>
      <c r="K550" s="955">
        <v>228</v>
      </c>
      <c r="L550" s="955"/>
      <c r="M550" s="706">
        <f t="shared" si="8"/>
        <v>228</v>
      </c>
      <c r="IR550" s="567"/>
      <c r="IS550" s="567"/>
      <c r="IT550" s="567"/>
      <c r="IU550" s="567"/>
    </row>
    <row r="551" spans="1:255">
      <c r="A551" s="583" t="s">
        <v>1431</v>
      </c>
      <c r="B551" s="583" t="s">
        <v>1431</v>
      </c>
      <c r="C551" s="582" t="s">
        <v>1439</v>
      </c>
      <c r="D551" s="706">
        <v>2011</v>
      </c>
      <c r="E551" s="582" t="s">
        <v>1408</v>
      </c>
      <c r="F551" s="582" t="s">
        <v>58</v>
      </c>
      <c r="G551" s="710" t="s">
        <v>1319</v>
      </c>
      <c r="H551" s="955">
        <v>2</v>
      </c>
      <c r="I551" s="711" t="s">
        <v>97</v>
      </c>
      <c r="J551" s="706"/>
      <c r="K551" s="955"/>
      <c r="L551" s="955">
        <v>9</v>
      </c>
      <c r="M551" s="706">
        <f t="shared" si="8"/>
        <v>9</v>
      </c>
      <c r="IR551" s="567"/>
      <c r="IS551" s="567"/>
      <c r="IT551" s="567"/>
      <c r="IU551" s="567"/>
    </row>
    <row r="552" spans="1:255">
      <c r="A552" s="583" t="s">
        <v>1431</v>
      </c>
      <c r="B552" s="583" t="s">
        <v>1431</v>
      </c>
      <c r="C552" s="582" t="s">
        <v>1439</v>
      </c>
      <c r="D552" s="706">
        <v>2011</v>
      </c>
      <c r="E552" s="582" t="s">
        <v>1408</v>
      </c>
      <c r="F552" s="582" t="s">
        <v>58</v>
      </c>
      <c r="G552" s="710" t="s">
        <v>1319</v>
      </c>
      <c r="H552" s="955">
        <v>2</v>
      </c>
      <c r="I552" s="711" t="s">
        <v>98</v>
      </c>
      <c r="J552" s="706"/>
      <c r="K552" s="955">
        <v>404</v>
      </c>
      <c r="L552" s="955"/>
      <c r="M552" s="706">
        <f t="shared" si="8"/>
        <v>404</v>
      </c>
      <c r="IR552" s="567"/>
      <c r="IS552" s="567"/>
      <c r="IT552" s="567"/>
      <c r="IU552" s="567"/>
    </row>
    <row r="553" spans="1:255" ht="25.5">
      <c r="A553" s="583" t="s">
        <v>1431</v>
      </c>
      <c r="B553" s="583" t="s">
        <v>1431</v>
      </c>
      <c r="C553" s="582" t="s">
        <v>1439</v>
      </c>
      <c r="D553" s="706">
        <v>2011</v>
      </c>
      <c r="E553" s="582" t="s">
        <v>1408</v>
      </c>
      <c r="F553" s="582" t="s">
        <v>58</v>
      </c>
      <c r="G553" s="710" t="s">
        <v>1319</v>
      </c>
      <c r="H553" s="955">
        <v>2</v>
      </c>
      <c r="I553" s="711" t="s">
        <v>296</v>
      </c>
      <c r="J553" s="706"/>
      <c r="K553" s="955">
        <v>37</v>
      </c>
      <c r="L553" s="955"/>
      <c r="M553" s="706">
        <f t="shared" si="8"/>
        <v>37</v>
      </c>
      <c r="IR553" s="567"/>
      <c r="IS553" s="567"/>
      <c r="IT553" s="567"/>
      <c r="IU553" s="567"/>
    </row>
    <row r="554" spans="1:255" ht="38.25">
      <c r="A554" s="583" t="s">
        <v>1431</v>
      </c>
      <c r="B554" s="583" t="s">
        <v>1431</v>
      </c>
      <c r="C554" s="582" t="s">
        <v>1439</v>
      </c>
      <c r="D554" s="706">
        <v>2011</v>
      </c>
      <c r="E554" s="582" t="s">
        <v>1408</v>
      </c>
      <c r="F554" s="582" t="s">
        <v>58</v>
      </c>
      <c r="G554" s="710" t="s">
        <v>1319</v>
      </c>
      <c r="H554" s="955">
        <v>2</v>
      </c>
      <c r="I554" s="711" t="s">
        <v>297</v>
      </c>
      <c r="J554" s="706"/>
      <c r="K554" s="955">
        <v>51</v>
      </c>
      <c r="L554" s="955"/>
      <c r="M554" s="706">
        <f t="shared" si="8"/>
        <v>51</v>
      </c>
      <c r="IR554" s="567"/>
      <c r="IS554" s="567"/>
      <c r="IT554" s="567"/>
      <c r="IU554" s="567"/>
    </row>
    <row r="555" spans="1:255">
      <c r="A555" s="583" t="s">
        <v>1431</v>
      </c>
      <c r="B555" s="583" t="s">
        <v>1431</v>
      </c>
      <c r="C555" s="582" t="s">
        <v>1439</v>
      </c>
      <c r="D555" s="706">
        <v>2011</v>
      </c>
      <c r="E555" s="582" t="s">
        <v>1408</v>
      </c>
      <c r="F555" s="582" t="s">
        <v>58</v>
      </c>
      <c r="G555" s="710" t="s">
        <v>1319</v>
      </c>
      <c r="H555" s="955">
        <v>2</v>
      </c>
      <c r="I555" s="711" t="s">
        <v>99</v>
      </c>
      <c r="J555" s="706"/>
      <c r="K555" s="955">
        <v>321</v>
      </c>
      <c r="L555" s="955">
        <v>112</v>
      </c>
      <c r="M555" s="706">
        <f t="shared" si="8"/>
        <v>433</v>
      </c>
      <c r="IR555" s="567"/>
      <c r="IS555" s="567"/>
      <c r="IT555" s="567"/>
      <c r="IU555" s="567"/>
    </row>
    <row r="556" spans="1:255" ht="38.25">
      <c r="A556" s="583" t="s">
        <v>1431</v>
      </c>
      <c r="B556" s="583" t="s">
        <v>1431</v>
      </c>
      <c r="C556" s="582" t="s">
        <v>1439</v>
      </c>
      <c r="D556" s="706">
        <v>2011</v>
      </c>
      <c r="E556" s="582" t="s">
        <v>1408</v>
      </c>
      <c r="F556" s="582" t="s">
        <v>58</v>
      </c>
      <c r="G556" s="710" t="s">
        <v>1319</v>
      </c>
      <c r="H556" s="955">
        <v>2</v>
      </c>
      <c r="I556" s="711" t="s">
        <v>301</v>
      </c>
      <c r="J556" s="706"/>
      <c r="K556" s="955">
        <v>13</v>
      </c>
      <c r="L556" s="955"/>
      <c r="M556" s="706">
        <f t="shared" si="8"/>
        <v>13</v>
      </c>
      <c r="IR556" s="567"/>
      <c r="IS556" s="567"/>
      <c r="IT556" s="567"/>
      <c r="IU556" s="567"/>
    </row>
    <row r="557" spans="1:255">
      <c r="A557" s="583" t="s">
        <v>1431</v>
      </c>
      <c r="B557" s="583" t="s">
        <v>1431</v>
      </c>
      <c r="C557" s="582" t="s">
        <v>1439</v>
      </c>
      <c r="D557" s="706">
        <v>2011</v>
      </c>
      <c r="E557" s="582" t="s">
        <v>1408</v>
      </c>
      <c r="F557" s="582" t="s">
        <v>58</v>
      </c>
      <c r="G557" s="710" t="s">
        <v>1319</v>
      </c>
      <c r="H557" s="955">
        <v>2</v>
      </c>
      <c r="I557" s="711" t="s">
        <v>100</v>
      </c>
      <c r="J557" s="706"/>
      <c r="K557" s="955">
        <v>163</v>
      </c>
      <c r="L557" s="955">
        <v>174</v>
      </c>
      <c r="M557" s="706">
        <f t="shared" si="8"/>
        <v>337</v>
      </c>
      <c r="IR557" s="567"/>
      <c r="IS557" s="567"/>
      <c r="IT557" s="567"/>
      <c r="IU557" s="567"/>
    </row>
    <row r="558" spans="1:255">
      <c r="A558" s="583" t="s">
        <v>1431</v>
      </c>
      <c r="B558" s="583" t="s">
        <v>1431</v>
      </c>
      <c r="C558" s="582" t="s">
        <v>1439</v>
      </c>
      <c r="D558" s="706">
        <v>2011</v>
      </c>
      <c r="E558" s="582" t="s">
        <v>1408</v>
      </c>
      <c r="F558" s="582" t="s">
        <v>58</v>
      </c>
      <c r="G558" s="710" t="s">
        <v>1319</v>
      </c>
      <c r="H558" s="955">
        <v>2</v>
      </c>
      <c r="I558" s="711" t="s">
        <v>101</v>
      </c>
      <c r="J558" s="706"/>
      <c r="K558" s="955">
        <v>15</v>
      </c>
      <c r="L558" s="955"/>
      <c r="M558" s="706">
        <f t="shared" si="8"/>
        <v>15</v>
      </c>
      <c r="IR558" s="567"/>
      <c r="IS558" s="567"/>
      <c r="IT558" s="567"/>
      <c r="IU558" s="567"/>
    </row>
    <row r="559" spans="1:255">
      <c r="A559" s="583" t="s">
        <v>1431</v>
      </c>
      <c r="B559" s="583" t="s">
        <v>1431</v>
      </c>
      <c r="C559" s="582" t="s">
        <v>1439</v>
      </c>
      <c r="D559" s="706">
        <v>2011</v>
      </c>
      <c r="E559" s="582" t="s">
        <v>1408</v>
      </c>
      <c r="F559" s="582" t="s">
        <v>58</v>
      </c>
      <c r="G559" s="710" t="s">
        <v>1319</v>
      </c>
      <c r="H559" s="955">
        <v>2</v>
      </c>
      <c r="I559" s="711" t="s">
        <v>1337</v>
      </c>
      <c r="J559" s="706"/>
      <c r="K559" s="955"/>
      <c r="L559" s="955">
        <v>64</v>
      </c>
      <c r="M559" s="706">
        <f t="shared" si="8"/>
        <v>64</v>
      </c>
      <c r="IR559" s="567"/>
      <c r="IS559" s="567"/>
      <c r="IT559" s="567"/>
      <c r="IU559" s="567"/>
    </row>
    <row r="560" spans="1:255">
      <c r="A560" s="583" t="s">
        <v>1431</v>
      </c>
      <c r="B560" s="583" t="s">
        <v>1431</v>
      </c>
      <c r="C560" s="582" t="s">
        <v>1439</v>
      </c>
      <c r="D560" s="706">
        <v>2011</v>
      </c>
      <c r="E560" s="582" t="s">
        <v>1408</v>
      </c>
      <c r="F560" s="582" t="s">
        <v>58</v>
      </c>
      <c r="G560" s="710" t="s">
        <v>1319</v>
      </c>
      <c r="H560" s="955">
        <v>2</v>
      </c>
      <c r="I560" s="711" t="s">
        <v>1338</v>
      </c>
      <c r="J560" s="706"/>
      <c r="K560" s="955">
        <v>3513</v>
      </c>
      <c r="L560" s="955">
        <v>1642</v>
      </c>
      <c r="M560" s="706">
        <f t="shared" si="8"/>
        <v>5155</v>
      </c>
      <c r="IR560" s="567"/>
      <c r="IS560" s="567"/>
      <c r="IT560" s="567"/>
      <c r="IU560" s="567"/>
    </row>
    <row r="561" spans="1:255">
      <c r="A561" s="583" t="s">
        <v>1431</v>
      </c>
      <c r="B561" s="583" t="s">
        <v>1431</v>
      </c>
      <c r="C561" s="582" t="s">
        <v>1439</v>
      </c>
      <c r="D561" s="706">
        <v>2011</v>
      </c>
      <c r="E561" s="582" t="s">
        <v>1408</v>
      </c>
      <c r="F561" s="582" t="s">
        <v>58</v>
      </c>
      <c r="G561" s="710" t="s">
        <v>1319</v>
      </c>
      <c r="H561" s="955">
        <v>2</v>
      </c>
      <c r="I561" s="711" t="s">
        <v>146</v>
      </c>
      <c r="J561" s="706"/>
      <c r="K561" s="955">
        <v>2652</v>
      </c>
      <c r="L561" s="955">
        <v>39</v>
      </c>
      <c r="M561" s="706">
        <f t="shared" si="8"/>
        <v>2691</v>
      </c>
      <c r="IR561" s="567"/>
      <c r="IS561" s="567"/>
      <c r="IT561" s="567"/>
      <c r="IU561" s="567"/>
    </row>
    <row r="562" spans="1:255" ht="25.5">
      <c r="A562" s="583" t="s">
        <v>1431</v>
      </c>
      <c r="B562" s="583" t="s">
        <v>1431</v>
      </c>
      <c r="C562" s="582" t="s">
        <v>1439</v>
      </c>
      <c r="D562" s="706">
        <v>2011</v>
      </c>
      <c r="E562" s="582" t="s">
        <v>1408</v>
      </c>
      <c r="F562" s="582" t="s">
        <v>58</v>
      </c>
      <c r="G562" s="710" t="s">
        <v>20</v>
      </c>
      <c r="H562" s="955">
        <v>1</v>
      </c>
      <c r="I562" s="711" t="s">
        <v>304</v>
      </c>
      <c r="J562" s="706"/>
      <c r="K562" s="955">
        <v>541</v>
      </c>
      <c r="L562" s="955"/>
      <c r="M562" s="706">
        <f t="shared" si="8"/>
        <v>541</v>
      </c>
      <c r="IR562" s="567"/>
      <c r="IS562" s="567"/>
      <c r="IT562" s="567"/>
      <c r="IU562" s="567"/>
    </row>
    <row r="563" spans="1:255" ht="51">
      <c r="A563" s="583" t="s">
        <v>1431</v>
      </c>
      <c r="B563" s="583" t="s">
        <v>1431</v>
      </c>
      <c r="C563" s="582" t="s">
        <v>1439</v>
      </c>
      <c r="D563" s="706">
        <v>2011</v>
      </c>
      <c r="E563" s="582" t="s">
        <v>1408</v>
      </c>
      <c r="F563" s="582" t="s">
        <v>58</v>
      </c>
      <c r="G563" s="710" t="s">
        <v>20</v>
      </c>
      <c r="H563" s="955">
        <v>1</v>
      </c>
      <c r="I563" s="711" t="s">
        <v>299</v>
      </c>
      <c r="J563" s="706"/>
      <c r="K563" s="955">
        <v>58</v>
      </c>
      <c r="L563" s="955"/>
      <c r="M563" s="706">
        <f t="shared" si="8"/>
        <v>58</v>
      </c>
      <c r="IR563" s="567"/>
      <c r="IS563" s="567"/>
      <c r="IT563" s="567"/>
      <c r="IU563" s="567"/>
    </row>
    <row r="564" spans="1:255" ht="25.5">
      <c r="A564" s="583" t="s">
        <v>1431</v>
      </c>
      <c r="B564" s="583" t="s">
        <v>1431</v>
      </c>
      <c r="C564" s="582" t="s">
        <v>1439</v>
      </c>
      <c r="D564" s="706">
        <v>2011</v>
      </c>
      <c r="E564" s="582" t="s">
        <v>1408</v>
      </c>
      <c r="F564" s="582" t="s">
        <v>58</v>
      </c>
      <c r="G564" s="710" t="s">
        <v>20</v>
      </c>
      <c r="H564" s="955">
        <v>1</v>
      </c>
      <c r="I564" s="711" t="s">
        <v>295</v>
      </c>
      <c r="J564" s="706"/>
      <c r="K564" s="955">
        <v>205</v>
      </c>
      <c r="L564" s="955"/>
      <c r="M564" s="706">
        <f t="shared" si="8"/>
        <v>205</v>
      </c>
      <c r="IR564" s="567"/>
      <c r="IS564" s="567"/>
      <c r="IT564" s="567"/>
      <c r="IU564" s="567"/>
    </row>
    <row r="565" spans="1:255">
      <c r="A565" s="583" t="s">
        <v>1431</v>
      </c>
      <c r="B565" s="583" t="s">
        <v>1431</v>
      </c>
      <c r="C565" s="582" t="s">
        <v>1439</v>
      </c>
      <c r="D565" s="706">
        <v>2011</v>
      </c>
      <c r="E565" s="582" t="s">
        <v>1408</v>
      </c>
      <c r="F565" s="582" t="s">
        <v>58</v>
      </c>
      <c r="G565" s="710" t="s">
        <v>20</v>
      </c>
      <c r="H565" s="955">
        <v>1</v>
      </c>
      <c r="I565" s="711" t="s">
        <v>97</v>
      </c>
      <c r="J565" s="706"/>
      <c r="K565" s="955"/>
      <c r="L565" s="955">
        <v>1</v>
      </c>
      <c r="M565" s="706">
        <f t="shared" si="8"/>
        <v>1</v>
      </c>
      <c r="IR565" s="567"/>
      <c r="IS565" s="567"/>
      <c r="IT565" s="567"/>
      <c r="IU565" s="567"/>
    </row>
    <row r="566" spans="1:255">
      <c r="A566" s="583" t="s">
        <v>1431</v>
      </c>
      <c r="B566" s="583" t="s">
        <v>1431</v>
      </c>
      <c r="C566" s="582" t="s">
        <v>1439</v>
      </c>
      <c r="D566" s="706">
        <v>2011</v>
      </c>
      <c r="E566" s="582" t="s">
        <v>1408</v>
      </c>
      <c r="F566" s="582" t="s">
        <v>58</v>
      </c>
      <c r="G566" s="710" t="s">
        <v>20</v>
      </c>
      <c r="H566" s="955">
        <v>1</v>
      </c>
      <c r="I566" s="711" t="s">
        <v>98</v>
      </c>
      <c r="J566" s="706"/>
      <c r="K566" s="955">
        <v>542</v>
      </c>
      <c r="L566" s="955">
        <v>91</v>
      </c>
      <c r="M566" s="706">
        <f t="shared" si="8"/>
        <v>633</v>
      </c>
      <c r="IR566" s="567"/>
      <c r="IS566" s="567"/>
      <c r="IT566" s="567"/>
      <c r="IU566" s="567"/>
    </row>
    <row r="567" spans="1:255" ht="25.5">
      <c r="A567" s="583" t="s">
        <v>1431</v>
      </c>
      <c r="B567" s="583" t="s">
        <v>1431</v>
      </c>
      <c r="C567" s="582" t="s">
        <v>1439</v>
      </c>
      <c r="D567" s="706">
        <v>2011</v>
      </c>
      <c r="E567" s="582" t="s">
        <v>1408</v>
      </c>
      <c r="F567" s="582" t="s">
        <v>58</v>
      </c>
      <c r="G567" s="710" t="s">
        <v>20</v>
      </c>
      <c r="H567" s="955">
        <v>1</v>
      </c>
      <c r="I567" s="711" t="s">
        <v>296</v>
      </c>
      <c r="J567" s="706"/>
      <c r="K567" s="955">
        <v>59</v>
      </c>
      <c r="L567" s="955"/>
      <c r="M567" s="706">
        <f t="shared" si="8"/>
        <v>59</v>
      </c>
      <c r="IR567" s="567"/>
      <c r="IS567" s="567"/>
      <c r="IT567" s="567"/>
      <c r="IU567" s="567"/>
    </row>
    <row r="568" spans="1:255" ht="38.25">
      <c r="A568" s="583" t="s">
        <v>1431</v>
      </c>
      <c r="B568" s="583" t="s">
        <v>1431</v>
      </c>
      <c r="C568" s="582" t="s">
        <v>1439</v>
      </c>
      <c r="D568" s="706">
        <v>2011</v>
      </c>
      <c r="E568" s="582" t="s">
        <v>1408</v>
      </c>
      <c r="F568" s="582" t="s">
        <v>58</v>
      </c>
      <c r="G568" s="710" t="s">
        <v>20</v>
      </c>
      <c r="H568" s="955">
        <v>1</v>
      </c>
      <c r="I568" s="711" t="s">
        <v>297</v>
      </c>
      <c r="J568" s="706"/>
      <c r="K568" s="955">
        <v>60</v>
      </c>
      <c r="L568" s="955"/>
      <c r="M568" s="706">
        <f t="shared" si="8"/>
        <v>60</v>
      </c>
      <c r="IR568" s="567"/>
      <c r="IS568" s="567"/>
      <c r="IT568" s="567"/>
      <c r="IU568" s="567"/>
    </row>
    <row r="569" spans="1:255">
      <c r="A569" s="583" t="s">
        <v>1431</v>
      </c>
      <c r="B569" s="583" t="s">
        <v>1431</v>
      </c>
      <c r="C569" s="582" t="s">
        <v>1439</v>
      </c>
      <c r="D569" s="706">
        <v>2011</v>
      </c>
      <c r="E569" s="582" t="s">
        <v>1408</v>
      </c>
      <c r="F569" s="582" t="s">
        <v>58</v>
      </c>
      <c r="G569" s="710" t="s">
        <v>20</v>
      </c>
      <c r="H569" s="955">
        <v>1</v>
      </c>
      <c r="I569" s="711" t="s">
        <v>99</v>
      </c>
      <c r="J569" s="706"/>
      <c r="K569" s="955">
        <v>94</v>
      </c>
      <c r="L569" s="955">
        <v>7</v>
      </c>
      <c r="M569" s="706">
        <f t="shared" si="8"/>
        <v>101</v>
      </c>
      <c r="IR569" s="567"/>
      <c r="IS569" s="567"/>
      <c r="IT569" s="567"/>
      <c r="IU569" s="567"/>
    </row>
    <row r="570" spans="1:255" ht="38.25">
      <c r="A570" s="583" t="s">
        <v>1431</v>
      </c>
      <c r="B570" s="583" t="s">
        <v>1431</v>
      </c>
      <c r="C570" s="582" t="s">
        <v>1439</v>
      </c>
      <c r="D570" s="706">
        <v>2011</v>
      </c>
      <c r="E570" s="582" t="s">
        <v>1408</v>
      </c>
      <c r="F570" s="582" t="s">
        <v>58</v>
      </c>
      <c r="G570" s="710" t="s">
        <v>20</v>
      </c>
      <c r="H570" s="955">
        <v>1</v>
      </c>
      <c r="I570" s="711" t="s">
        <v>301</v>
      </c>
      <c r="J570" s="706"/>
      <c r="K570" s="955">
        <v>259</v>
      </c>
      <c r="L570" s="955"/>
      <c r="M570" s="706">
        <f t="shared" si="8"/>
        <v>259</v>
      </c>
      <c r="IR570" s="567"/>
      <c r="IS570" s="567"/>
      <c r="IT570" s="567"/>
      <c r="IU570" s="567"/>
    </row>
    <row r="571" spans="1:255">
      <c r="A571" s="583" t="s">
        <v>1431</v>
      </c>
      <c r="B571" s="583" t="s">
        <v>1431</v>
      </c>
      <c r="C571" s="582" t="s">
        <v>1439</v>
      </c>
      <c r="D571" s="706">
        <v>2011</v>
      </c>
      <c r="E571" s="582" t="s">
        <v>1408</v>
      </c>
      <c r="F571" s="582" t="s">
        <v>58</v>
      </c>
      <c r="G571" s="710" t="s">
        <v>20</v>
      </c>
      <c r="H571" s="955">
        <v>1</v>
      </c>
      <c r="I571" s="711" t="s">
        <v>100</v>
      </c>
      <c r="J571" s="706"/>
      <c r="K571" s="955">
        <v>50</v>
      </c>
      <c r="L571" s="955">
        <v>7</v>
      </c>
      <c r="M571" s="706">
        <f t="shared" si="8"/>
        <v>57</v>
      </c>
      <c r="IR571" s="567"/>
      <c r="IS571" s="567"/>
      <c r="IT571" s="567"/>
      <c r="IU571" s="567"/>
    </row>
    <row r="572" spans="1:255">
      <c r="A572" s="583" t="s">
        <v>1431</v>
      </c>
      <c r="B572" s="583" t="s">
        <v>1431</v>
      </c>
      <c r="C572" s="582" t="s">
        <v>1439</v>
      </c>
      <c r="D572" s="706">
        <v>2011</v>
      </c>
      <c r="E572" s="582" t="s">
        <v>1408</v>
      </c>
      <c r="F572" s="582" t="s">
        <v>58</v>
      </c>
      <c r="G572" s="710" t="s">
        <v>20</v>
      </c>
      <c r="H572" s="955">
        <v>1</v>
      </c>
      <c r="I572" s="711" t="s">
        <v>1337</v>
      </c>
      <c r="J572" s="706"/>
      <c r="K572" s="955"/>
      <c r="L572" s="955">
        <v>106</v>
      </c>
      <c r="M572" s="706">
        <f t="shared" si="8"/>
        <v>106</v>
      </c>
      <c r="IR572" s="567"/>
      <c r="IS572" s="567"/>
      <c r="IT572" s="567"/>
      <c r="IU572" s="567"/>
    </row>
    <row r="573" spans="1:255">
      <c r="A573" s="583" t="s">
        <v>1431</v>
      </c>
      <c r="B573" s="583" t="s">
        <v>1431</v>
      </c>
      <c r="C573" s="582" t="s">
        <v>1439</v>
      </c>
      <c r="D573" s="706">
        <v>2011</v>
      </c>
      <c r="E573" s="582" t="s">
        <v>1408</v>
      </c>
      <c r="F573" s="582" t="s">
        <v>58</v>
      </c>
      <c r="G573" s="710" t="s">
        <v>20</v>
      </c>
      <c r="H573" s="955">
        <v>1</v>
      </c>
      <c r="I573" s="711" t="s">
        <v>1338</v>
      </c>
      <c r="J573" s="706"/>
      <c r="K573" s="955">
        <v>5841</v>
      </c>
      <c r="L573" s="955">
        <v>257</v>
      </c>
      <c r="M573" s="706">
        <f t="shared" si="8"/>
        <v>6098</v>
      </c>
      <c r="IR573" s="567"/>
      <c r="IS573" s="567"/>
      <c r="IT573" s="567"/>
      <c r="IU573" s="567"/>
    </row>
    <row r="574" spans="1:255">
      <c r="A574" s="583" t="s">
        <v>1431</v>
      </c>
      <c r="B574" s="583" t="s">
        <v>1431</v>
      </c>
      <c r="C574" s="582" t="s">
        <v>1439</v>
      </c>
      <c r="D574" s="706">
        <v>2011</v>
      </c>
      <c r="E574" s="582" t="s">
        <v>1408</v>
      </c>
      <c r="F574" s="582" t="s">
        <v>58</v>
      </c>
      <c r="G574" s="710" t="s">
        <v>20</v>
      </c>
      <c r="H574" s="955">
        <v>1</v>
      </c>
      <c r="I574" s="711" t="s">
        <v>146</v>
      </c>
      <c r="J574" s="706"/>
      <c r="K574" s="955">
        <v>388</v>
      </c>
      <c r="L574" s="955">
        <v>31</v>
      </c>
      <c r="M574" s="706">
        <f t="shared" si="8"/>
        <v>419</v>
      </c>
      <c r="IR574" s="567"/>
      <c r="IS574" s="567"/>
      <c r="IT574" s="567"/>
      <c r="IU574" s="567"/>
    </row>
    <row r="575" spans="1:255">
      <c r="A575" s="583" t="s">
        <v>1431</v>
      </c>
      <c r="B575" s="583" t="s">
        <v>1431</v>
      </c>
      <c r="C575" s="582" t="s">
        <v>1439</v>
      </c>
      <c r="D575" s="706">
        <v>2011</v>
      </c>
      <c r="E575" s="582" t="s">
        <v>1408</v>
      </c>
      <c r="F575" s="582" t="s">
        <v>58</v>
      </c>
      <c r="G575" s="710" t="s">
        <v>1234</v>
      </c>
      <c r="H575" s="955">
        <v>2</v>
      </c>
      <c r="I575" s="711" t="s">
        <v>1336</v>
      </c>
      <c r="J575" s="706"/>
      <c r="K575" s="955">
        <v>25</v>
      </c>
      <c r="L575" s="955"/>
      <c r="M575" s="706">
        <f t="shared" si="8"/>
        <v>25</v>
      </c>
      <c r="IR575" s="567"/>
      <c r="IS575" s="567"/>
      <c r="IT575" s="567"/>
      <c r="IU575" s="567"/>
    </row>
    <row r="576" spans="1:255" ht="25.5">
      <c r="A576" s="583" t="s">
        <v>1431</v>
      </c>
      <c r="B576" s="583" t="s">
        <v>1431</v>
      </c>
      <c r="C576" s="582" t="s">
        <v>1439</v>
      </c>
      <c r="D576" s="706">
        <v>2011</v>
      </c>
      <c r="E576" s="582" t="s">
        <v>1408</v>
      </c>
      <c r="F576" s="582" t="s">
        <v>58</v>
      </c>
      <c r="G576" s="710" t="s">
        <v>1234</v>
      </c>
      <c r="H576" s="955">
        <v>2</v>
      </c>
      <c r="I576" s="711" t="s">
        <v>304</v>
      </c>
      <c r="J576" s="706"/>
      <c r="K576" s="955">
        <v>6</v>
      </c>
      <c r="L576" s="955"/>
      <c r="M576" s="706">
        <f t="shared" si="8"/>
        <v>6</v>
      </c>
      <c r="IR576" s="567"/>
      <c r="IS576" s="567"/>
      <c r="IT576" s="567"/>
      <c r="IU576" s="567"/>
    </row>
    <row r="577" spans="1:255" ht="25.5">
      <c r="A577" s="583" t="s">
        <v>1431</v>
      </c>
      <c r="B577" s="583" t="s">
        <v>1431</v>
      </c>
      <c r="C577" s="582" t="s">
        <v>1439</v>
      </c>
      <c r="D577" s="706">
        <v>2011</v>
      </c>
      <c r="E577" s="582" t="s">
        <v>1408</v>
      </c>
      <c r="F577" s="582" t="s">
        <v>58</v>
      </c>
      <c r="G577" s="710" t="s">
        <v>1234</v>
      </c>
      <c r="H577" s="955">
        <v>2</v>
      </c>
      <c r="I577" s="711" t="s">
        <v>295</v>
      </c>
      <c r="J577" s="706"/>
      <c r="K577" s="955">
        <v>16</v>
      </c>
      <c r="L577" s="955"/>
      <c r="M577" s="706">
        <f t="shared" si="8"/>
        <v>16</v>
      </c>
      <c r="IR577" s="567"/>
      <c r="IS577" s="567"/>
      <c r="IT577" s="567"/>
      <c r="IU577" s="567"/>
    </row>
    <row r="578" spans="1:255">
      <c r="A578" s="583" t="s">
        <v>1431</v>
      </c>
      <c r="B578" s="583" t="s">
        <v>1431</v>
      </c>
      <c r="C578" s="582" t="s">
        <v>1439</v>
      </c>
      <c r="D578" s="706">
        <v>2011</v>
      </c>
      <c r="E578" s="582" t="s">
        <v>1408</v>
      </c>
      <c r="F578" s="582" t="s">
        <v>58</v>
      </c>
      <c r="G578" s="710" t="s">
        <v>1234</v>
      </c>
      <c r="H578" s="955">
        <v>2</v>
      </c>
      <c r="I578" s="711" t="s">
        <v>97</v>
      </c>
      <c r="J578" s="706"/>
      <c r="K578" s="955">
        <v>1</v>
      </c>
      <c r="L578" s="955"/>
      <c r="M578" s="706">
        <f t="shared" si="8"/>
        <v>1</v>
      </c>
      <c r="IR578" s="567"/>
      <c r="IS578" s="567"/>
      <c r="IT578" s="567"/>
      <c r="IU578" s="567"/>
    </row>
    <row r="579" spans="1:255">
      <c r="A579" s="583" t="s">
        <v>1431</v>
      </c>
      <c r="B579" s="583" t="s">
        <v>1431</v>
      </c>
      <c r="C579" s="582" t="s">
        <v>1439</v>
      </c>
      <c r="D579" s="706">
        <v>2011</v>
      </c>
      <c r="E579" s="582" t="s">
        <v>1408</v>
      </c>
      <c r="F579" s="582" t="s">
        <v>58</v>
      </c>
      <c r="G579" s="710" t="s">
        <v>1234</v>
      </c>
      <c r="H579" s="955">
        <v>2</v>
      </c>
      <c r="I579" s="711" t="s">
        <v>98</v>
      </c>
      <c r="J579" s="706"/>
      <c r="K579" s="955">
        <v>58</v>
      </c>
      <c r="L579" s="955"/>
      <c r="M579" s="706">
        <f t="shared" si="8"/>
        <v>58</v>
      </c>
      <c r="IR579" s="567"/>
      <c r="IS579" s="567"/>
      <c r="IT579" s="567"/>
      <c r="IU579" s="567"/>
    </row>
    <row r="580" spans="1:255" ht="38.25">
      <c r="A580" s="583" t="s">
        <v>1431</v>
      </c>
      <c r="B580" s="583" t="s">
        <v>1431</v>
      </c>
      <c r="C580" s="582" t="s">
        <v>1439</v>
      </c>
      <c r="D580" s="706">
        <v>2011</v>
      </c>
      <c r="E580" s="582" t="s">
        <v>1408</v>
      </c>
      <c r="F580" s="582" t="s">
        <v>58</v>
      </c>
      <c r="G580" s="710" t="s">
        <v>1234</v>
      </c>
      <c r="H580" s="955">
        <v>2</v>
      </c>
      <c r="I580" s="711" t="s">
        <v>297</v>
      </c>
      <c r="J580" s="706"/>
      <c r="K580" s="955">
        <v>4</v>
      </c>
      <c r="L580" s="955"/>
      <c r="M580" s="706">
        <f t="shared" si="8"/>
        <v>4</v>
      </c>
      <c r="IR580" s="567"/>
      <c r="IS580" s="567"/>
      <c r="IT580" s="567"/>
      <c r="IU580" s="567"/>
    </row>
    <row r="581" spans="1:255">
      <c r="A581" s="583" t="s">
        <v>1431</v>
      </c>
      <c r="B581" s="583" t="s">
        <v>1431</v>
      </c>
      <c r="C581" s="582" t="s">
        <v>1439</v>
      </c>
      <c r="D581" s="706">
        <v>2011</v>
      </c>
      <c r="E581" s="582" t="s">
        <v>1408</v>
      </c>
      <c r="F581" s="582" t="s">
        <v>58</v>
      </c>
      <c r="G581" s="710" t="s">
        <v>1234</v>
      </c>
      <c r="H581" s="955">
        <v>2</v>
      </c>
      <c r="I581" s="711" t="s">
        <v>99</v>
      </c>
      <c r="J581" s="706"/>
      <c r="K581" s="955">
        <v>32</v>
      </c>
      <c r="L581" s="955"/>
      <c r="M581" s="706">
        <f t="shared" si="8"/>
        <v>32</v>
      </c>
      <c r="IR581" s="567"/>
      <c r="IS581" s="567"/>
      <c r="IT581" s="567"/>
      <c r="IU581" s="567"/>
    </row>
    <row r="582" spans="1:255" ht="38.25">
      <c r="A582" s="583" t="s">
        <v>1431</v>
      </c>
      <c r="B582" s="583" t="s">
        <v>1431</v>
      </c>
      <c r="C582" s="582" t="s">
        <v>1439</v>
      </c>
      <c r="D582" s="706">
        <v>2011</v>
      </c>
      <c r="E582" s="582" t="s">
        <v>1408</v>
      </c>
      <c r="F582" s="582" t="s">
        <v>58</v>
      </c>
      <c r="G582" s="710" t="s">
        <v>1234</v>
      </c>
      <c r="H582" s="955">
        <v>2</v>
      </c>
      <c r="I582" s="711" t="s">
        <v>301</v>
      </c>
      <c r="J582" s="706"/>
      <c r="K582" s="955">
        <v>2</v>
      </c>
      <c r="L582" s="955"/>
      <c r="M582" s="706">
        <f t="shared" ref="M582:M645" si="9">J582+K582+L582</f>
        <v>2</v>
      </c>
      <c r="IR582" s="567"/>
      <c r="IS582" s="567"/>
      <c r="IT582" s="567"/>
      <c r="IU582" s="567"/>
    </row>
    <row r="583" spans="1:255">
      <c r="A583" s="583" t="s">
        <v>1431</v>
      </c>
      <c r="B583" s="583" t="s">
        <v>1431</v>
      </c>
      <c r="C583" s="582" t="s">
        <v>1439</v>
      </c>
      <c r="D583" s="706">
        <v>2011</v>
      </c>
      <c r="E583" s="582" t="s">
        <v>1408</v>
      </c>
      <c r="F583" s="582" t="s">
        <v>58</v>
      </c>
      <c r="G583" s="710" t="s">
        <v>1234</v>
      </c>
      <c r="H583" s="955">
        <v>2</v>
      </c>
      <c r="I583" s="711" t="s">
        <v>100</v>
      </c>
      <c r="J583" s="706"/>
      <c r="K583" s="955">
        <v>104</v>
      </c>
      <c r="L583" s="955"/>
      <c r="M583" s="706">
        <f t="shared" si="9"/>
        <v>104</v>
      </c>
      <c r="IR583" s="567"/>
      <c r="IS583" s="567"/>
      <c r="IT583" s="567"/>
      <c r="IU583" s="567"/>
    </row>
    <row r="584" spans="1:255">
      <c r="A584" s="583" t="s">
        <v>1431</v>
      </c>
      <c r="B584" s="583" t="s">
        <v>1431</v>
      </c>
      <c r="C584" s="582" t="s">
        <v>1439</v>
      </c>
      <c r="D584" s="706">
        <v>2011</v>
      </c>
      <c r="E584" s="582" t="s">
        <v>1408</v>
      </c>
      <c r="F584" s="582" t="s">
        <v>58</v>
      </c>
      <c r="G584" s="710" t="s">
        <v>1234</v>
      </c>
      <c r="H584" s="955">
        <v>2</v>
      </c>
      <c r="I584" s="711" t="s">
        <v>1338</v>
      </c>
      <c r="J584" s="706"/>
      <c r="K584" s="955">
        <v>92</v>
      </c>
      <c r="L584" s="955"/>
      <c r="M584" s="706">
        <f t="shared" si="9"/>
        <v>92</v>
      </c>
      <c r="IR584" s="567"/>
      <c r="IS584" s="567"/>
      <c r="IT584" s="567"/>
      <c r="IU584" s="567"/>
    </row>
    <row r="585" spans="1:255">
      <c r="A585" s="583" t="s">
        <v>1431</v>
      </c>
      <c r="B585" s="583" t="s">
        <v>1431</v>
      </c>
      <c r="C585" s="582" t="s">
        <v>1439</v>
      </c>
      <c r="D585" s="706">
        <v>2011</v>
      </c>
      <c r="E585" s="582" t="s">
        <v>1408</v>
      </c>
      <c r="F585" s="582" t="s">
        <v>58</v>
      </c>
      <c r="G585" s="710" t="s">
        <v>1234</v>
      </c>
      <c r="H585" s="955">
        <v>2</v>
      </c>
      <c r="I585" s="712" t="s">
        <v>1339</v>
      </c>
      <c r="J585" s="706"/>
      <c r="K585" s="955">
        <v>4</v>
      </c>
      <c r="L585" s="955"/>
      <c r="M585" s="706">
        <f t="shared" si="9"/>
        <v>4</v>
      </c>
      <c r="IR585" s="567"/>
      <c r="IS585" s="567"/>
      <c r="IT585" s="567"/>
      <c r="IU585" s="567"/>
    </row>
    <row r="586" spans="1:255">
      <c r="A586" s="583" t="s">
        <v>1431</v>
      </c>
      <c r="B586" s="583" t="s">
        <v>1431</v>
      </c>
      <c r="C586" s="582" t="s">
        <v>1439</v>
      </c>
      <c r="D586" s="706">
        <v>2011</v>
      </c>
      <c r="E586" s="582" t="s">
        <v>1408</v>
      </c>
      <c r="F586" s="582" t="s">
        <v>58</v>
      </c>
      <c r="G586" s="710" t="s">
        <v>930</v>
      </c>
      <c r="H586" s="955">
        <v>3</v>
      </c>
      <c r="I586" s="711" t="s">
        <v>99</v>
      </c>
      <c r="J586" s="706"/>
      <c r="K586" s="955"/>
      <c r="L586" s="955">
        <v>3</v>
      </c>
      <c r="M586" s="706">
        <f t="shared" si="9"/>
        <v>3</v>
      </c>
      <c r="IR586" s="567"/>
      <c r="IS586" s="567"/>
      <c r="IT586" s="567"/>
      <c r="IU586" s="567"/>
    </row>
    <row r="587" spans="1:255">
      <c r="A587" s="583" t="s">
        <v>1431</v>
      </c>
      <c r="B587" s="583" t="s">
        <v>1431</v>
      </c>
      <c r="C587" s="582" t="s">
        <v>1439</v>
      </c>
      <c r="D587" s="706">
        <v>2011</v>
      </c>
      <c r="E587" s="582" t="s">
        <v>1408</v>
      </c>
      <c r="F587" s="582" t="s">
        <v>58</v>
      </c>
      <c r="G587" s="710" t="s">
        <v>930</v>
      </c>
      <c r="H587" s="955">
        <v>3</v>
      </c>
      <c r="I587" s="711" t="s">
        <v>100</v>
      </c>
      <c r="J587" s="706"/>
      <c r="K587" s="955"/>
      <c r="L587" s="955">
        <v>1</v>
      </c>
      <c r="M587" s="706">
        <f t="shared" si="9"/>
        <v>1</v>
      </c>
      <c r="IR587" s="567"/>
      <c r="IS587" s="567"/>
      <c r="IT587" s="567"/>
      <c r="IU587" s="567"/>
    </row>
    <row r="588" spans="1:255">
      <c r="A588" s="583" t="s">
        <v>1431</v>
      </c>
      <c r="B588" s="583" t="s">
        <v>1431</v>
      </c>
      <c r="C588" s="582" t="s">
        <v>1439</v>
      </c>
      <c r="D588" s="706">
        <v>2011</v>
      </c>
      <c r="E588" s="582" t="s">
        <v>1408</v>
      </c>
      <c r="F588" s="582" t="s">
        <v>58</v>
      </c>
      <c r="G588" s="710" t="s">
        <v>930</v>
      </c>
      <c r="H588" s="955">
        <v>3</v>
      </c>
      <c r="I588" s="711" t="s">
        <v>1338</v>
      </c>
      <c r="J588" s="706"/>
      <c r="K588" s="955"/>
      <c r="L588" s="955">
        <v>4</v>
      </c>
      <c r="M588" s="706">
        <f t="shared" si="9"/>
        <v>4</v>
      </c>
      <c r="IR588" s="567"/>
      <c r="IS588" s="567"/>
      <c r="IT588" s="567"/>
      <c r="IU588" s="567"/>
    </row>
    <row r="589" spans="1:255">
      <c r="A589" s="583" t="s">
        <v>1431</v>
      </c>
      <c r="B589" s="583" t="s">
        <v>1431</v>
      </c>
      <c r="C589" s="582" t="s">
        <v>1439</v>
      </c>
      <c r="D589" s="706">
        <v>2011</v>
      </c>
      <c r="E589" s="582" t="s">
        <v>1408</v>
      </c>
      <c r="F589" s="582" t="s">
        <v>58</v>
      </c>
      <c r="G589" s="710" t="s">
        <v>685</v>
      </c>
      <c r="H589" s="955">
        <v>3</v>
      </c>
      <c r="I589" s="711" t="s">
        <v>1336</v>
      </c>
      <c r="J589" s="706"/>
      <c r="K589" s="955">
        <v>7</v>
      </c>
      <c r="L589" s="955"/>
      <c r="M589" s="706">
        <f t="shared" si="9"/>
        <v>7</v>
      </c>
      <c r="IR589" s="567"/>
      <c r="IS589" s="567"/>
      <c r="IT589" s="567"/>
      <c r="IU589" s="567"/>
    </row>
    <row r="590" spans="1:255" ht="25.5">
      <c r="A590" s="583" t="s">
        <v>1431</v>
      </c>
      <c r="B590" s="583" t="s">
        <v>1431</v>
      </c>
      <c r="C590" s="582" t="s">
        <v>1439</v>
      </c>
      <c r="D590" s="706">
        <v>2011</v>
      </c>
      <c r="E590" s="582" t="s">
        <v>1408</v>
      </c>
      <c r="F590" s="582" t="s">
        <v>58</v>
      </c>
      <c r="G590" s="710" t="s">
        <v>685</v>
      </c>
      <c r="H590" s="955">
        <v>3</v>
      </c>
      <c r="I590" s="711" t="s">
        <v>300</v>
      </c>
      <c r="J590" s="706"/>
      <c r="K590" s="955">
        <v>16</v>
      </c>
      <c r="L590" s="955"/>
      <c r="M590" s="706">
        <f t="shared" si="9"/>
        <v>16</v>
      </c>
      <c r="IR590" s="567"/>
      <c r="IS590" s="567"/>
      <c r="IT590" s="567"/>
      <c r="IU590" s="567"/>
    </row>
    <row r="591" spans="1:255">
      <c r="A591" s="583" t="s">
        <v>1431</v>
      </c>
      <c r="B591" s="583" t="s">
        <v>1431</v>
      </c>
      <c r="C591" s="582" t="s">
        <v>1439</v>
      </c>
      <c r="D591" s="706">
        <v>2011</v>
      </c>
      <c r="E591" s="582" t="s">
        <v>1408</v>
      </c>
      <c r="F591" s="582" t="s">
        <v>58</v>
      </c>
      <c r="G591" s="710" t="s">
        <v>685</v>
      </c>
      <c r="H591" s="955">
        <v>3</v>
      </c>
      <c r="I591" s="711" t="s">
        <v>98</v>
      </c>
      <c r="J591" s="706"/>
      <c r="K591" s="955">
        <v>22</v>
      </c>
      <c r="L591" s="955"/>
      <c r="M591" s="706">
        <f t="shared" si="9"/>
        <v>22</v>
      </c>
      <c r="IR591" s="567"/>
      <c r="IS591" s="567"/>
      <c r="IT591" s="567"/>
      <c r="IU591" s="567"/>
    </row>
    <row r="592" spans="1:255">
      <c r="A592" s="583" t="s">
        <v>1431</v>
      </c>
      <c r="B592" s="583" t="s">
        <v>1431</v>
      </c>
      <c r="C592" s="582" t="s">
        <v>1439</v>
      </c>
      <c r="D592" s="706">
        <v>2011</v>
      </c>
      <c r="E592" s="582" t="s">
        <v>1408</v>
      </c>
      <c r="F592" s="582" t="s">
        <v>58</v>
      </c>
      <c r="G592" s="710" t="s">
        <v>685</v>
      </c>
      <c r="H592" s="955">
        <v>3</v>
      </c>
      <c r="I592" s="711" t="s">
        <v>99</v>
      </c>
      <c r="J592" s="706"/>
      <c r="K592" s="955">
        <v>131</v>
      </c>
      <c r="L592" s="955"/>
      <c r="M592" s="706">
        <f t="shared" si="9"/>
        <v>131</v>
      </c>
      <c r="IR592" s="567"/>
      <c r="IS592" s="567"/>
      <c r="IT592" s="567"/>
      <c r="IU592" s="567"/>
    </row>
    <row r="593" spans="1:255" ht="38.25">
      <c r="A593" s="583" t="s">
        <v>1431</v>
      </c>
      <c r="B593" s="583" t="s">
        <v>1431</v>
      </c>
      <c r="C593" s="582" t="s">
        <v>1439</v>
      </c>
      <c r="D593" s="706">
        <v>2011</v>
      </c>
      <c r="E593" s="582" t="s">
        <v>1408</v>
      </c>
      <c r="F593" s="582" t="s">
        <v>58</v>
      </c>
      <c r="G593" s="710" t="s">
        <v>685</v>
      </c>
      <c r="H593" s="955">
        <v>3</v>
      </c>
      <c r="I593" s="711" t="s">
        <v>301</v>
      </c>
      <c r="J593" s="706"/>
      <c r="K593" s="955">
        <v>14</v>
      </c>
      <c r="L593" s="955"/>
      <c r="M593" s="706">
        <f t="shared" si="9"/>
        <v>14</v>
      </c>
      <c r="IR593" s="567"/>
      <c r="IS593" s="567"/>
      <c r="IT593" s="567"/>
      <c r="IU593" s="567"/>
    </row>
    <row r="594" spans="1:255">
      <c r="A594" s="583" t="s">
        <v>1431</v>
      </c>
      <c r="B594" s="583" t="s">
        <v>1431</v>
      </c>
      <c r="C594" s="582" t="s">
        <v>1439</v>
      </c>
      <c r="D594" s="706">
        <v>2011</v>
      </c>
      <c r="E594" s="582" t="s">
        <v>1408</v>
      </c>
      <c r="F594" s="582" t="s">
        <v>58</v>
      </c>
      <c r="G594" s="710" t="s">
        <v>685</v>
      </c>
      <c r="H594" s="955">
        <v>3</v>
      </c>
      <c r="I594" s="711" t="s">
        <v>100</v>
      </c>
      <c r="J594" s="706"/>
      <c r="K594" s="955">
        <v>13</v>
      </c>
      <c r="L594" s="955"/>
      <c r="M594" s="706">
        <f t="shared" si="9"/>
        <v>13</v>
      </c>
      <c r="IR594" s="567"/>
      <c r="IS594" s="567"/>
      <c r="IT594" s="567"/>
      <c r="IU594" s="567"/>
    </row>
    <row r="595" spans="1:255">
      <c r="A595" s="583" t="s">
        <v>1431</v>
      </c>
      <c r="B595" s="583" t="s">
        <v>1431</v>
      </c>
      <c r="C595" s="582" t="s">
        <v>1439</v>
      </c>
      <c r="D595" s="706">
        <v>2011</v>
      </c>
      <c r="E595" s="582" t="s">
        <v>1408</v>
      </c>
      <c r="F595" s="582" t="s">
        <v>58</v>
      </c>
      <c r="G595" s="710" t="s">
        <v>685</v>
      </c>
      <c r="H595" s="955">
        <v>3</v>
      </c>
      <c r="I595" s="711" t="s">
        <v>101</v>
      </c>
      <c r="J595" s="706"/>
      <c r="K595" s="955">
        <v>3</v>
      </c>
      <c r="L595" s="955"/>
      <c r="M595" s="706">
        <f t="shared" si="9"/>
        <v>3</v>
      </c>
      <c r="IR595" s="567"/>
      <c r="IS595" s="567"/>
      <c r="IT595" s="567"/>
      <c r="IU595" s="567"/>
    </row>
    <row r="596" spans="1:255">
      <c r="A596" s="583" t="s">
        <v>1431</v>
      </c>
      <c r="B596" s="583" t="s">
        <v>1431</v>
      </c>
      <c r="C596" s="582" t="s">
        <v>1439</v>
      </c>
      <c r="D596" s="706">
        <v>2011</v>
      </c>
      <c r="E596" s="582" t="s">
        <v>1408</v>
      </c>
      <c r="F596" s="582" t="s">
        <v>58</v>
      </c>
      <c r="G596" s="710" t="s">
        <v>685</v>
      </c>
      <c r="H596" s="955">
        <v>3</v>
      </c>
      <c r="I596" s="711" t="s">
        <v>102</v>
      </c>
      <c r="J596" s="706"/>
      <c r="K596" s="955">
        <v>5</v>
      </c>
      <c r="L596" s="955"/>
      <c r="M596" s="706">
        <f t="shared" si="9"/>
        <v>5</v>
      </c>
      <c r="IR596" s="567"/>
      <c r="IS596" s="567"/>
      <c r="IT596" s="567"/>
      <c r="IU596" s="567"/>
    </row>
    <row r="597" spans="1:255">
      <c r="A597" s="583" t="s">
        <v>1431</v>
      </c>
      <c r="B597" s="583" t="s">
        <v>1431</v>
      </c>
      <c r="C597" s="582" t="s">
        <v>1439</v>
      </c>
      <c r="D597" s="706">
        <v>2011</v>
      </c>
      <c r="E597" s="582" t="s">
        <v>1408</v>
      </c>
      <c r="F597" s="582" t="s">
        <v>58</v>
      </c>
      <c r="G597" s="710" t="s">
        <v>686</v>
      </c>
      <c r="H597" s="955">
        <v>3</v>
      </c>
      <c r="I597" s="711" t="s">
        <v>1336</v>
      </c>
      <c r="J597" s="706"/>
      <c r="K597" s="955">
        <v>3</v>
      </c>
      <c r="L597" s="955"/>
      <c r="M597" s="706">
        <f t="shared" si="9"/>
        <v>3</v>
      </c>
      <c r="IR597" s="567"/>
      <c r="IS597" s="567"/>
      <c r="IT597" s="567"/>
      <c r="IU597" s="567"/>
    </row>
    <row r="598" spans="1:255">
      <c r="A598" s="583" t="s">
        <v>1431</v>
      </c>
      <c r="B598" s="583" t="s">
        <v>1431</v>
      </c>
      <c r="C598" s="582" t="s">
        <v>1439</v>
      </c>
      <c r="D598" s="706">
        <v>2011</v>
      </c>
      <c r="E598" s="582" t="s">
        <v>1408</v>
      </c>
      <c r="F598" s="582" t="s">
        <v>58</v>
      </c>
      <c r="G598" s="710" t="s">
        <v>686</v>
      </c>
      <c r="H598" s="955">
        <v>3</v>
      </c>
      <c r="I598" s="711" t="s">
        <v>98</v>
      </c>
      <c r="J598" s="706"/>
      <c r="K598" s="955">
        <v>2</v>
      </c>
      <c r="L598" s="955"/>
      <c r="M598" s="706">
        <f t="shared" si="9"/>
        <v>2</v>
      </c>
      <c r="IR598" s="567"/>
      <c r="IS598" s="567"/>
      <c r="IT598" s="567"/>
      <c r="IU598" s="567"/>
    </row>
    <row r="599" spans="1:255">
      <c r="A599" s="583" t="s">
        <v>1431</v>
      </c>
      <c r="B599" s="583" t="s">
        <v>1431</v>
      </c>
      <c r="C599" s="582" t="s">
        <v>1439</v>
      </c>
      <c r="D599" s="706">
        <v>2011</v>
      </c>
      <c r="E599" s="582" t="s">
        <v>1408</v>
      </c>
      <c r="F599" s="582" t="s">
        <v>58</v>
      </c>
      <c r="G599" s="710" t="s">
        <v>686</v>
      </c>
      <c r="H599" s="955">
        <v>3</v>
      </c>
      <c r="I599" s="711" t="s">
        <v>100</v>
      </c>
      <c r="J599" s="706"/>
      <c r="K599" s="955">
        <v>6</v>
      </c>
      <c r="L599" s="955"/>
      <c r="M599" s="706">
        <f t="shared" si="9"/>
        <v>6</v>
      </c>
      <c r="IR599" s="567"/>
      <c r="IS599" s="567"/>
      <c r="IT599" s="567"/>
      <c r="IU599" s="567"/>
    </row>
    <row r="600" spans="1:255">
      <c r="A600" s="583" t="s">
        <v>1431</v>
      </c>
      <c r="B600" s="583" t="s">
        <v>1431</v>
      </c>
      <c r="C600" s="582" t="s">
        <v>1439</v>
      </c>
      <c r="D600" s="706">
        <v>2011</v>
      </c>
      <c r="E600" s="582" t="s">
        <v>1408</v>
      </c>
      <c r="F600" s="582" t="s">
        <v>58</v>
      </c>
      <c r="G600" s="710" t="s">
        <v>686</v>
      </c>
      <c r="H600" s="955">
        <v>3</v>
      </c>
      <c r="I600" s="711" t="s">
        <v>101</v>
      </c>
      <c r="J600" s="706"/>
      <c r="K600" s="955">
        <v>2</v>
      </c>
      <c r="L600" s="955"/>
      <c r="M600" s="706">
        <f t="shared" si="9"/>
        <v>2</v>
      </c>
      <c r="IR600" s="567"/>
      <c r="IS600" s="567"/>
      <c r="IT600" s="567"/>
      <c r="IU600" s="567"/>
    </row>
    <row r="601" spans="1:255">
      <c r="A601" s="583" t="s">
        <v>1431</v>
      </c>
      <c r="B601" s="583" t="s">
        <v>1431</v>
      </c>
      <c r="C601" s="582" t="s">
        <v>1439</v>
      </c>
      <c r="D601" s="706">
        <v>2011</v>
      </c>
      <c r="E601" s="582" t="s">
        <v>1408</v>
      </c>
      <c r="F601" s="582" t="s">
        <v>58</v>
      </c>
      <c r="G601" s="710" t="s">
        <v>778</v>
      </c>
      <c r="H601" s="955">
        <v>3</v>
      </c>
      <c r="I601" s="711" t="s">
        <v>99</v>
      </c>
      <c r="J601" s="706"/>
      <c r="K601" s="955"/>
      <c r="L601" s="955">
        <v>1</v>
      </c>
      <c r="M601" s="706">
        <f t="shared" si="9"/>
        <v>1</v>
      </c>
      <c r="IR601" s="567"/>
      <c r="IS601" s="567"/>
      <c r="IT601" s="567"/>
      <c r="IU601" s="567"/>
    </row>
    <row r="602" spans="1:255">
      <c r="A602" s="583" t="s">
        <v>1431</v>
      </c>
      <c r="B602" s="583" t="s">
        <v>1431</v>
      </c>
      <c r="C602" s="582" t="s">
        <v>1439</v>
      </c>
      <c r="D602" s="706">
        <v>2011</v>
      </c>
      <c r="E602" s="582" t="s">
        <v>1408</v>
      </c>
      <c r="F602" s="582" t="s">
        <v>58</v>
      </c>
      <c r="G602" s="710" t="s">
        <v>778</v>
      </c>
      <c r="H602" s="955">
        <v>3</v>
      </c>
      <c r="I602" s="711" t="s">
        <v>1338</v>
      </c>
      <c r="J602" s="706"/>
      <c r="K602" s="955"/>
      <c r="L602" s="955">
        <v>1</v>
      </c>
      <c r="M602" s="706">
        <f t="shared" si="9"/>
        <v>1</v>
      </c>
      <c r="IR602" s="567"/>
      <c r="IS602" s="567"/>
      <c r="IT602" s="567"/>
      <c r="IU602" s="567"/>
    </row>
    <row r="603" spans="1:255">
      <c r="A603" s="583" t="s">
        <v>1431</v>
      </c>
      <c r="B603" s="583" t="s">
        <v>1431</v>
      </c>
      <c r="C603" s="582" t="s">
        <v>1439</v>
      </c>
      <c r="D603" s="706">
        <v>2011</v>
      </c>
      <c r="E603" s="582" t="s">
        <v>1408</v>
      </c>
      <c r="F603" s="582" t="s">
        <v>58</v>
      </c>
      <c r="G603" s="710" t="s">
        <v>931</v>
      </c>
      <c r="H603" s="955"/>
      <c r="I603" s="711" t="s">
        <v>97</v>
      </c>
      <c r="J603" s="706"/>
      <c r="K603" s="955"/>
      <c r="L603" s="955">
        <v>4</v>
      </c>
      <c r="M603" s="706">
        <f t="shared" si="9"/>
        <v>4</v>
      </c>
      <c r="IR603" s="567"/>
      <c r="IS603" s="567"/>
      <c r="IT603" s="567"/>
      <c r="IU603" s="567"/>
    </row>
    <row r="604" spans="1:255">
      <c r="A604" s="583" t="s">
        <v>1431</v>
      </c>
      <c r="B604" s="583" t="s">
        <v>1431</v>
      </c>
      <c r="C604" s="582" t="s">
        <v>1439</v>
      </c>
      <c r="D604" s="706">
        <v>2011</v>
      </c>
      <c r="E604" s="582" t="s">
        <v>1408</v>
      </c>
      <c r="F604" s="582" t="s">
        <v>58</v>
      </c>
      <c r="G604" s="710" t="s">
        <v>931</v>
      </c>
      <c r="H604" s="955"/>
      <c r="I604" s="711" t="s">
        <v>98</v>
      </c>
      <c r="J604" s="706"/>
      <c r="K604" s="955"/>
      <c r="L604" s="955">
        <v>3</v>
      </c>
      <c r="M604" s="706">
        <f t="shared" si="9"/>
        <v>3</v>
      </c>
      <c r="IR604" s="567"/>
      <c r="IS604" s="567"/>
      <c r="IT604" s="567"/>
      <c r="IU604" s="567"/>
    </row>
    <row r="605" spans="1:255">
      <c r="A605" s="583" t="s">
        <v>1431</v>
      </c>
      <c r="B605" s="583" t="s">
        <v>1431</v>
      </c>
      <c r="C605" s="582" t="s">
        <v>1439</v>
      </c>
      <c r="D605" s="706">
        <v>2011</v>
      </c>
      <c r="E605" s="582" t="s">
        <v>1408</v>
      </c>
      <c r="F605" s="582" t="s">
        <v>58</v>
      </c>
      <c r="G605" s="710" t="s">
        <v>931</v>
      </c>
      <c r="H605" s="955"/>
      <c r="I605" s="711" t="s">
        <v>99</v>
      </c>
      <c r="J605" s="706"/>
      <c r="K605" s="955"/>
      <c r="L605" s="955">
        <v>36</v>
      </c>
      <c r="M605" s="706">
        <f t="shared" si="9"/>
        <v>36</v>
      </c>
      <c r="IR605" s="567"/>
      <c r="IS605" s="567"/>
      <c r="IT605" s="567"/>
      <c r="IU605" s="567"/>
    </row>
    <row r="606" spans="1:255">
      <c r="A606" s="583" t="s">
        <v>1431</v>
      </c>
      <c r="B606" s="583" t="s">
        <v>1431</v>
      </c>
      <c r="C606" s="582" t="s">
        <v>1439</v>
      </c>
      <c r="D606" s="706">
        <v>2011</v>
      </c>
      <c r="E606" s="582" t="s">
        <v>1408</v>
      </c>
      <c r="F606" s="582" t="s">
        <v>58</v>
      </c>
      <c r="G606" s="710" t="s">
        <v>931</v>
      </c>
      <c r="H606" s="955"/>
      <c r="I606" s="711" t="s">
        <v>100</v>
      </c>
      <c r="J606" s="706"/>
      <c r="K606" s="955"/>
      <c r="L606" s="955">
        <v>6</v>
      </c>
      <c r="M606" s="706">
        <f t="shared" si="9"/>
        <v>6</v>
      </c>
      <c r="IR606" s="567"/>
      <c r="IS606" s="567"/>
      <c r="IT606" s="567"/>
      <c r="IU606" s="567"/>
    </row>
    <row r="607" spans="1:255">
      <c r="A607" s="583" t="s">
        <v>1431</v>
      </c>
      <c r="B607" s="583" t="s">
        <v>1431</v>
      </c>
      <c r="C607" s="582" t="s">
        <v>1439</v>
      </c>
      <c r="D607" s="706">
        <v>2011</v>
      </c>
      <c r="E607" s="582" t="s">
        <v>1408</v>
      </c>
      <c r="F607" s="582" t="s">
        <v>58</v>
      </c>
      <c r="G607" s="710" t="s">
        <v>931</v>
      </c>
      <c r="H607" s="955"/>
      <c r="I607" s="711" t="s">
        <v>1337</v>
      </c>
      <c r="J607" s="706"/>
      <c r="K607" s="955"/>
      <c r="L607" s="955">
        <v>69</v>
      </c>
      <c r="M607" s="706">
        <f t="shared" si="9"/>
        <v>69</v>
      </c>
      <c r="IR607" s="567"/>
      <c r="IS607" s="567"/>
      <c r="IT607" s="567"/>
      <c r="IU607" s="567"/>
    </row>
    <row r="608" spans="1:255">
      <c r="A608" s="583" t="s">
        <v>1431</v>
      </c>
      <c r="B608" s="583" t="s">
        <v>1431</v>
      </c>
      <c r="C608" s="582" t="s">
        <v>1439</v>
      </c>
      <c r="D608" s="706">
        <v>2011</v>
      </c>
      <c r="E608" s="582" t="s">
        <v>1408</v>
      </c>
      <c r="F608" s="582" t="s">
        <v>58</v>
      </c>
      <c r="G608" s="710" t="s">
        <v>931</v>
      </c>
      <c r="H608" s="955"/>
      <c r="I608" s="711" t="s">
        <v>1338</v>
      </c>
      <c r="J608" s="706"/>
      <c r="K608" s="955"/>
      <c r="L608" s="955">
        <v>113</v>
      </c>
      <c r="M608" s="706">
        <f t="shared" si="9"/>
        <v>113</v>
      </c>
      <c r="IR608" s="567"/>
      <c r="IS608" s="567"/>
      <c r="IT608" s="567"/>
      <c r="IU608" s="567"/>
    </row>
    <row r="609" spans="1:255">
      <c r="A609" s="583" t="s">
        <v>1431</v>
      </c>
      <c r="B609" s="583" t="s">
        <v>1431</v>
      </c>
      <c r="C609" s="582" t="s">
        <v>1439</v>
      </c>
      <c r="D609" s="706">
        <v>2011</v>
      </c>
      <c r="E609" s="582" t="s">
        <v>1408</v>
      </c>
      <c r="F609" s="582" t="s">
        <v>58</v>
      </c>
      <c r="G609" s="710" t="s">
        <v>931</v>
      </c>
      <c r="H609" s="955"/>
      <c r="I609" s="711" t="s">
        <v>146</v>
      </c>
      <c r="J609" s="706"/>
      <c r="K609" s="955"/>
      <c r="L609" s="955">
        <v>1</v>
      </c>
      <c r="M609" s="706">
        <f t="shared" si="9"/>
        <v>1</v>
      </c>
      <c r="IR609" s="567"/>
      <c r="IS609" s="567"/>
      <c r="IT609" s="567"/>
      <c r="IU609" s="567"/>
    </row>
    <row r="610" spans="1:255">
      <c r="A610" s="583" t="s">
        <v>1431</v>
      </c>
      <c r="B610" s="583" t="s">
        <v>1431</v>
      </c>
      <c r="C610" s="582" t="s">
        <v>1439</v>
      </c>
      <c r="D610" s="706">
        <v>2011</v>
      </c>
      <c r="E610" s="582" t="s">
        <v>1408</v>
      </c>
      <c r="F610" s="582" t="s">
        <v>58</v>
      </c>
      <c r="G610" s="710" t="s">
        <v>932</v>
      </c>
      <c r="H610" s="955">
        <v>3</v>
      </c>
      <c r="I610" s="711" t="s">
        <v>1337</v>
      </c>
      <c r="J610" s="706"/>
      <c r="K610" s="955"/>
      <c r="L610" s="955">
        <v>9</v>
      </c>
      <c r="M610" s="706">
        <f t="shared" si="9"/>
        <v>9</v>
      </c>
      <c r="IR610" s="567"/>
      <c r="IS610" s="567"/>
      <c r="IT610" s="567"/>
      <c r="IU610" s="567"/>
    </row>
    <row r="611" spans="1:255">
      <c r="A611" s="583" t="s">
        <v>1431</v>
      </c>
      <c r="B611" s="583" t="s">
        <v>1431</v>
      </c>
      <c r="C611" s="582" t="s">
        <v>1439</v>
      </c>
      <c r="D611" s="706">
        <v>2011</v>
      </c>
      <c r="E611" s="582" t="s">
        <v>1408</v>
      </c>
      <c r="F611" s="582" t="s">
        <v>58</v>
      </c>
      <c r="G611" s="710" t="s">
        <v>932</v>
      </c>
      <c r="H611" s="955">
        <v>3</v>
      </c>
      <c r="I611" s="711" t="s">
        <v>1338</v>
      </c>
      <c r="J611" s="706"/>
      <c r="K611" s="955"/>
      <c r="L611" s="955">
        <v>9</v>
      </c>
      <c r="M611" s="706">
        <f t="shared" si="9"/>
        <v>9</v>
      </c>
      <c r="IR611" s="567"/>
      <c r="IS611" s="567"/>
      <c r="IT611" s="567"/>
      <c r="IU611" s="567"/>
    </row>
    <row r="612" spans="1:255">
      <c r="A612" s="583" t="s">
        <v>1431</v>
      </c>
      <c r="B612" s="583" t="s">
        <v>1431</v>
      </c>
      <c r="C612" s="582" t="s">
        <v>1439</v>
      </c>
      <c r="D612" s="706">
        <v>2011</v>
      </c>
      <c r="E612" s="582" t="s">
        <v>1408</v>
      </c>
      <c r="F612" s="582" t="s">
        <v>58</v>
      </c>
      <c r="G612" s="710" t="s">
        <v>36</v>
      </c>
      <c r="H612" s="955">
        <v>2</v>
      </c>
      <c r="I612" s="711" t="s">
        <v>1336</v>
      </c>
      <c r="J612" s="706"/>
      <c r="K612" s="955">
        <v>198</v>
      </c>
      <c r="L612" s="955"/>
      <c r="M612" s="706">
        <f t="shared" si="9"/>
        <v>198</v>
      </c>
      <c r="IR612" s="567"/>
      <c r="IS612" s="567"/>
      <c r="IT612" s="567"/>
      <c r="IU612" s="567"/>
    </row>
    <row r="613" spans="1:255" ht="25.5">
      <c r="A613" s="583" t="s">
        <v>1431</v>
      </c>
      <c r="B613" s="583" t="s">
        <v>1431</v>
      </c>
      <c r="C613" s="582" t="s">
        <v>1439</v>
      </c>
      <c r="D613" s="706">
        <v>2011</v>
      </c>
      <c r="E613" s="582" t="s">
        <v>1408</v>
      </c>
      <c r="F613" s="582" t="s">
        <v>58</v>
      </c>
      <c r="G613" s="710" t="s">
        <v>36</v>
      </c>
      <c r="H613" s="955">
        <v>2</v>
      </c>
      <c r="I613" s="711" t="s">
        <v>304</v>
      </c>
      <c r="J613" s="706"/>
      <c r="K613" s="955">
        <v>67</v>
      </c>
      <c r="L613" s="955"/>
      <c r="M613" s="706">
        <f t="shared" si="9"/>
        <v>67</v>
      </c>
      <c r="IR613" s="567"/>
      <c r="IS613" s="567"/>
      <c r="IT613" s="567"/>
      <c r="IU613" s="567"/>
    </row>
    <row r="614" spans="1:255" ht="51">
      <c r="A614" s="583" t="s">
        <v>1431</v>
      </c>
      <c r="B614" s="583" t="s">
        <v>1431</v>
      </c>
      <c r="C614" s="582" t="s">
        <v>1439</v>
      </c>
      <c r="D614" s="706">
        <v>2011</v>
      </c>
      <c r="E614" s="582" t="s">
        <v>1408</v>
      </c>
      <c r="F614" s="582" t="s">
        <v>58</v>
      </c>
      <c r="G614" s="710" t="s">
        <v>36</v>
      </c>
      <c r="H614" s="955">
        <v>2</v>
      </c>
      <c r="I614" s="711" t="s">
        <v>299</v>
      </c>
      <c r="J614" s="706"/>
      <c r="K614" s="955">
        <v>6</v>
      </c>
      <c r="L614" s="955"/>
      <c r="M614" s="706">
        <f t="shared" si="9"/>
        <v>6</v>
      </c>
      <c r="IR614" s="567"/>
      <c r="IS614" s="567"/>
      <c r="IT614" s="567"/>
      <c r="IU614" s="567"/>
    </row>
    <row r="615" spans="1:255" ht="25.5">
      <c r="A615" s="583" t="s">
        <v>1431</v>
      </c>
      <c r="B615" s="583" t="s">
        <v>1431</v>
      </c>
      <c r="C615" s="582" t="s">
        <v>1439</v>
      </c>
      <c r="D615" s="706">
        <v>2011</v>
      </c>
      <c r="E615" s="582" t="s">
        <v>1408</v>
      </c>
      <c r="F615" s="582" t="s">
        <v>58</v>
      </c>
      <c r="G615" s="710" t="s">
        <v>36</v>
      </c>
      <c r="H615" s="955">
        <v>2</v>
      </c>
      <c r="I615" s="711" t="s">
        <v>300</v>
      </c>
      <c r="J615" s="706"/>
      <c r="K615" s="955">
        <v>19</v>
      </c>
      <c r="L615" s="955"/>
      <c r="M615" s="706">
        <f t="shared" si="9"/>
        <v>19</v>
      </c>
      <c r="IR615" s="567"/>
      <c r="IS615" s="567"/>
      <c r="IT615" s="567"/>
      <c r="IU615" s="567"/>
    </row>
    <row r="616" spans="1:255" ht="25.5">
      <c r="A616" s="583" t="s">
        <v>1431</v>
      </c>
      <c r="B616" s="583" t="s">
        <v>1431</v>
      </c>
      <c r="C616" s="582" t="s">
        <v>1439</v>
      </c>
      <c r="D616" s="706">
        <v>2011</v>
      </c>
      <c r="E616" s="582" t="s">
        <v>1408</v>
      </c>
      <c r="F616" s="582" t="s">
        <v>58</v>
      </c>
      <c r="G616" s="710" t="s">
        <v>36</v>
      </c>
      <c r="H616" s="955">
        <v>2</v>
      </c>
      <c r="I616" s="711" t="s">
        <v>295</v>
      </c>
      <c r="J616" s="706"/>
      <c r="K616" s="955">
        <v>71</v>
      </c>
      <c r="L616" s="955"/>
      <c r="M616" s="706">
        <f t="shared" si="9"/>
        <v>71</v>
      </c>
      <c r="IR616" s="567"/>
      <c r="IS616" s="567"/>
      <c r="IT616" s="567"/>
      <c r="IU616" s="567"/>
    </row>
    <row r="617" spans="1:255">
      <c r="A617" s="583" t="s">
        <v>1431</v>
      </c>
      <c r="B617" s="583" t="s">
        <v>1431</v>
      </c>
      <c r="C617" s="582" t="s">
        <v>1439</v>
      </c>
      <c r="D617" s="706">
        <v>2011</v>
      </c>
      <c r="E617" s="582" t="s">
        <v>1408</v>
      </c>
      <c r="F617" s="582" t="s">
        <v>58</v>
      </c>
      <c r="G617" s="710" t="s">
        <v>36</v>
      </c>
      <c r="H617" s="955">
        <v>2</v>
      </c>
      <c r="I617" s="711" t="s">
        <v>98</v>
      </c>
      <c r="J617" s="706"/>
      <c r="K617" s="955">
        <v>554</v>
      </c>
      <c r="L617" s="955"/>
      <c r="M617" s="706">
        <f t="shared" si="9"/>
        <v>554</v>
      </c>
      <c r="IR617" s="567"/>
      <c r="IS617" s="567"/>
      <c r="IT617" s="567"/>
      <c r="IU617" s="567"/>
    </row>
    <row r="618" spans="1:255">
      <c r="A618" s="583" t="s">
        <v>1431</v>
      </c>
      <c r="B618" s="583" t="s">
        <v>1431</v>
      </c>
      <c r="C618" s="582" t="s">
        <v>1439</v>
      </c>
      <c r="D618" s="706">
        <v>2011</v>
      </c>
      <c r="E618" s="582" t="s">
        <v>1408</v>
      </c>
      <c r="F618" s="582" t="s">
        <v>58</v>
      </c>
      <c r="G618" s="710" t="s">
        <v>36</v>
      </c>
      <c r="H618" s="955">
        <v>2</v>
      </c>
      <c r="I618" s="711" t="s">
        <v>99</v>
      </c>
      <c r="J618" s="706"/>
      <c r="K618" s="955">
        <v>172</v>
      </c>
      <c r="L618" s="955"/>
      <c r="M618" s="706">
        <f t="shared" si="9"/>
        <v>172</v>
      </c>
      <c r="IR618" s="567"/>
      <c r="IS618" s="567"/>
      <c r="IT618" s="567"/>
      <c r="IU618" s="567"/>
    </row>
    <row r="619" spans="1:255" ht="38.25">
      <c r="A619" s="583" t="s">
        <v>1431</v>
      </c>
      <c r="B619" s="583" t="s">
        <v>1431</v>
      </c>
      <c r="C619" s="582" t="s">
        <v>1439</v>
      </c>
      <c r="D619" s="706">
        <v>2011</v>
      </c>
      <c r="E619" s="582" t="s">
        <v>1408</v>
      </c>
      <c r="F619" s="582" t="s">
        <v>58</v>
      </c>
      <c r="G619" s="710" t="s">
        <v>36</v>
      </c>
      <c r="H619" s="955">
        <v>2</v>
      </c>
      <c r="I619" s="711" t="s">
        <v>301</v>
      </c>
      <c r="J619" s="706"/>
      <c r="K619" s="955">
        <v>36</v>
      </c>
      <c r="L619" s="955"/>
      <c r="M619" s="706">
        <f t="shared" si="9"/>
        <v>36</v>
      </c>
      <c r="IR619" s="567"/>
      <c r="IS619" s="567"/>
      <c r="IT619" s="567"/>
      <c r="IU619" s="567"/>
    </row>
    <row r="620" spans="1:255">
      <c r="A620" s="583" t="s">
        <v>1431</v>
      </c>
      <c r="B620" s="583" t="s">
        <v>1431</v>
      </c>
      <c r="C620" s="582" t="s">
        <v>1439</v>
      </c>
      <c r="D620" s="706">
        <v>2011</v>
      </c>
      <c r="E620" s="582" t="s">
        <v>1408</v>
      </c>
      <c r="F620" s="582" t="s">
        <v>58</v>
      </c>
      <c r="G620" s="710" t="s">
        <v>36</v>
      </c>
      <c r="H620" s="955">
        <v>2</v>
      </c>
      <c r="I620" s="711" t="s">
        <v>100</v>
      </c>
      <c r="J620" s="706"/>
      <c r="K620" s="955">
        <v>1710</v>
      </c>
      <c r="L620" s="955"/>
      <c r="M620" s="706">
        <f t="shared" si="9"/>
        <v>1710</v>
      </c>
      <c r="IR620" s="567"/>
      <c r="IS620" s="567"/>
      <c r="IT620" s="567"/>
      <c r="IU620" s="567"/>
    </row>
    <row r="621" spans="1:255">
      <c r="A621" s="583" t="s">
        <v>1431</v>
      </c>
      <c r="B621" s="583" t="s">
        <v>1431</v>
      </c>
      <c r="C621" s="582" t="s">
        <v>1439</v>
      </c>
      <c r="D621" s="706">
        <v>2011</v>
      </c>
      <c r="E621" s="582" t="s">
        <v>1408</v>
      </c>
      <c r="F621" s="582" t="s">
        <v>58</v>
      </c>
      <c r="G621" s="710" t="s">
        <v>36</v>
      </c>
      <c r="H621" s="955">
        <v>2</v>
      </c>
      <c r="I621" s="711" t="s">
        <v>1337</v>
      </c>
      <c r="J621" s="706"/>
      <c r="K621" s="955"/>
      <c r="L621" s="955">
        <v>3</v>
      </c>
      <c r="M621" s="706">
        <f t="shared" si="9"/>
        <v>3</v>
      </c>
      <c r="IR621" s="567"/>
      <c r="IS621" s="567"/>
      <c r="IT621" s="567"/>
      <c r="IU621" s="567"/>
    </row>
    <row r="622" spans="1:255">
      <c r="A622" s="583" t="s">
        <v>1431</v>
      </c>
      <c r="B622" s="583" t="s">
        <v>1431</v>
      </c>
      <c r="C622" s="582" t="s">
        <v>1439</v>
      </c>
      <c r="D622" s="706">
        <v>2011</v>
      </c>
      <c r="E622" s="582" t="s">
        <v>1408</v>
      </c>
      <c r="F622" s="582" t="s">
        <v>58</v>
      </c>
      <c r="G622" s="710" t="s">
        <v>36</v>
      </c>
      <c r="H622" s="955">
        <v>2</v>
      </c>
      <c r="I622" s="711" t="s">
        <v>1338</v>
      </c>
      <c r="J622" s="706"/>
      <c r="K622" s="955">
        <v>1435</v>
      </c>
      <c r="L622" s="955"/>
      <c r="M622" s="706">
        <f t="shared" si="9"/>
        <v>1435</v>
      </c>
      <c r="IR622" s="567"/>
      <c r="IS622" s="567"/>
      <c r="IT622" s="567"/>
      <c r="IU622" s="567"/>
    </row>
    <row r="623" spans="1:255">
      <c r="A623" s="583" t="s">
        <v>1431</v>
      </c>
      <c r="B623" s="583" t="s">
        <v>1431</v>
      </c>
      <c r="C623" s="582" t="s">
        <v>1439</v>
      </c>
      <c r="D623" s="706">
        <v>2011</v>
      </c>
      <c r="E623" s="582" t="s">
        <v>1408</v>
      </c>
      <c r="F623" s="582" t="s">
        <v>58</v>
      </c>
      <c r="G623" s="710" t="s">
        <v>36</v>
      </c>
      <c r="H623" s="955">
        <v>2</v>
      </c>
      <c r="I623" s="712" t="s">
        <v>1339</v>
      </c>
      <c r="J623" s="706"/>
      <c r="K623" s="955">
        <v>38</v>
      </c>
      <c r="L623" s="955"/>
      <c r="M623" s="706">
        <f t="shared" si="9"/>
        <v>38</v>
      </c>
      <c r="IR623" s="567"/>
      <c r="IS623" s="567"/>
      <c r="IT623" s="567"/>
      <c r="IU623" s="567"/>
    </row>
    <row r="624" spans="1:255">
      <c r="A624" s="583" t="s">
        <v>1431</v>
      </c>
      <c r="B624" s="583" t="s">
        <v>1431</v>
      </c>
      <c r="C624" s="582" t="s">
        <v>1439</v>
      </c>
      <c r="D624" s="706">
        <v>2011</v>
      </c>
      <c r="E624" s="582" t="s">
        <v>1408</v>
      </c>
      <c r="F624" s="582" t="s">
        <v>58</v>
      </c>
      <c r="G624" s="710" t="s">
        <v>933</v>
      </c>
      <c r="H624" s="955">
        <v>3</v>
      </c>
      <c r="I624" s="711" t="s">
        <v>1337</v>
      </c>
      <c r="J624" s="706"/>
      <c r="K624" s="955"/>
      <c r="L624" s="955">
        <v>2</v>
      </c>
      <c r="M624" s="706">
        <f t="shared" si="9"/>
        <v>2</v>
      </c>
      <c r="IR624" s="567"/>
      <c r="IS624" s="567"/>
      <c r="IT624" s="567"/>
      <c r="IU624" s="567"/>
    </row>
    <row r="625" spans="1:255">
      <c r="A625" s="583" t="s">
        <v>1431</v>
      </c>
      <c r="B625" s="583" t="s">
        <v>1431</v>
      </c>
      <c r="C625" s="582" t="s">
        <v>1439</v>
      </c>
      <c r="D625" s="706">
        <v>2011</v>
      </c>
      <c r="E625" s="582" t="s">
        <v>1408</v>
      </c>
      <c r="F625" s="582" t="s">
        <v>58</v>
      </c>
      <c r="G625" s="710" t="s">
        <v>934</v>
      </c>
      <c r="H625" s="955">
        <v>3</v>
      </c>
      <c r="I625" s="711" t="s">
        <v>1337</v>
      </c>
      <c r="J625" s="706"/>
      <c r="K625" s="955"/>
      <c r="L625" s="955">
        <v>1</v>
      </c>
      <c r="M625" s="706">
        <f t="shared" si="9"/>
        <v>1</v>
      </c>
      <c r="IR625" s="567"/>
      <c r="IS625" s="567"/>
      <c r="IT625" s="567"/>
      <c r="IU625" s="567"/>
    </row>
    <row r="626" spans="1:255">
      <c r="A626" s="583" t="s">
        <v>1431</v>
      </c>
      <c r="B626" s="583" t="s">
        <v>1431</v>
      </c>
      <c r="C626" s="582" t="s">
        <v>1439</v>
      </c>
      <c r="D626" s="706">
        <v>2011</v>
      </c>
      <c r="E626" s="582" t="s">
        <v>1408</v>
      </c>
      <c r="F626" s="582" t="s">
        <v>58</v>
      </c>
      <c r="G626" s="710" t="s">
        <v>934</v>
      </c>
      <c r="H626" s="955">
        <v>3</v>
      </c>
      <c r="I626" s="711" t="s">
        <v>1338</v>
      </c>
      <c r="J626" s="706"/>
      <c r="K626" s="955"/>
      <c r="L626" s="955">
        <v>3</v>
      </c>
      <c r="M626" s="706">
        <f t="shared" si="9"/>
        <v>3</v>
      </c>
      <c r="IR626" s="567"/>
      <c r="IS626" s="567"/>
      <c r="IT626" s="567"/>
      <c r="IU626" s="567"/>
    </row>
    <row r="627" spans="1:255">
      <c r="A627" s="583" t="s">
        <v>1431</v>
      </c>
      <c r="B627" s="583" t="s">
        <v>1431</v>
      </c>
      <c r="C627" s="582" t="s">
        <v>1439</v>
      </c>
      <c r="D627" s="706">
        <v>2011</v>
      </c>
      <c r="E627" s="582" t="s">
        <v>1408</v>
      </c>
      <c r="F627" s="582" t="s">
        <v>58</v>
      </c>
      <c r="G627" s="710" t="s">
        <v>687</v>
      </c>
      <c r="H627" s="955">
        <v>3</v>
      </c>
      <c r="I627" s="711" t="s">
        <v>99</v>
      </c>
      <c r="J627" s="706"/>
      <c r="K627" s="955">
        <v>1</v>
      </c>
      <c r="L627" s="955"/>
      <c r="M627" s="706">
        <f t="shared" si="9"/>
        <v>1</v>
      </c>
      <c r="IR627" s="567"/>
      <c r="IS627" s="567"/>
      <c r="IT627" s="567"/>
      <c r="IU627" s="567"/>
    </row>
    <row r="628" spans="1:255">
      <c r="A628" s="583" t="s">
        <v>1431</v>
      </c>
      <c r="B628" s="583" t="s">
        <v>1431</v>
      </c>
      <c r="C628" s="582" t="s">
        <v>1439</v>
      </c>
      <c r="D628" s="706">
        <v>2011</v>
      </c>
      <c r="E628" s="582" t="s">
        <v>1408</v>
      </c>
      <c r="F628" s="582" t="s">
        <v>58</v>
      </c>
      <c r="G628" s="710" t="s">
        <v>688</v>
      </c>
      <c r="H628" s="955">
        <v>3</v>
      </c>
      <c r="I628" s="711" t="s">
        <v>1336</v>
      </c>
      <c r="J628" s="706"/>
      <c r="K628" s="955">
        <v>24</v>
      </c>
      <c r="L628" s="955"/>
      <c r="M628" s="706">
        <f t="shared" si="9"/>
        <v>24</v>
      </c>
      <c r="IR628" s="567"/>
      <c r="IS628" s="567"/>
      <c r="IT628" s="567"/>
      <c r="IU628" s="567"/>
    </row>
    <row r="629" spans="1:255" ht="25.5">
      <c r="A629" s="583" t="s">
        <v>1431</v>
      </c>
      <c r="B629" s="583" t="s">
        <v>1431</v>
      </c>
      <c r="C629" s="582" t="s">
        <v>1439</v>
      </c>
      <c r="D629" s="706">
        <v>2011</v>
      </c>
      <c r="E629" s="582" t="s">
        <v>1408</v>
      </c>
      <c r="F629" s="582" t="s">
        <v>58</v>
      </c>
      <c r="G629" s="710" t="s">
        <v>688</v>
      </c>
      <c r="H629" s="955">
        <v>3</v>
      </c>
      <c r="I629" s="711" t="s">
        <v>304</v>
      </c>
      <c r="J629" s="706"/>
      <c r="K629" s="955">
        <v>69</v>
      </c>
      <c r="L629" s="955"/>
      <c r="M629" s="706">
        <f t="shared" si="9"/>
        <v>69</v>
      </c>
      <c r="IR629" s="567"/>
      <c r="IS629" s="567"/>
      <c r="IT629" s="567"/>
      <c r="IU629" s="567"/>
    </row>
    <row r="630" spans="1:255">
      <c r="A630" s="583" t="s">
        <v>1431</v>
      </c>
      <c r="B630" s="583" t="s">
        <v>1431</v>
      </c>
      <c r="C630" s="582" t="s">
        <v>1439</v>
      </c>
      <c r="D630" s="706">
        <v>2011</v>
      </c>
      <c r="E630" s="582" t="s">
        <v>1408</v>
      </c>
      <c r="F630" s="582" t="s">
        <v>58</v>
      </c>
      <c r="G630" s="710" t="s">
        <v>688</v>
      </c>
      <c r="H630" s="955">
        <v>3</v>
      </c>
      <c r="I630" s="711" t="s">
        <v>98</v>
      </c>
      <c r="J630" s="706"/>
      <c r="K630" s="955">
        <v>6</v>
      </c>
      <c r="L630" s="955"/>
      <c r="M630" s="706">
        <f t="shared" si="9"/>
        <v>6</v>
      </c>
      <c r="IR630" s="567"/>
      <c r="IS630" s="567"/>
      <c r="IT630" s="567"/>
      <c r="IU630" s="567"/>
    </row>
    <row r="631" spans="1:255">
      <c r="A631" s="583" t="s">
        <v>1431</v>
      </c>
      <c r="B631" s="583" t="s">
        <v>1431</v>
      </c>
      <c r="C631" s="582" t="s">
        <v>1439</v>
      </c>
      <c r="D631" s="706">
        <v>2011</v>
      </c>
      <c r="E631" s="582" t="s">
        <v>1408</v>
      </c>
      <c r="F631" s="582" t="s">
        <v>58</v>
      </c>
      <c r="G631" s="710" t="s">
        <v>688</v>
      </c>
      <c r="H631" s="955">
        <v>3</v>
      </c>
      <c r="I631" s="711" t="s">
        <v>99</v>
      </c>
      <c r="J631" s="706"/>
      <c r="K631" s="955">
        <v>4</v>
      </c>
      <c r="L631" s="955"/>
      <c r="M631" s="706">
        <f t="shared" si="9"/>
        <v>4</v>
      </c>
      <c r="IR631" s="567"/>
      <c r="IS631" s="567"/>
      <c r="IT631" s="567"/>
      <c r="IU631" s="567"/>
    </row>
    <row r="632" spans="1:255">
      <c r="A632" s="583" t="s">
        <v>1431</v>
      </c>
      <c r="B632" s="583" t="s">
        <v>1431</v>
      </c>
      <c r="C632" s="582" t="s">
        <v>1439</v>
      </c>
      <c r="D632" s="706">
        <v>2011</v>
      </c>
      <c r="E632" s="582" t="s">
        <v>1408</v>
      </c>
      <c r="F632" s="582" t="s">
        <v>58</v>
      </c>
      <c r="G632" s="710" t="s">
        <v>688</v>
      </c>
      <c r="H632" s="955">
        <v>3</v>
      </c>
      <c r="I632" s="711" t="s">
        <v>100</v>
      </c>
      <c r="J632" s="706"/>
      <c r="K632" s="955">
        <v>3</v>
      </c>
      <c r="L632" s="955"/>
      <c r="M632" s="706">
        <f t="shared" si="9"/>
        <v>3</v>
      </c>
      <c r="IR632" s="567"/>
      <c r="IS632" s="567"/>
      <c r="IT632" s="567"/>
      <c r="IU632" s="567"/>
    </row>
    <row r="633" spans="1:255">
      <c r="A633" s="583" t="s">
        <v>1431</v>
      </c>
      <c r="B633" s="583" t="s">
        <v>1431</v>
      </c>
      <c r="C633" s="582" t="s">
        <v>1439</v>
      </c>
      <c r="D633" s="706">
        <v>2011</v>
      </c>
      <c r="E633" s="582" t="s">
        <v>1408</v>
      </c>
      <c r="F633" s="582" t="s">
        <v>58</v>
      </c>
      <c r="G633" s="710" t="s">
        <v>688</v>
      </c>
      <c r="H633" s="955">
        <v>3</v>
      </c>
      <c r="I633" s="711" t="s">
        <v>1338</v>
      </c>
      <c r="J633" s="706"/>
      <c r="K633" s="955">
        <v>1</v>
      </c>
      <c r="L633" s="955">
        <v>3</v>
      </c>
      <c r="M633" s="706">
        <f t="shared" si="9"/>
        <v>4</v>
      </c>
      <c r="IR633" s="567"/>
      <c r="IS633" s="567"/>
      <c r="IT633" s="567"/>
      <c r="IU633" s="567"/>
    </row>
    <row r="634" spans="1:255">
      <c r="A634" s="583" t="s">
        <v>1431</v>
      </c>
      <c r="B634" s="583" t="s">
        <v>1431</v>
      </c>
      <c r="C634" s="582" t="s">
        <v>1439</v>
      </c>
      <c r="D634" s="706">
        <v>2011</v>
      </c>
      <c r="E634" s="582" t="s">
        <v>1408</v>
      </c>
      <c r="F634" s="582" t="s">
        <v>58</v>
      </c>
      <c r="G634" s="710" t="s">
        <v>935</v>
      </c>
      <c r="H634" s="955">
        <v>3</v>
      </c>
      <c r="I634" s="711" t="s">
        <v>99</v>
      </c>
      <c r="J634" s="706"/>
      <c r="K634" s="955"/>
      <c r="L634" s="955">
        <v>1</v>
      </c>
      <c r="M634" s="706">
        <f t="shared" si="9"/>
        <v>1</v>
      </c>
      <c r="IR634" s="567"/>
      <c r="IS634" s="567"/>
      <c r="IT634" s="567"/>
      <c r="IU634" s="567"/>
    </row>
    <row r="635" spans="1:255">
      <c r="A635" s="583" t="s">
        <v>1431</v>
      </c>
      <c r="B635" s="583" t="s">
        <v>1431</v>
      </c>
      <c r="C635" s="582" t="s">
        <v>1439</v>
      </c>
      <c r="D635" s="706">
        <v>2011</v>
      </c>
      <c r="E635" s="582" t="s">
        <v>1408</v>
      </c>
      <c r="F635" s="582" t="s">
        <v>58</v>
      </c>
      <c r="G635" s="710" t="s">
        <v>935</v>
      </c>
      <c r="H635" s="955">
        <v>3</v>
      </c>
      <c r="I635" s="711" t="s">
        <v>1337</v>
      </c>
      <c r="J635" s="706"/>
      <c r="K635" s="955"/>
      <c r="L635" s="955">
        <v>8</v>
      </c>
      <c r="M635" s="706">
        <f t="shared" si="9"/>
        <v>8</v>
      </c>
      <c r="IR635" s="567"/>
      <c r="IS635" s="567"/>
      <c r="IT635" s="567"/>
      <c r="IU635" s="567"/>
    </row>
    <row r="636" spans="1:255">
      <c r="A636" s="583" t="s">
        <v>1431</v>
      </c>
      <c r="B636" s="583" t="s">
        <v>1431</v>
      </c>
      <c r="C636" s="582" t="s">
        <v>1439</v>
      </c>
      <c r="D636" s="706">
        <v>2011</v>
      </c>
      <c r="E636" s="582" t="s">
        <v>1408</v>
      </c>
      <c r="F636" s="582" t="s">
        <v>58</v>
      </c>
      <c r="G636" s="710" t="s">
        <v>935</v>
      </c>
      <c r="H636" s="955">
        <v>3</v>
      </c>
      <c r="I636" s="711" t="s">
        <v>1338</v>
      </c>
      <c r="J636" s="706"/>
      <c r="K636" s="955"/>
      <c r="L636" s="955">
        <v>16</v>
      </c>
      <c r="M636" s="706">
        <f t="shared" si="9"/>
        <v>16</v>
      </c>
      <c r="IR636" s="567"/>
      <c r="IS636" s="567"/>
      <c r="IT636" s="567"/>
      <c r="IU636" s="567"/>
    </row>
    <row r="637" spans="1:255">
      <c r="A637" s="583" t="s">
        <v>1431</v>
      </c>
      <c r="B637" s="583" t="s">
        <v>1431</v>
      </c>
      <c r="C637" s="582" t="s">
        <v>1439</v>
      </c>
      <c r="D637" s="706">
        <v>2011</v>
      </c>
      <c r="E637" s="582" t="s">
        <v>1408</v>
      </c>
      <c r="F637" s="582" t="s">
        <v>58</v>
      </c>
      <c r="G637" s="710" t="s">
        <v>689</v>
      </c>
      <c r="H637" s="955">
        <v>3</v>
      </c>
      <c r="I637" s="711" t="s">
        <v>1336</v>
      </c>
      <c r="J637" s="706"/>
      <c r="K637" s="955">
        <v>64</v>
      </c>
      <c r="L637" s="955"/>
      <c r="M637" s="706">
        <f t="shared" si="9"/>
        <v>64</v>
      </c>
      <c r="IR637" s="567"/>
      <c r="IS637" s="567"/>
      <c r="IT637" s="567"/>
      <c r="IU637" s="567"/>
    </row>
    <row r="638" spans="1:255" ht="25.5">
      <c r="A638" s="583" t="s">
        <v>1431</v>
      </c>
      <c r="B638" s="583" t="s">
        <v>1431</v>
      </c>
      <c r="C638" s="582" t="s">
        <v>1439</v>
      </c>
      <c r="D638" s="706">
        <v>2011</v>
      </c>
      <c r="E638" s="582" t="s">
        <v>1408</v>
      </c>
      <c r="F638" s="582" t="s">
        <v>58</v>
      </c>
      <c r="G638" s="710" t="s">
        <v>689</v>
      </c>
      <c r="H638" s="955">
        <v>3</v>
      </c>
      <c r="I638" s="711" t="s">
        <v>300</v>
      </c>
      <c r="J638" s="706"/>
      <c r="K638" s="955">
        <v>3</v>
      </c>
      <c r="L638" s="955"/>
      <c r="M638" s="706">
        <f t="shared" si="9"/>
        <v>3</v>
      </c>
      <c r="IR638" s="567"/>
      <c r="IS638" s="567"/>
      <c r="IT638" s="567"/>
      <c r="IU638" s="567"/>
    </row>
    <row r="639" spans="1:255" ht="25.5">
      <c r="A639" s="583" t="s">
        <v>1431</v>
      </c>
      <c r="B639" s="583" t="s">
        <v>1431</v>
      </c>
      <c r="C639" s="582" t="s">
        <v>1439</v>
      </c>
      <c r="D639" s="706">
        <v>2011</v>
      </c>
      <c r="E639" s="582" t="s">
        <v>1408</v>
      </c>
      <c r="F639" s="582" t="s">
        <v>58</v>
      </c>
      <c r="G639" s="710" t="s">
        <v>689</v>
      </c>
      <c r="H639" s="955">
        <v>3</v>
      </c>
      <c r="I639" s="711" t="s">
        <v>295</v>
      </c>
      <c r="J639" s="706"/>
      <c r="K639" s="955">
        <v>24</v>
      </c>
      <c r="L639" s="955"/>
      <c r="M639" s="706">
        <f t="shared" si="9"/>
        <v>24</v>
      </c>
      <c r="IR639" s="567"/>
      <c r="IS639" s="567"/>
      <c r="IT639" s="567"/>
      <c r="IU639" s="567"/>
    </row>
    <row r="640" spans="1:255" ht="38.25">
      <c r="A640" s="583" t="s">
        <v>1431</v>
      </c>
      <c r="B640" s="583" t="s">
        <v>1431</v>
      </c>
      <c r="C640" s="582" t="s">
        <v>1439</v>
      </c>
      <c r="D640" s="706">
        <v>2011</v>
      </c>
      <c r="E640" s="582" t="s">
        <v>1408</v>
      </c>
      <c r="F640" s="582" t="s">
        <v>58</v>
      </c>
      <c r="G640" s="710" t="s">
        <v>689</v>
      </c>
      <c r="H640" s="955">
        <v>3</v>
      </c>
      <c r="I640" s="711" t="s">
        <v>301</v>
      </c>
      <c r="J640" s="706"/>
      <c r="K640" s="955">
        <v>13</v>
      </c>
      <c r="L640" s="955"/>
      <c r="M640" s="706">
        <f t="shared" si="9"/>
        <v>13</v>
      </c>
      <c r="IR640" s="567"/>
      <c r="IS640" s="567"/>
      <c r="IT640" s="567"/>
      <c r="IU640" s="567"/>
    </row>
    <row r="641" spans="1:255">
      <c r="A641" s="583" t="s">
        <v>1431</v>
      </c>
      <c r="B641" s="583" t="s">
        <v>1431</v>
      </c>
      <c r="C641" s="582" t="s">
        <v>1439</v>
      </c>
      <c r="D641" s="706">
        <v>2011</v>
      </c>
      <c r="E641" s="582" t="s">
        <v>1408</v>
      </c>
      <c r="F641" s="582" t="s">
        <v>58</v>
      </c>
      <c r="G641" s="710" t="s">
        <v>689</v>
      </c>
      <c r="H641" s="955">
        <v>3</v>
      </c>
      <c r="I641" s="711" t="s">
        <v>100</v>
      </c>
      <c r="J641" s="706"/>
      <c r="K641" s="955">
        <v>4</v>
      </c>
      <c r="L641" s="955"/>
      <c r="M641" s="706">
        <f t="shared" si="9"/>
        <v>4</v>
      </c>
      <c r="IR641" s="567"/>
      <c r="IS641" s="567"/>
      <c r="IT641" s="567"/>
      <c r="IU641" s="567"/>
    </row>
    <row r="642" spans="1:255">
      <c r="A642" s="583" t="s">
        <v>1431</v>
      </c>
      <c r="B642" s="583" t="s">
        <v>1431</v>
      </c>
      <c r="C642" s="582" t="s">
        <v>1439</v>
      </c>
      <c r="D642" s="706">
        <v>2011</v>
      </c>
      <c r="E642" s="582" t="s">
        <v>1408</v>
      </c>
      <c r="F642" s="582" t="s">
        <v>58</v>
      </c>
      <c r="G642" s="710" t="s">
        <v>689</v>
      </c>
      <c r="H642" s="955">
        <v>3</v>
      </c>
      <c r="I642" s="711" t="s">
        <v>1337</v>
      </c>
      <c r="J642" s="706"/>
      <c r="K642" s="955"/>
      <c r="L642" s="955">
        <v>39</v>
      </c>
      <c r="M642" s="706">
        <f t="shared" si="9"/>
        <v>39</v>
      </c>
      <c r="IR642" s="567"/>
      <c r="IS642" s="567"/>
      <c r="IT642" s="567"/>
      <c r="IU642" s="567"/>
    </row>
    <row r="643" spans="1:255">
      <c r="A643" s="583" t="s">
        <v>1431</v>
      </c>
      <c r="B643" s="583" t="s">
        <v>1431</v>
      </c>
      <c r="C643" s="582" t="s">
        <v>1439</v>
      </c>
      <c r="D643" s="706">
        <v>2011</v>
      </c>
      <c r="E643" s="582" t="s">
        <v>1408</v>
      </c>
      <c r="F643" s="582" t="s">
        <v>58</v>
      </c>
      <c r="G643" s="710" t="s">
        <v>690</v>
      </c>
      <c r="H643" s="955">
        <v>3</v>
      </c>
      <c r="I643" s="711" t="s">
        <v>1336</v>
      </c>
      <c r="J643" s="706"/>
      <c r="K643" s="955">
        <v>309</v>
      </c>
      <c r="L643" s="955"/>
      <c r="M643" s="706">
        <f t="shared" si="9"/>
        <v>309</v>
      </c>
      <c r="IR643" s="567"/>
      <c r="IS643" s="567"/>
      <c r="IT643" s="567"/>
      <c r="IU643" s="567"/>
    </row>
    <row r="644" spans="1:255" ht="25.5">
      <c r="A644" s="583" t="s">
        <v>1431</v>
      </c>
      <c r="B644" s="583" t="s">
        <v>1431</v>
      </c>
      <c r="C644" s="582" t="s">
        <v>1439</v>
      </c>
      <c r="D644" s="706">
        <v>2011</v>
      </c>
      <c r="E644" s="582" t="s">
        <v>1408</v>
      </c>
      <c r="F644" s="582" t="s">
        <v>58</v>
      </c>
      <c r="G644" s="710" t="s">
        <v>690</v>
      </c>
      <c r="H644" s="955">
        <v>3</v>
      </c>
      <c r="I644" s="711" t="s">
        <v>304</v>
      </c>
      <c r="J644" s="706"/>
      <c r="K644" s="955">
        <v>6</v>
      </c>
      <c r="L644" s="955"/>
      <c r="M644" s="706">
        <f t="shared" si="9"/>
        <v>6</v>
      </c>
      <c r="IR644" s="567"/>
      <c r="IS644" s="567"/>
      <c r="IT644" s="567"/>
      <c r="IU644" s="567"/>
    </row>
    <row r="645" spans="1:255" ht="51">
      <c r="A645" s="583" t="s">
        <v>1431</v>
      </c>
      <c r="B645" s="583" t="s">
        <v>1431</v>
      </c>
      <c r="C645" s="582" t="s">
        <v>1439</v>
      </c>
      <c r="D645" s="706">
        <v>2011</v>
      </c>
      <c r="E645" s="582" t="s">
        <v>1408</v>
      </c>
      <c r="F645" s="582" t="s">
        <v>58</v>
      </c>
      <c r="G645" s="710" t="s">
        <v>690</v>
      </c>
      <c r="H645" s="955">
        <v>3</v>
      </c>
      <c r="I645" s="711" t="s">
        <v>299</v>
      </c>
      <c r="J645" s="706"/>
      <c r="K645" s="955">
        <v>107</v>
      </c>
      <c r="L645" s="955"/>
      <c r="M645" s="706">
        <f t="shared" si="9"/>
        <v>107</v>
      </c>
      <c r="IR645" s="567"/>
      <c r="IS645" s="567"/>
      <c r="IT645" s="567"/>
      <c r="IU645" s="567"/>
    </row>
    <row r="646" spans="1:255" ht="25.5">
      <c r="A646" s="583" t="s">
        <v>1431</v>
      </c>
      <c r="B646" s="583" t="s">
        <v>1431</v>
      </c>
      <c r="C646" s="582" t="s">
        <v>1439</v>
      </c>
      <c r="D646" s="706">
        <v>2011</v>
      </c>
      <c r="E646" s="582" t="s">
        <v>1408</v>
      </c>
      <c r="F646" s="582" t="s">
        <v>58</v>
      </c>
      <c r="G646" s="710" t="s">
        <v>690</v>
      </c>
      <c r="H646" s="955">
        <v>3</v>
      </c>
      <c r="I646" s="711" t="s">
        <v>300</v>
      </c>
      <c r="J646" s="706"/>
      <c r="K646" s="955">
        <v>23</v>
      </c>
      <c r="L646" s="955"/>
      <c r="M646" s="706">
        <f t="shared" ref="M646:M709" si="10">J646+K646+L646</f>
        <v>23</v>
      </c>
      <c r="IR646" s="567"/>
      <c r="IS646" s="567"/>
      <c r="IT646" s="567"/>
      <c r="IU646" s="567"/>
    </row>
    <row r="647" spans="1:255" ht="25.5">
      <c r="A647" s="583" t="s">
        <v>1431</v>
      </c>
      <c r="B647" s="583" t="s">
        <v>1431</v>
      </c>
      <c r="C647" s="582" t="s">
        <v>1439</v>
      </c>
      <c r="D647" s="706">
        <v>2011</v>
      </c>
      <c r="E647" s="582" t="s">
        <v>1408</v>
      </c>
      <c r="F647" s="582" t="s">
        <v>58</v>
      </c>
      <c r="G647" s="710" t="s">
        <v>690</v>
      </c>
      <c r="H647" s="955">
        <v>3</v>
      </c>
      <c r="I647" s="711" t="s">
        <v>295</v>
      </c>
      <c r="J647" s="706"/>
      <c r="K647" s="955">
        <v>777</v>
      </c>
      <c r="L647" s="955"/>
      <c r="M647" s="706">
        <f t="shared" si="10"/>
        <v>777</v>
      </c>
      <c r="IR647" s="567"/>
      <c r="IS647" s="567"/>
      <c r="IT647" s="567"/>
      <c r="IU647" s="567"/>
    </row>
    <row r="648" spans="1:255">
      <c r="A648" s="583" t="s">
        <v>1431</v>
      </c>
      <c r="B648" s="583" t="s">
        <v>1431</v>
      </c>
      <c r="C648" s="582" t="s">
        <v>1439</v>
      </c>
      <c r="D648" s="706">
        <v>2011</v>
      </c>
      <c r="E648" s="582" t="s">
        <v>1408</v>
      </c>
      <c r="F648" s="582" t="s">
        <v>58</v>
      </c>
      <c r="G648" s="710" t="s">
        <v>690</v>
      </c>
      <c r="H648" s="955">
        <v>3</v>
      </c>
      <c r="I648" s="711" t="s">
        <v>97</v>
      </c>
      <c r="J648" s="706"/>
      <c r="K648" s="955">
        <v>15</v>
      </c>
      <c r="L648" s="955"/>
      <c r="M648" s="706">
        <f t="shared" si="10"/>
        <v>15</v>
      </c>
      <c r="IR648" s="567"/>
      <c r="IS648" s="567"/>
      <c r="IT648" s="567"/>
      <c r="IU648" s="567"/>
    </row>
    <row r="649" spans="1:255">
      <c r="A649" s="583" t="s">
        <v>1431</v>
      </c>
      <c r="B649" s="583" t="s">
        <v>1431</v>
      </c>
      <c r="C649" s="582" t="s">
        <v>1439</v>
      </c>
      <c r="D649" s="706">
        <v>2011</v>
      </c>
      <c r="E649" s="582" t="s">
        <v>1408</v>
      </c>
      <c r="F649" s="582" t="s">
        <v>58</v>
      </c>
      <c r="G649" s="710" t="s">
        <v>690</v>
      </c>
      <c r="H649" s="955">
        <v>3</v>
      </c>
      <c r="I649" s="711" t="s">
        <v>98</v>
      </c>
      <c r="J649" s="706"/>
      <c r="K649" s="955">
        <v>511</v>
      </c>
      <c r="L649" s="955"/>
      <c r="M649" s="706">
        <f t="shared" si="10"/>
        <v>511</v>
      </c>
      <c r="IR649" s="567"/>
      <c r="IS649" s="567"/>
      <c r="IT649" s="567"/>
      <c r="IU649" s="567"/>
    </row>
    <row r="650" spans="1:255" ht="25.5">
      <c r="A650" s="583" t="s">
        <v>1431</v>
      </c>
      <c r="B650" s="583" t="s">
        <v>1431</v>
      </c>
      <c r="C650" s="582" t="s">
        <v>1439</v>
      </c>
      <c r="D650" s="706">
        <v>2011</v>
      </c>
      <c r="E650" s="582" t="s">
        <v>1408</v>
      </c>
      <c r="F650" s="582" t="s">
        <v>58</v>
      </c>
      <c r="G650" s="710" t="s">
        <v>690</v>
      </c>
      <c r="H650" s="955">
        <v>3</v>
      </c>
      <c r="I650" s="711" t="s">
        <v>296</v>
      </c>
      <c r="J650" s="706"/>
      <c r="K650" s="955">
        <v>6</v>
      </c>
      <c r="L650" s="955"/>
      <c r="M650" s="706">
        <f t="shared" si="10"/>
        <v>6</v>
      </c>
      <c r="IR650" s="567"/>
      <c r="IS650" s="567"/>
      <c r="IT650" s="567"/>
      <c r="IU650" s="567"/>
    </row>
    <row r="651" spans="1:255" ht="38.25">
      <c r="A651" s="583" t="s">
        <v>1431</v>
      </c>
      <c r="B651" s="583" t="s">
        <v>1431</v>
      </c>
      <c r="C651" s="582" t="s">
        <v>1439</v>
      </c>
      <c r="D651" s="706">
        <v>2011</v>
      </c>
      <c r="E651" s="582" t="s">
        <v>1408</v>
      </c>
      <c r="F651" s="582" t="s">
        <v>58</v>
      </c>
      <c r="G651" s="710" t="s">
        <v>690</v>
      </c>
      <c r="H651" s="955">
        <v>3</v>
      </c>
      <c r="I651" s="711" t="s">
        <v>297</v>
      </c>
      <c r="J651" s="706"/>
      <c r="K651" s="955">
        <v>154</v>
      </c>
      <c r="L651" s="955"/>
      <c r="M651" s="706">
        <f t="shared" si="10"/>
        <v>154</v>
      </c>
      <c r="IR651" s="567"/>
      <c r="IS651" s="567"/>
      <c r="IT651" s="567"/>
      <c r="IU651" s="567"/>
    </row>
    <row r="652" spans="1:255">
      <c r="A652" s="583" t="s">
        <v>1431</v>
      </c>
      <c r="B652" s="583" t="s">
        <v>1431</v>
      </c>
      <c r="C652" s="582" t="s">
        <v>1439</v>
      </c>
      <c r="D652" s="706">
        <v>2011</v>
      </c>
      <c r="E652" s="582" t="s">
        <v>1408</v>
      </c>
      <c r="F652" s="582" t="s">
        <v>58</v>
      </c>
      <c r="G652" s="710" t="s">
        <v>690</v>
      </c>
      <c r="H652" s="955">
        <v>3</v>
      </c>
      <c r="I652" s="711" t="s">
        <v>99</v>
      </c>
      <c r="J652" s="706"/>
      <c r="K652" s="955">
        <v>250</v>
      </c>
      <c r="L652" s="955"/>
      <c r="M652" s="706">
        <f t="shared" si="10"/>
        <v>250</v>
      </c>
      <c r="IR652" s="567"/>
      <c r="IS652" s="567"/>
      <c r="IT652" s="567"/>
      <c r="IU652" s="567"/>
    </row>
    <row r="653" spans="1:255" ht="38.25">
      <c r="A653" s="583" t="s">
        <v>1431</v>
      </c>
      <c r="B653" s="583" t="s">
        <v>1431</v>
      </c>
      <c r="C653" s="582" t="s">
        <v>1439</v>
      </c>
      <c r="D653" s="706">
        <v>2011</v>
      </c>
      <c r="E653" s="582" t="s">
        <v>1408</v>
      </c>
      <c r="F653" s="582" t="s">
        <v>58</v>
      </c>
      <c r="G653" s="710" t="s">
        <v>690</v>
      </c>
      <c r="H653" s="955">
        <v>3</v>
      </c>
      <c r="I653" s="711" t="s">
        <v>301</v>
      </c>
      <c r="J653" s="706"/>
      <c r="K653" s="955">
        <v>120</v>
      </c>
      <c r="L653" s="955"/>
      <c r="M653" s="706">
        <f t="shared" si="10"/>
        <v>120</v>
      </c>
      <c r="IR653" s="567"/>
      <c r="IS653" s="567"/>
      <c r="IT653" s="567"/>
      <c r="IU653" s="567"/>
    </row>
    <row r="654" spans="1:255">
      <c r="A654" s="583" t="s">
        <v>1431</v>
      </c>
      <c r="B654" s="583" t="s">
        <v>1431</v>
      </c>
      <c r="C654" s="582" t="s">
        <v>1439</v>
      </c>
      <c r="D654" s="706">
        <v>2011</v>
      </c>
      <c r="E654" s="582" t="s">
        <v>1408</v>
      </c>
      <c r="F654" s="582" t="s">
        <v>58</v>
      </c>
      <c r="G654" s="710" t="s">
        <v>690</v>
      </c>
      <c r="H654" s="955">
        <v>3</v>
      </c>
      <c r="I654" s="711" t="s">
        <v>100</v>
      </c>
      <c r="J654" s="706"/>
      <c r="K654" s="955">
        <v>2379</v>
      </c>
      <c r="L654" s="955"/>
      <c r="M654" s="706">
        <f t="shared" si="10"/>
        <v>2379</v>
      </c>
      <c r="IR654" s="567"/>
      <c r="IS654" s="567"/>
      <c r="IT654" s="567"/>
      <c r="IU654" s="567"/>
    </row>
    <row r="655" spans="1:255">
      <c r="A655" s="583" t="s">
        <v>1431</v>
      </c>
      <c r="B655" s="583" t="s">
        <v>1431</v>
      </c>
      <c r="C655" s="582" t="s">
        <v>1439</v>
      </c>
      <c r="D655" s="706">
        <v>2011</v>
      </c>
      <c r="E655" s="582" t="s">
        <v>1408</v>
      </c>
      <c r="F655" s="582" t="s">
        <v>58</v>
      </c>
      <c r="G655" s="710" t="s">
        <v>690</v>
      </c>
      <c r="H655" s="955">
        <v>3</v>
      </c>
      <c r="I655" s="711" t="s">
        <v>1338</v>
      </c>
      <c r="J655" s="706"/>
      <c r="K655" s="955">
        <v>246</v>
      </c>
      <c r="L655" s="955"/>
      <c r="M655" s="706">
        <f t="shared" si="10"/>
        <v>246</v>
      </c>
      <c r="IR655" s="567"/>
      <c r="IS655" s="567"/>
      <c r="IT655" s="567"/>
      <c r="IU655" s="567"/>
    </row>
    <row r="656" spans="1:255">
      <c r="A656" s="583" t="s">
        <v>1431</v>
      </c>
      <c r="B656" s="583" t="s">
        <v>1431</v>
      </c>
      <c r="C656" s="582" t="s">
        <v>1439</v>
      </c>
      <c r="D656" s="706">
        <v>2011</v>
      </c>
      <c r="E656" s="582" t="s">
        <v>1408</v>
      </c>
      <c r="F656" s="582" t="s">
        <v>58</v>
      </c>
      <c r="G656" s="710" t="s">
        <v>690</v>
      </c>
      <c r="H656" s="955">
        <v>3</v>
      </c>
      <c r="I656" s="711" t="s">
        <v>146</v>
      </c>
      <c r="J656" s="706"/>
      <c r="K656" s="955"/>
      <c r="L656" s="955">
        <v>1</v>
      </c>
      <c r="M656" s="706">
        <f t="shared" si="10"/>
        <v>1</v>
      </c>
      <c r="IR656" s="567"/>
      <c r="IS656" s="567"/>
      <c r="IT656" s="567"/>
      <c r="IU656" s="567"/>
    </row>
    <row r="657" spans="1:255">
      <c r="A657" s="583" t="s">
        <v>1431</v>
      </c>
      <c r="B657" s="583" t="s">
        <v>1431</v>
      </c>
      <c r="C657" s="582" t="s">
        <v>1439</v>
      </c>
      <c r="D657" s="706">
        <v>2011</v>
      </c>
      <c r="E657" s="582" t="s">
        <v>1408</v>
      </c>
      <c r="F657" s="582" t="s">
        <v>58</v>
      </c>
      <c r="G657" s="710" t="s">
        <v>690</v>
      </c>
      <c r="H657" s="955">
        <v>3</v>
      </c>
      <c r="I657" s="712" t="s">
        <v>1339</v>
      </c>
      <c r="J657" s="706"/>
      <c r="K657" s="955">
        <v>293</v>
      </c>
      <c r="L657" s="955"/>
      <c r="M657" s="706">
        <f t="shared" si="10"/>
        <v>293</v>
      </c>
      <c r="IR657" s="567"/>
      <c r="IS657" s="567"/>
      <c r="IT657" s="567"/>
      <c r="IU657" s="567"/>
    </row>
    <row r="658" spans="1:255">
      <c r="A658" s="583" t="s">
        <v>1431</v>
      </c>
      <c r="B658" s="583" t="s">
        <v>1431</v>
      </c>
      <c r="C658" s="582" t="s">
        <v>1439</v>
      </c>
      <c r="D658" s="706">
        <v>2011</v>
      </c>
      <c r="E658" s="582" t="s">
        <v>1408</v>
      </c>
      <c r="F658" s="582" t="s">
        <v>58</v>
      </c>
      <c r="G658" s="710" t="s">
        <v>691</v>
      </c>
      <c r="H658" s="955">
        <v>3</v>
      </c>
      <c r="I658" s="711" t="s">
        <v>1336</v>
      </c>
      <c r="J658" s="706"/>
      <c r="K658" s="955">
        <v>120</v>
      </c>
      <c r="L658" s="955"/>
      <c r="M658" s="706">
        <f t="shared" si="10"/>
        <v>120</v>
      </c>
      <c r="IR658" s="567"/>
      <c r="IS658" s="567"/>
      <c r="IT658" s="567"/>
      <c r="IU658" s="567"/>
    </row>
    <row r="659" spans="1:255" ht="25.5">
      <c r="A659" s="583" t="s">
        <v>1431</v>
      </c>
      <c r="B659" s="583" t="s">
        <v>1431</v>
      </c>
      <c r="C659" s="582" t="s">
        <v>1439</v>
      </c>
      <c r="D659" s="706">
        <v>2011</v>
      </c>
      <c r="E659" s="582" t="s">
        <v>1408</v>
      </c>
      <c r="F659" s="582" t="s">
        <v>58</v>
      </c>
      <c r="G659" s="710" t="s">
        <v>691</v>
      </c>
      <c r="H659" s="955">
        <v>3</v>
      </c>
      <c r="I659" s="711" t="s">
        <v>304</v>
      </c>
      <c r="J659" s="706"/>
      <c r="K659" s="955">
        <v>113</v>
      </c>
      <c r="L659" s="955"/>
      <c r="M659" s="706">
        <f t="shared" si="10"/>
        <v>113</v>
      </c>
      <c r="IR659" s="567"/>
      <c r="IS659" s="567"/>
      <c r="IT659" s="567"/>
      <c r="IU659" s="567"/>
    </row>
    <row r="660" spans="1:255" ht="51">
      <c r="A660" s="583" t="s">
        <v>1431</v>
      </c>
      <c r="B660" s="583" t="s">
        <v>1431</v>
      </c>
      <c r="C660" s="582" t="s">
        <v>1439</v>
      </c>
      <c r="D660" s="706">
        <v>2011</v>
      </c>
      <c r="E660" s="582" t="s">
        <v>1408</v>
      </c>
      <c r="F660" s="582" t="s">
        <v>58</v>
      </c>
      <c r="G660" s="710" t="s">
        <v>691</v>
      </c>
      <c r="H660" s="955">
        <v>3</v>
      </c>
      <c r="I660" s="711" t="s">
        <v>299</v>
      </c>
      <c r="J660" s="706"/>
      <c r="K660" s="955">
        <v>15</v>
      </c>
      <c r="L660" s="955"/>
      <c r="M660" s="706">
        <f t="shared" si="10"/>
        <v>15</v>
      </c>
      <c r="IR660" s="567"/>
      <c r="IS660" s="567"/>
      <c r="IT660" s="567"/>
      <c r="IU660" s="567"/>
    </row>
    <row r="661" spans="1:255" ht="25.5">
      <c r="A661" s="583" t="s">
        <v>1431</v>
      </c>
      <c r="B661" s="583" t="s">
        <v>1431</v>
      </c>
      <c r="C661" s="582" t="s">
        <v>1439</v>
      </c>
      <c r="D661" s="706">
        <v>2011</v>
      </c>
      <c r="E661" s="582" t="s">
        <v>1408</v>
      </c>
      <c r="F661" s="582" t="s">
        <v>58</v>
      </c>
      <c r="G661" s="710" t="s">
        <v>691</v>
      </c>
      <c r="H661" s="955">
        <v>3</v>
      </c>
      <c r="I661" s="711" t="s">
        <v>300</v>
      </c>
      <c r="J661" s="706"/>
      <c r="K661" s="955">
        <v>31</v>
      </c>
      <c r="L661" s="955"/>
      <c r="M661" s="706">
        <f t="shared" si="10"/>
        <v>31</v>
      </c>
      <c r="IR661" s="567"/>
      <c r="IS661" s="567"/>
      <c r="IT661" s="567"/>
      <c r="IU661" s="567"/>
    </row>
    <row r="662" spans="1:255" ht="25.5">
      <c r="A662" s="583" t="s">
        <v>1431</v>
      </c>
      <c r="B662" s="583" t="s">
        <v>1431</v>
      </c>
      <c r="C662" s="582" t="s">
        <v>1439</v>
      </c>
      <c r="D662" s="706">
        <v>2011</v>
      </c>
      <c r="E662" s="582" t="s">
        <v>1408</v>
      </c>
      <c r="F662" s="582" t="s">
        <v>58</v>
      </c>
      <c r="G662" s="710" t="s">
        <v>691</v>
      </c>
      <c r="H662" s="955">
        <v>3</v>
      </c>
      <c r="I662" s="711" t="s">
        <v>295</v>
      </c>
      <c r="J662" s="706"/>
      <c r="K662" s="955">
        <v>756</v>
      </c>
      <c r="L662" s="955"/>
      <c r="M662" s="706">
        <f t="shared" si="10"/>
        <v>756</v>
      </c>
      <c r="IR662" s="567"/>
      <c r="IS662" s="567"/>
      <c r="IT662" s="567"/>
      <c r="IU662" s="567"/>
    </row>
    <row r="663" spans="1:255">
      <c r="A663" s="583" t="s">
        <v>1431</v>
      </c>
      <c r="B663" s="583" t="s">
        <v>1431</v>
      </c>
      <c r="C663" s="582" t="s">
        <v>1439</v>
      </c>
      <c r="D663" s="706">
        <v>2011</v>
      </c>
      <c r="E663" s="582" t="s">
        <v>1408</v>
      </c>
      <c r="F663" s="582" t="s">
        <v>58</v>
      </c>
      <c r="G663" s="710" t="s">
        <v>691</v>
      </c>
      <c r="H663" s="955">
        <v>3</v>
      </c>
      <c r="I663" s="711" t="s">
        <v>97</v>
      </c>
      <c r="J663" s="706"/>
      <c r="K663" s="955">
        <v>51</v>
      </c>
      <c r="L663" s="955"/>
      <c r="M663" s="706">
        <f t="shared" si="10"/>
        <v>51</v>
      </c>
      <c r="IR663" s="567"/>
      <c r="IS663" s="567"/>
      <c r="IT663" s="567"/>
      <c r="IU663" s="567"/>
    </row>
    <row r="664" spans="1:255">
      <c r="A664" s="583" t="s">
        <v>1431</v>
      </c>
      <c r="B664" s="583" t="s">
        <v>1431</v>
      </c>
      <c r="C664" s="582" t="s">
        <v>1439</v>
      </c>
      <c r="D664" s="706">
        <v>2011</v>
      </c>
      <c r="E664" s="582" t="s">
        <v>1408</v>
      </c>
      <c r="F664" s="582" t="s">
        <v>58</v>
      </c>
      <c r="G664" s="710" t="s">
        <v>691</v>
      </c>
      <c r="H664" s="955">
        <v>3</v>
      </c>
      <c r="I664" s="711" t="s">
        <v>98</v>
      </c>
      <c r="J664" s="706"/>
      <c r="K664" s="955">
        <v>131</v>
      </c>
      <c r="L664" s="955"/>
      <c r="M664" s="706">
        <f t="shared" si="10"/>
        <v>131</v>
      </c>
      <c r="IR664" s="567"/>
      <c r="IS664" s="567"/>
      <c r="IT664" s="567"/>
      <c r="IU664" s="567"/>
    </row>
    <row r="665" spans="1:255" ht="38.25">
      <c r="A665" s="583" t="s">
        <v>1431</v>
      </c>
      <c r="B665" s="583" t="s">
        <v>1431</v>
      </c>
      <c r="C665" s="582" t="s">
        <v>1439</v>
      </c>
      <c r="D665" s="706">
        <v>2011</v>
      </c>
      <c r="E665" s="582" t="s">
        <v>1408</v>
      </c>
      <c r="F665" s="582" t="s">
        <v>58</v>
      </c>
      <c r="G665" s="710" t="s">
        <v>691</v>
      </c>
      <c r="H665" s="955">
        <v>3</v>
      </c>
      <c r="I665" s="711" t="s">
        <v>297</v>
      </c>
      <c r="J665" s="706"/>
      <c r="K665" s="955">
        <v>86</v>
      </c>
      <c r="L665" s="955"/>
      <c r="M665" s="706">
        <f t="shared" si="10"/>
        <v>86</v>
      </c>
      <c r="IR665" s="567"/>
      <c r="IS665" s="567"/>
      <c r="IT665" s="567"/>
      <c r="IU665" s="567"/>
    </row>
    <row r="666" spans="1:255">
      <c r="A666" s="583" t="s">
        <v>1431</v>
      </c>
      <c r="B666" s="583" t="s">
        <v>1431</v>
      </c>
      <c r="C666" s="582" t="s">
        <v>1439</v>
      </c>
      <c r="D666" s="706">
        <v>2011</v>
      </c>
      <c r="E666" s="582" t="s">
        <v>1408</v>
      </c>
      <c r="F666" s="582" t="s">
        <v>58</v>
      </c>
      <c r="G666" s="710" t="s">
        <v>691</v>
      </c>
      <c r="H666" s="955">
        <v>3</v>
      </c>
      <c r="I666" s="711" t="s">
        <v>99</v>
      </c>
      <c r="J666" s="706"/>
      <c r="K666" s="955">
        <v>153</v>
      </c>
      <c r="L666" s="955"/>
      <c r="M666" s="706">
        <f t="shared" si="10"/>
        <v>153</v>
      </c>
      <c r="IR666" s="567"/>
      <c r="IS666" s="567"/>
      <c r="IT666" s="567"/>
      <c r="IU666" s="567"/>
    </row>
    <row r="667" spans="1:255" ht="38.25">
      <c r="A667" s="583" t="s">
        <v>1431</v>
      </c>
      <c r="B667" s="583" t="s">
        <v>1431</v>
      </c>
      <c r="C667" s="582" t="s">
        <v>1439</v>
      </c>
      <c r="D667" s="706">
        <v>2011</v>
      </c>
      <c r="E667" s="582" t="s">
        <v>1408</v>
      </c>
      <c r="F667" s="582" t="s">
        <v>58</v>
      </c>
      <c r="G667" s="710" t="s">
        <v>691</v>
      </c>
      <c r="H667" s="955">
        <v>3</v>
      </c>
      <c r="I667" s="711" t="s">
        <v>301</v>
      </c>
      <c r="J667" s="706"/>
      <c r="K667" s="955">
        <v>138</v>
      </c>
      <c r="L667" s="955"/>
      <c r="M667" s="706">
        <f t="shared" si="10"/>
        <v>138</v>
      </c>
      <c r="IR667" s="567"/>
      <c r="IS667" s="567"/>
      <c r="IT667" s="567"/>
      <c r="IU667" s="567"/>
    </row>
    <row r="668" spans="1:255">
      <c r="A668" s="583" t="s">
        <v>1431</v>
      </c>
      <c r="B668" s="583" t="s">
        <v>1431</v>
      </c>
      <c r="C668" s="582" t="s">
        <v>1439</v>
      </c>
      <c r="D668" s="706">
        <v>2011</v>
      </c>
      <c r="E668" s="582" t="s">
        <v>1408</v>
      </c>
      <c r="F668" s="582" t="s">
        <v>58</v>
      </c>
      <c r="G668" s="710" t="s">
        <v>691</v>
      </c>
      <c r="H668" s="955">
        <v>3</v>
      </c>
      <c r="I668" s="711" t="s">
        <v>100</v>
      </c>
      <c r="J668" s="706"/>
      <c r="K668" s="955">
        <v>1687</v>
      </c>
      <c r="L668" s="955">
        <v>1</v>
      </c>
      <c r="M668" s="706">
        <f t="shared" si="10"/>
        <v>1688</v>
      </c>
      <c r="IR668" s="567"/>
      <c r="IS668" s="567"/>
      <c r="IT668" s="567"/>
      <c r="IU668" s="567"/>
    </row>
    <row r="669" spans="1:255">
      <c r="A669" s="583" t="s">
        <v>1431</v>
      </c>
      <c r="B669" s="583" t="s">
        <v>1431</v>
      </c>
      <c r="C669" s="582" t="s">
        <v>1439</v>
      </c>
      <c r="D669" s="706">
        <v>2011</v>
      </c>
      <c r="E669" s="582" t="s">
        <v>1408</v>
      </c>
      <c r="F669" s="582" t="s">
        <v>58</v>
      </c>
      <c r="G669" s="710" t="s">
        <v>691</v>
      </c>
      <c r="H669" s="955">
        <v>3</v>
      </c>
      <c r="I669" s="711" t="s">
        <v>1338</v>
      </c>
      <c r="J669" s="706"/>
      <c r="K669" s="955">
        <v>162</v>
      </c>
      <c r="L669" s="955"/>
      <c r="M669" s="706">
        <f t="shared" si="10"/>
        <v>162</v>
      </c>
      <c r="IR669" s="567"/>
      <c r="IS669" s="567"/>
      <c r="IT669" s="567"/>
      <c r="IU669" s="567"/>
    </row>
    <row r="670" spans="1:255">
      <c r="A670" s="583" t="s">
        <v>1431</v>
      </c>
      <c r="B670" s="583" t="s">
        <v>1431</v>
      </c>
      <c r="C670" s="582" t="s">
        <v>1439</v>
      </c>
      <c r="D670" s="706">
        <v>2011</v>
      </c>
      <c r="E670" s="582" t="s">
        <v>1408</v>
      </c>
      <c r="F670" s="582" t="s">
        <v>58</v>
      </c>
      <c r="G670" s="710" t="s">
        <v>691</v>
      </c>
      <c r="H670" s="955">
        <v>3</v>
      </c>
      <c r="I670" s="712" t="s">
        <v>1339</v>
      </c>
      <c r="J670" s="706"/>
      <c r="K670" s="955">
        <v>349</v>
      </c>
      <c r="L670" s="955"/>
      <c r="M670" s="706">
        <f t="shared" si="10"/>
        <v>349</v>
      </c>
      <c r="IR670" s="567"/>
      <c r="IS670" s="567"/>
      <c r="IT670" s="567"/>
      <c r="IU670" s="567"/>
    </row>
    <row r="671" spans="1:255">
      <c r="A671" s="583" t="s">
        <v>1431</v>
      </c>
      <c r="B671" s="583" t="s">
        <v>1431</v>
      </c>
      <c r="C671" s="582" t="s">
        <v>1439</v>
      </c>
      <c r="D671" s="706">
        <v>2011</v>
      </c>
      <c r="E671" s="582" t="s">
        <v>1408</v>
      </c>
      <c r="F671" s="582" t="s">
        <v>58</v>
      </c>
      <c r="G671" s="710" t="s">
        <v>1485</v>
      </c>
      <c r="H671" s="955">
        <v>1</v>
      </c>
      <c r="I671" s="711" t="s">
        <v>1336</v>
      </c>
      <c r="J671" s="706"/>
      <c r="K671" s="955">
        <v>2</v>
      </c>
      <c r="L671" s="955"/>
      <c r="M671" s="706">
        <f t="shared" si="10"/>
        <v>2</v>
      </c>
      <c r="IR671" s="567"/>
      <c r="IS671" s="567"/>
      <c r="IT671" s="567"/>
      <c r="IU671" s="567"/>
    </row>
    <row r="672" spans="1:255" ht="25.5">
      <c r="A672" s="583" t="s">
        <v>1431</v>
      </c>
      <c r="B672" s="583" t="s">
        <v>1431</v>
      </c>
      <c r="C672" s="582" t="s">
        <v>1439</v>
      </c>
      <c r="D672" s="706">
        <v>2011</v>
      </c>
      <c r="E672" s="582" t="s">
        <v>1408</v>
      </c>
      <c r="F672" s="582" t="s">
        <v>58</v>
      </c>
      <c r="G672" s="710" t="s">
        <v>1485</v>
      </c>
      <c r="H672" s="955">
        <v>1</v>
      </c>
      <c r="I672" s="711" t="s">
        <v>304</v>
      </c>
      <c r="J672" s="706"/>
      <c r="K672" s="955">
        <v>212</v>
      </c>
      <c r="L672" s="955"/>
      <c r="M672" s="706">
        <f t="shared" si="10"/>
        <v>212</v>
      </c>
      <c r="IR672" s="567"/>
      <c r="IS672" s="567"/>
      <c r="IT672" s="567"/>
      <c r="IU672" s="567"/>
    </row>
    <row r="673" spans="1:255" ht="51">
      <c r="A673" s="583" t="s">
        <v>1431</v>
      </c>
      <c r="B673" s="583" t="s">
        <v>1431</v>
      </c>
      <c r="C673" s="582" t="s">
        <v>1439</v>
      </c>
      <c r="D673" s="706">
        <v>2011</v>
      </c>
      <c r="E673" s="582" t="s">
        <v>1408</v>
      </c>
      <c r="F673" s="582" t="s">
        <v>58</v>
      </c>
      <c r="G673" s="710" t="s">
        <v>1485</v>
      </c>
      <c r="H673" s="955">
        <v>1</v>
      </c>
      <c r="I673" s="711" t="s">
        <v>299</v>
      </c>
      <c r="J673" s="706"/>
      <c r="K673" s="955">
        <v>6</v>
      </c>
      <c r="L673" s="955"/>
      <c r="M673" s="706">
        <f t="shared" si="10"/>
        <v>6</v>
      </c>
      <c r="IR673" s="567"/>
      <c r="IS673" s="567"/>
      <c r="IT673" s="567"/>
      <c r="IU673" s="567"/>
    </row>
    <row r="674" spans="1:255" ht="25.5">
      <c r="A674" s="583" t="s">
        <v>1431</v>
      </c>
      <c r="B674" s="583" t="s">
        <v>1431</v>
      </c>
      <c r="C674" s="582" t="s">
        <v>1439</v>
      </c>
      <c r="D674" s="706">
        <v>2011</v>
      </c>
      <c r="E674" s="582" t="s">
        <v>1408</v>
      </c>
      <c r="F674" s="582" t="s">
        <v>58</v>
      </c>
      <c r="G674" s="710" t="s">
        <v>1485</v>
      </c>
      <c r="H674" s="955">
        <v>1</v>
      </c>
      <c r="I674" s="711" t="s">
        <v>300</v>
      </c>
      <c r="J674" s="706"/>
      <c r="K674" s="955">
        <v>5</v>
      </c>
      <c r="L674" s="955"/>
      <c r="M674" s="706">
        <f t="shared" si="10"/>
        <v>5</v>
      </c>
      <c r="IR674" s="567"/>
      <c r="IS674" s="567"/>
      <c r="IT674" s="567"/>
      <c r="IU674" s="567"/>
    </row>
    <row r="675" spans="1:255" ht="25.5">
      <c r="A675" s="583" t="s">
        <v>1431</v>
      </c>
      <c r="B675" s="583" t="s">
        <v>1431</v>
      </c>
      <c r="C675" s="582" t="s">
        <v>1439</v>
      </c>
      <c r="D675" s="706">
        <v>2011</v>
      </c>
      <c r="E675" s="582" t="s">
        <v>1408</v>
      </c>
      <c r="F675" s="582" t="s">
        <v>58</v>
      </c>
      <c r="G675" s="710" t="s">
        <v>1485</v>
      </c>
      <c r="H675" s="955">
        <v>1</v>
      </c>
      <c r="I675" s="711" t="s">
        <v>295</v>
      </c>
      <c r="J675" s="706"/>
      <c r="K675" s="955">
        <v>493</v>
      </c>
      <c r="L675" s="955"/>
      <c r="M675" s="706">
        <f t="shared" si="10"/>
        <v>493</v>
      </c>
      <c r="IR675" s="567"/>
      <c r="IS675" s="567"/>
      <c r="IT675" s="567"/>
      <c r="IU675" s="567"/>
    </row>
    <row r="676" spans="1:255">
      <c r="A676" s="583" t="s">
        <v>1431</v>
      </c>
      <c r="B676" s="583" t="s">
        <v>1431</v>
      </c>
      <c r="C676" s="582" t="s">
        <v>1439</v>
      </c>
      <c r="D676" s="706">
        <v>2011</v>
      </c>
      <c r="E676" s="582" t="s">
        <v>1408</v>
      </c>
      <c r="F676" s="582" t="s">
        <v>58</v>
      </c>
      <c r="G676" s="710" t="s">
        <v>1485</v>
      </c>
      <c r="H676" s="955">
        <v>1</v>
      </c>
      <c r="I676" s="711" t="s">
        <v>98</v>
      </c>
      <c r="J676" s="706"/>
      <c r="K676" s="955">
        <v>1132</v>
      </c>
      <c r="L676" s="955"/>
      <c r="M676" s="706">
        <f t="shared" si="10"/>
        <v>1132</v>
      </c>
      <c r="IR676" s="567"/>
      <c r="IS676" s="567"/>
      <c r="IT676" s="567"/>
      <c r="IU676" s="567"/>
    </row>
    <row r="677" spans="1:255" ht="38.25">
      <c r="A677" s="583" t="s">
        <v>1431</v>
      </c>
      <c r="B677" s="583" t="s">
        <v>1431</v>
      </c>
      <c r="C677" s="582" t="s">
        <v>1439</v>
      </c>
      <c r="D677" s="706">
        <v>2011</v>
      </c>
      <c r="E677" s="582" t="s">
        <v>1408</v>
      </c>
      <c r="F677" s="582" t="s">
        <v>58</v>
      </c>
      <c r="G677" s="710" t="s">
        <v>1485</v>
      </c>
      <c r="H677" s="955">
        <v>1</v>
      </c>
      <c r="I677" s="711" t="s">
        <v>297</v>
      </c>
      <c r="J677" s="706"/>
      <c r="K677" s="955">
        <v>46</v>
      </c>
      <c r="L677" s="955"/>
      <c r="M677" s="706">
        <f t="shared" si="10"/>
        <v>46</v>
      </c>
      <c r="IR677" s="567"/>
      <c r="IS677" s="567"/>
      <c r="IT677" s="567"/>
      <c r="IU677" s="567"/>
    </row>
    <row r="678" spans="1:255">
      <c r="A678" s="583" t="s">
        <v>1431</v>
      </c>
      <c r="B678" s="583" t="s">
        <v>1431</v>
      </c>
      <c r="C678" s="582" t="s">
        <v>1439</v>
      </c>
      <c r="D678" s="706">
        <v>2011</v>
      </c>
      <c r="E678" s="582" t="s">
        <v>1408</v>
      </c>
      <c r="F678" s="582" t="s">
        <v>58</v>
      </c>
      <c r="G678" s="710" t="s">
        <v>1485</v>
      </c>
      <c r="H678" s="955">
        <v>1</v>
      </c>
      <c r="I678" s="711" t="s">
        <v>99</v>
      </c>
      <c r="J678" s="706"/>
      <c r="K678" s="955">
        <v>218</v>
      </c>
      <c r="L678" s="955"/>
      <c r="M678" s="706">
        <f t="shared" si="10"/>
        <v>218</v>
      </c>
      <c r="IR678" s="567"/>
      <c r="IS678" s="567"/>
      <c r="IT678" s="567"/>
      <c r="IU678" s="567"/>
    </row>
    <row r="679" spans="1:255" ht="38.25">
      <c r="A679" s="583" t="s">
        <v>1431</v>
      </c>
      <c r="B679" s="583" t="s">
        <v>1431</v>
      </c>
      <c r="C679" s="582" t="s">
        <v>1439</v>
      </c>
      <c r="D679" s="706">
        <v>2011</v>
      </c>
      <c r="E679" s="582" t="s">
        <v>1408</v>
      </c>
      <c r="F679" s="582" t="s">
        <v>58</v>
      </c>
      <c r="G679" s="710" t="s">
        <v>1485</v>
      </c>
      <c r="H679" s="955">
        <v>1</v>
      </c>
      <c r="I679" s="711" t="s">
        <v>301</v>
      </c>
      <c r="J679" s="706"/>
      <c r="K679" s="955">
        <v>44</v>
      </c>
      <c r="L679" s="955"/>
      <c r="M679" s="706">
        <f t="shared" si="10"/>
        <v>44</v>
      </c>
      <c r="IR679" s="567"/>
      <c r="IS679" s="567"/>
      <c r="IT679" s="567"/>
      <c r="IU679" s="567"/>
    </row>
    <row r="680" spans="1:255">
      <c r="A680" s="583" t="s">
        <v>1431</v>
      </c>
      <c r="B680" s="583" t="s">
        <v>1431</v>
      </c>
      <c r="C680" s="582" t="s">
        <v>1439</v>
      </c>
      <c r="D680" s="706">
        <v>2011</v>
      </c>
      <c r="E680" s="582" t="s">
        <v>1408</v>
      </c>
      <c r="F680" s="582" t="s">
        <v>58</v>
      </c>
      <c r="G680" s="710" t="s">
        <v>1485</v>
      </c>
      <c r="H680" s="955">
        <v>1</v>
      </c>
      <c r="I680" s="711" t="s">
        <v>100</v>
      </c>
      <c r="J680" s="706"/>
      <c r="K680" s="955">
        <v>1456</v>
      </c>
      <c r="L680" s="955">
        <v>3</v>
      </c>
      <c r="M680" s="706">
        <f t="shared" si="10"/>
        <v>1459</v>
      </c>
      <c r="IR680" s="567"/>
      <c r="IS680" s="567"/>
      <c r="IT680" s="567"/>
      <c r="IU680" s="567"/>
    </row>
    <row r="681" spans="1:255">
      <c r="A681" s="583" t="s">
        <v>1431</v>
      </c>
      <c r="B681" s="583" t="s">
        <v>1431</v>
      </c>
      <c r="C681" s="582" t="s">
        <v>1439</v>
      </c>
      <c r="D681" s="706">
        <v>2011</v>
      </c>
      <c r="E681" s="582" t="s">
        <v>1408</v>
      </c>
      <c r="F681" s="582" t="s">
        <v>58</v>
      </c>
      <c r="G681" s="710" t="s">
        <v>1485</v>
      </c>
      <c r="H681" s="955">
        <v>1</v>
      </c>
      <c r="I681" s="711" t="s">
        <v>101</v>
      </c>
      <c r="J681" s="706"/>
      <c r="K681" s="955">
        <v>1</v>
      </c>
      <c r="L681" s="955"/>
      <c r="M681" s="706">
        <f t="shared" si="10"/>
        <v>1</v>
      </c>
      <c r="IR681" s="567"/>
      <c r="IS681" s="567"/>
      <c r="IT681" s="567"/>
      <c r="IU681" s="567"/>
    </row>
    <row r="682" spans="1:255">
      <c r="A682" s="583" t="s">
        <v>1431</v>
      </c>
      <c r="B682" s="583" t="s">
        <v>1431</v>
      </c>
      <c r="C682" s="582" t="s">
        <v>1439</v>
      </c>
      <c r="D682" s="706">
        <v>2011</v>
      </c>
      <c r="E682" s="582" t="s">
        <v>1408</v>
      </c>
      <c r="F682" s="582" t="s">
        <v>58</v>
      </c>
      <c r="G682" s="710" t="s">
        <v>1485</v>
      </c>
      <c r="H682" s="955">
        <v>1</v>
      </c>
      <c r="I682" s="711" t="s">
        <v>1338</v>
      </c>
      <c r="J682" s="706"/>
      <c r="K682" s="955">
        <v>1267</v>
      </c>
      <c r="L682" s="955"/>
      <c r="M682" s="706">
        <f t="shared" si="10"/>
        <v>1267</v>
      </c>
      <c r="IR682" s="567"/>
      <c r="IS682" s="567"/>
      <c r="IT682" s="567"/>
      <c r="IU682" s="567"/>
    </row>
    <row r="683" spans="1:255">
      <c r="A683" s="583" t="s">
        <v>1431</v>
      </c>
      <c r="B683" s="583" t="s">
        <v>1431</v>
      </c>
      <c r="C683" s="582" t="s">
        <v>1439</v>
      </c>
      <c r="D683" s="706">
        <v>2011</v>
      </c>
      <c r="E683" s="582" t="s">
        <v>1408</v>
      </c>
      <c r="F683" s="582" t="s">
        <v>58</v>
      </c>
      <c r="G683" s="710" t="s">
        <v>1485</v>
      </c>
      <c r="H683" s="955">
        <v>1</v>
      </c>
      <c r="I683" s="712" t="s">
        <v>1339</v>
      </c>
      <c r="J683" s="706"/>
      <c r="K683" s="955">
        <v>107</v>
      </c>
      <c r="L683" s="955"/>
      <c r="M683" s="706">
        <f t="shared" si="10"/>
        <v>107</v>
      </c>
      <c r="IR683" s="567"/>
      <c r="IS683" s="567"/>
      <c r="IT683" s="567"/>
      <c r="IU683" s="567"/>
    </row>
    <row r="684" spans="1:255">
      <c r="A684" s="583" t="s">
        <v>1431</v>
      </c>
      <c r="B684" s="583" t="s">
        <v>1431</v>
      </c>
      <c r="C684" s="582" t="s">
        <v>1439</v>
      </c>
      <c r="D684" s="706">
        <v>2011</v>
      </c>
      <c r="E684" s="582" t="s">
        <v>1408</v>
      </c>
      <c r="F684" s="582" t="s">
        <v>58</v>
      </c>
      <c r="G684" s="710" t="s">
        <v>781</v>
      </c>
      <c r="H684" s="955">
        <v>3</v>
      </c>
      <c r="I684" s="711" t="s">
        <v>99</v>
      </c>
      <c r="J684" s="706"/>
      <c r="K684" s="955"/>
      <c r="L684" s="955">
        <v>1</v>
      </c>
      <c r="M684" s="706">
        <f t="shared" si="10"/>
        <v>1</v>
      </c>
      <c r="IR684" s="567"/>
      <c r="IS684" s="567"/>
      <c r="IT684" s="567"/>
      <c r="IU684" s="567"/>
    </row>
    <row r="685" spans="1:255">
      <c r="A685" s="583" t="s">
        <v>1431</v>
      </c>
      <c r="B685" s="583" t="s">
        <v>1431</v>
      </c>
      <c r="C685" s="582" t="s">
        <v>1439</v>
      </c>
      <c r="D685" s="706">
        <v>2011</v>
      </c>
      <c r="E685" s="582" t="s">
        <v>1408</v>
      </c>
      <c r="F685" s="582" t="s">
        <v>58</v>
      </c>
      <c r="G685" s="710" t="s">
        <v>781</v>
      </c>
      <c r="H685" s="955">
        <v>3</v>
      </c>
      <c r="I685" s="711" t="s">
        <v>100</v>
      </c>
      <c r="J685" s="706"/>
      <c r="K685" s="955"/>
      <c r="L685" s="955">
        <v>2</v>
      </c>
      <c r="M685" s="706">
        <f t="shared" si="10"/>
        <v>2</v>
      </c>
      <c r="IR685" s="567"/>
      <c r="IS685" s="567"/>
      <c r="IT685" s="567"/>
      <c r="IU685" s="567"/>
    </row>
    <row r="686" spans="1:255">
      <c r="A686" s="583" t="s">
        <v>1431</v>
      </c>
      <c r="B686" s="583" t="s">
        <v>1431</v>
      </c>
      <c r="C686" s="582" t="s">
        <v>1439</v>
      </c>
      <c r="D686" s="706">
        <v>2011</v>
      </c>
      <c r="E686" s="582" t="s">
        <v>1408</v>
      </c>
      <c r="F686" s="582" t="s">
        <v>58</v>
      </c>
      <c r="G686" s="710" t="s">
        <v>89</v>
      </c>
      <c r="H686" s="955">
        <v>2</v>
      </c>
      <c r="I686" s="711" t="s">
        <v>1336</v>
      </c>
      <c r="J686" s="706"/>
      <c r="K686" s="955">
        <v>1045</v>
      </c>
      <c r="L686" s="955"/>
      <c r="M686" s="706">
        <f t="shared" si="10"/>
        <v>1045</v>
      </c>
      <c r="IR686" s="567"/>
      <c r="IS686" s="567"/>
      <c r="IT686" s="567"/>
      <c r="IU686" s="567"/>
    </row>
    <row r="687" spans="1:255" ht="25.5">
      <c r="A687" s="583" t="s">
        <v>1431</v>
      </c>
      <c r="B687" s="583" t="s">
        <v>1431</v>
      </c>
      <c r="C687" s="582" t="s">
        <v>1439</v>
      </c>
      <c r="D687" s="706">
        <v>2011</v>
      </c>
      <c r="E687" s="582" t="s">
        <v>1408</v>
      </c>
      <c r="F687" s="582" t="s">
        <v>58</v>
      </c>
      <c r="G687" s="710" t="s">
        <v>89</v>
      </c>
      <c r="H687" s="955">
        <v>2</v>
      </c>
      <c r="I687" s="711" t="s">
        <v>304</v>
      </c>
      <c r="J687" s="706"/>
      <c r="K687" s="955">
        <v>401</v>
      </c>
      <c r="L687" s="955"/>
      <c r="M687" s="706">
        <f t="shared" si="10"/>
        <v>401</v>
      </c>
      <c r="IR687" s="567"/>
      <c r="IS687" s="567"/>
      <c r="IT687" s="567"/>
      <c r="IU687" s="567"/>
    </row>
    <row r="688" spans="1:255" ht="51">
      <c r="A688" s="583" t="s">
        <v>1431</v>
      </c>
      <c r="B688" s="583" t="s">
        <v>1431</v>
      </c>
      <c r="C688" s="582" t="s">
        <v>1439</v>
      </c>
      <c r="D688" s="706">
        <v>2011</v>
      </c>
      <c r="E688" s="582" t="s">
        <v>1408</v>
      </c>
      <c r="F688" s="582" t="s">
        <v>58</v>
      </c>
      <c r="G688" s="710" t="s">
        <v>89</v>
      </c>
      <c r="H688" s="955">
        <v>2</v>
      </c>
      <c r="I688" s="711" t="s">
        <v>299</v>
      </c>
      <c r="J688" s="706"/>
      <c r="K688" s="955">
        <v>98</v>
      </c>
      <c r="L688" s="955"/>
      <c r="M688" s="706">
        <f t="shared" si="10"/>
        <v>98</v>
      </c>
      <c r="IR688" s="567"/>
      <c r="IS688" s="567"/>
      <c r="IT688" s="567"/>
      <c r="IU688" s="567"/>
    </row>
    <row r="689" spans="1:255" ht="25.5">
      <c r="A689" s="583" t="s">
        <v>1431</v>
      </c>
      <c r="B689" s="583" t="s">
        <v>1431</v>
      </c>
      <c r="C689" s="582" t="s">
        <v>1439</v>
      </c>
      <c r="D689" s="706">
        <v>2011</v>
      </c>
      <c r="E689" s="582" t="s">
        <v>1408</v>
      </c>
      <c r="F689" s="582" t="s">
        <v>58</v>
      </c>
      <c r="G689" s="710" t="s">
        <v>89</v>
      </c>
      <c r="H689" s="955">
        <v>2</v>
      </c>
      <c r="I689" s="711" t="s">
        <v>300</v>
      </c>
      <c r="J689" s="706"/>
      <c r="K689" s="955">
        <v>227</v>
      </c>
      <c r="L689" s="955"/>
      <c r="M689" s="706">
        <f t="shared" si="10"/>
        <v>227</v>
      </c>
      <c r="IR689" s="567"/>
      <c r="IS689" s="567"/>
      <c r="IT689" s="567"/>
      <c r="IU689" s="567"/>
    </row>
    <row r="690" spans="1:255" ht="25.5">
      <c r="A690" s="583" t="s">
        <v>1431</v>
      </c>
      <c r="B690" s="583" t="s">
        <v>1431</v>
      </c>
      <c r="C690" s="582" t="s">
        <v>1439</v>
      </c>
      <c r="D690" s="706">
        <v>2011</v>
      </c>
      <c r="E690" s="582" t="s">
        <v>1408</v>
      </c>
      <c r="F690" s="582" t="s">
        <v>58</v>
      </c>
      <c r="G690" s="710" t="s">
        <v>89</v>
      </c>
      <c r="H690" s="955">
        <v>2</v>
      </c>
      <c r="I690" s="711" t="s">
        <v>295</v>
      </c>
      <c r="J690" s="706"/>
      <c r="K690" s="955">
        <v>842</v>
      </c>
      <c r="L690" s="955"/>
      <c r="M690" s="706">
        <f t="shared" si="10"/>
        <v>842</v>
      </c>
      <c r="IR690" s="567"/>
      <c r="IS690" s="567"/>
      <c r="IT690" s="567"/>
      <c r="IU690" s="567"/>
    </row>
    <row r="691" spans="1:255">
      <c r="A691" s="583" t="s">
        <v>1431</v>
      </c>
      <c r="B691" s="583" t="s">
        <v>1431</v>
      </c>
      <c r="C691" s="582" t="s">
        <v>1439</v>
      </c>
      <c r="D691" s="706">
        <v>2011</v>
      </c>
      <c r="E691" s="582" t="s">
        <v>1408</v>
      </c>
      <c r="F691" s="582" t="s">
        <v>58</v>
      </c>
      <c r="G691" s="710" t="s">
        <v>89</v>
      </c>
      <c r="H691" s="955">
        <v>2</v>
      </c>
      <c r="I691" s="711" t="s">
        <v>97</v>
      </c>
      <c r="J691" s="706"/>
      <c r="K691" s="955">
        <v>63</v>
      </c>
      <c r="L691" s="955"/>
      <c r="M691" s="706">
        <f t="shared" si="10"/>
        <v>63</v>
      </c>
      <c r="IR691" s="567"/>
      <c r="IS691" s="567"/>
      <c r="IT691" s="567"/>
      <c r="IU691" s="567"/>
    </row>
    <row r="692" spans="1:255">
      <c r="A692" s="583" t="s">
        <v>1431</v>
      </c>
      <c r="B692" s="583" t="s">
        <v>1431</v>
      </c>
      <c r="C692" s="582" t="s">
        <v>1439</v>
      </c>
      <c r="D692" s="706">
        <v>2011</v>
      </c>
      <c r="E692" s="582" t="s">
        <v>1408</v>
      </c>
      <c r="F692" s="582" t="s">
        <v>58</v>
      </c>
      <c r="G692" s="710" t="s">
        <v>89</v>
      </c>
      <c r="H692" s="955">
        <v>2</v>
      </c>
      <c r="I692" s="711" t="s">
        <v>98</v>
      </c>
      <c r="J692" s="706"/>
      <c r="K692" s="955">
        <v>2483</v>
      </c>
      <c r="L692" s="955"/>
      <c r="M692" s="706">
        <f t="shared" si="10"/>
        <v>2483</v>
      </c>
      <c r="IR692" s="567"/>
      <c r="IS692" s="567"/>
      <c r="IT692" s="567"/>
      <c r="IU692" s="567"/>
    </row>
    <row r="693" spans="1:255" ht="25.5">
      <c r="A693" s="583" t="s">
        <v>1431</v>
      </c>
      <c r="B693" s="583" t="s">
        <v>1431</v>
      </c>
      <c r="C693" s="582" t="s">
        <v>1439</v>
      </c>
      <c r="D693" s="706">
        <v>2011</v>
      </c>
      <c r="E693" s="582" t="s">
        <v>1408</v>
      </c>
      <c r="F693" s="582" t="s">
        <v>58</v>
      </c>
      <c r="G693" s="710" t="s">
        <v>89</v>
      </c>
      <c r="H693" s="955">
        <v>2</v>
      </c>
      <c r="I693" s="711" t="s">
        <v>296</v>
      </c>
      <c r="J693" s="706"/>
      <c r="K693" s="955">
        <v>9</v>
      </c>
      <c r="L693" s="955"/>
      <c r="M693" s="706">
        <f t="shared" si="10"/>
        <v>9</v>
      </c>
      <c r="IR693" s="567"/>
      <c r="IS693" s="567"/>
      <c r="IT693" s="567"/>
      <c r="IU693" s="567"/>
    </row>
    <row r="694" spans="1:255" ht="38.25">
      <c r="A694" s="583" t="s">
        <v>1431</v>
      </c>
      <c r="B694" s="583" t="s">
        <v>1431</v>
      </c>
      <c r="C694" s="582" t="s">
        <v>1439</v>
      </c>
      <c r="D694" s="706">
        <v>2011</v>
      </c>
      <c r="E694" s="582" t="s">
        <v>1408</v>
      </c>
      <c r="F694" s="582" t="s">
        <v>58</v>
      </c>
      <c r="G694" s="710" t="s">
        <v>89</v>
      </c>
      <c r="H694" s="955">
        <v>2</v>
      </c>
      <c r="I694" s="711" t="s">
        <v>297</v>
      </c>
      <c r="J694" s="706"/>
      <c r="K694" s="955">
        <v>93</v>
      </c>
      <c r="L694" s="955"/>
      <c r="M694" s="706">
        <f t="shared" si="10"/>
        <v>93</v>
      </c>
      <c r="IR694" s="567"/>
      <c r="IS694" s="567"/>
      <c r="IT694" s="567"/>
      <c r="IU694" s="567"/>
    </row>
    <row r="695" spans="1:255">
      <c r="A695" s="583" t="s">
        <v>1431</v>
      </c>
      <c r="B695" s="583" t="s">
        <v>1431</v>
      </c>
      <c r="C695" s="582" t="s">
        <v>1439</v>
      </c>
      <c r="D695" s="706">
        <v>2011</v>
      </c>
      <c r="E695" s="582" t="s">
        <v>1408</v>
      </c>
      <c r="F695" s="582" t="s">
        <v>58</v>
      </c>
      <c r="G695" s="710" t="s">
        <v>89</v>
      </c>
      <c r="H695" s="955">
        <v>2</v>
      </c>
      <c r="I695" s="711" t="s">
        <v>99</v>
      </c>
      <c r="J695" s="706"/>
      <c r="K695" s="955">
        <v>4627</v>
      </c>
      <c r="L695" s="955"/>
      <c r="M695" s="706">
        <f t="shared" si="10"/>
        <v>4627</v>
      </c>
      <c r="IR695" s="567"/>
      <c r="IS695" s="567"/>
      <c r="IT695" s="567"/>
      <c r="IU695" s="567"/>
    </row>
    <row r="696" spans="1:255" ht="38.25">
      <c r="A696" s="583" t="s">
        <v>1431</v>
      </c>
      <c r="B696" s="583" t="s">
        <v>1431</v>
      </c>
      <c r="C696" s="582" t="s">
        <v>1439</v>
      </c>
      <c r="D696" s="706">
        <v>2011</v>
      </c>
      <c r="E696" s="582" t="s">
        <v>1408</v>
      </c>
      <c r="F696" s="582" t="s">
        <v>58</v>
      </c>
      <c r="G696" s="710" t="s">
        <v>89</v>
      </c>
      <c r="H696" s="955">
        <v>2</v>
      </c>
      <c r="I696" s="711" t="s">
        <v>301</v>
      </c>
      <c r="J696" s="706"/>
      <c r="K696" s="955">
        <v>604</v>
      </c>
      <c r="L696" s="955"/>
      <c r="M696" s="706">
        <f t="shared" si="10"/>
        <v>604</v>
      </c>
      <c r="IR696" s="567"/>
      <c r="IS696" s="567"/>
      <c r="IT696" s="567"/>
      <c r="IU696" s="567"/>
    </row>
    <row r="697" spans="1:255">
      <c r="A697" s="583" t="s">
        <v>1431</v>
      </c>
      <c r="B697" s="583" t="s">
        <v>1431</v>
      </c>
      <c r="C697" s="582" t="s">
        <v>1439</v>
      </c>
      <c r="D697" s="706">
        <v>2011</v>
      </c>
      <c r="E697" s="582" t="s">
        <v>1408</v>
      </c>
      <c r="F697" s="582" t="s">
        <v>58</v>
      </c>
      <c r="G697" s="710" t="s">
        <v>89</v>
      </c>
      <c r="H697" s="955">
        <v>2</v>
      </c>
      <c r="I697" s="711" t="s">
        <v>100</v>
      </c>
      <c r="J697" s="706"/>
      <c r="K697" s="955">
        <v>1273</v>
      </c>
      <c r="L697" s="955"/>
      <c r="M697" s="706">
        <f t="shared" si="10"/>
        <v>1273</v>
      </c>
      <c r="IR697" s="567"/>
      <c r="IS697" s="567"/>
      <c r="IT697" s="567"/>
      <c r="IU697" s="567"/>
    </row>
    <row r="698" spans="1:255">
      <c r="A698" s="583" t="s">
        <v>1431</v>
      </c>
      <c r="B698" s="583" t="s">
        <v>1431</v>
      </c>
      <c r="C698" s="582" t="s">
        <v>1439</v>
      </c>
      <c r="D698" s="706">
        <v>2011</v>
      </c>
      <c r="E698" s="582" t="s">
        <v>1408</v>
      </c>
      <c r="F698" s="582" t="s">
        <v>58</v>
      </c>
      <c r="G698" s="710" t="s">
        <v>89</v>
      </c>
      <c r="H698" s="955">
        <v>2</v>
      </c>
      <c r="I698" s="711" t="s">
        <v>101</v>
      </c>
      <c r="J698" s="706"/>
      <c r="K698" s="955">
        <v>1033</v>
      </c>
      <c r="L698" s="955"/>
      <c r="M698" s="706">
        <f t="shared" si="10"/>
        <v>1033</v>
      </c>
      <c r="IR698" s="567"/>
      <c r="IS698" s="567"/>
      <c r="IT698" s="567"/>
      <c r="IU698" s="567"/>
    </row>
    <row r="699" spans="1:255">
      <c r="A699" s="583" t="s">
        <v>1431</v>
      </c>
      <c r="B699" s="583" t="s">
        <v>1431</v>
      </c>
      <c r="C699" s="582" t="s">
        <v>1439</v>
      </c>
      <c r="D699" s="706">
        <v>2011</v>
      </c>
      <c r="E699" s="582" t="s">
        <v>1408</v>
      </c>
      <c r="F699" s="582" t="s">
        <v>58</v>
      </c>
      <c r="G699" s="710" t="s">
        <v>89</v>
      </c>
      <c r="H699" s="955">
        <v>2</v>
      </c>
      <c r="I699" s="711" t="s">
        <v>102</v>
      </c>
      <c r="J699" s="706"/>
      <c r="K699" s="955">
        <v>302</v>
      </c>
      <c r="L699" s="955"/>
      <c r="M699" s="706">
        <f t="shared" si="10"/>
        <v>302</v>
      </c>
      <c r="IR699" s="567"/>
      <c r="IS699" s="567"/>
      <c r="IT699" s="567"/>
      <c r="IU699" s="567"/>
    </row>
    <row r="700" spans="1:255">
      <c r="A700" s="583" t="s">
        <v>1431</v>
      </c>
      <c r="B700" s="583" t="s">
        <v>1431</v>
      </c>
      <c r="C700" s="582" t="s">
        <v>1439</v>
      </c>
      <c r="D700" s="706">
        <v>2011</v>
      </c>
      <c r="E700" s="582" t="s">
        <v>1408</v>
      </c>
      <c r="F700" s="582" t="s">
        <v>58</v>
      </c>
      <c r="G700" s="710" t="s">
        <v>89</v>
      </c>
      <c r="H700" s="955">
        <v>2</v>
      </c>
      <c r="I700" s="711" t="s">
        <v>1338</v>
      </c>
      <c r="J700" s="706"/>
      <c r="K700" s="955">
        <v>15675</v>
      </c>
      <c r="L700" s="955"/>
      <c r="M700" s="706">
        <f t="shared" si="10"/>
        <v>15675</v>
      </c>
      <c r="IR700" s="567"/>
      <c r="IS700" s="567"/>
      <c r="IT700" s="567"/>
      <c r="IU700" s="567"/>
    </row>
    <row r="701" spans="1:255">
      <c r="A701" s="583" t="s">
        <v>1431</v>
      </c>
      <c r="B701" s="583" t="s">
        <v>1431</v>
      </c>
      <c r="C701" s="582" t="s">
        <v>1439</v>
      </c>
      <c r="D701" s="706">
        <v>2011</v>
      </c>
      <c r="E701" s="582" t="s">
        <v>1408</v>
      </c>
      <c r="F701" s="582" t="s">
        <v>58</v>
      </c>
      <c r="G701" s="710" t="s">
        <v>89</v>
      </c>
      <c r="H701" s="955">
        <v>2</v>
      </c>
      <c r="I701" s="711" t="s">
        <v>146</v>
      </c>
      <c r="J701" s="706"/>
      <c r="K701" s="955">
        <v>206</v>
      </c>
      <c r="L701" s="955"/>
      <c r="M701" s="706">
        <f t="shared" si="10"/>
        <v>206</v>
      </c>
      <c r="IR701" s="567"/>
      <c r="IS701" s="567"/>
      <c r="IT701" s="567"/>
      <c r="IU701" s="567"/>
    </row>
    <row r="702" spans="1:255">
      <c r="A702" s="583" t="s">
        <v>1431</v>
      </c>
      <c r="B702" s="583" t="s">
        <v>1431</v>
      </c>
      <c r="C702" s="582" t="s">
        <v>1439</v>
      </c>
      <c r="D702" s="706">
        <v>2011</v>
      </c>
      <c r="E702" s="582" t="s">
        <v>1408</v>
      </c>
      <c r="F702" s="582" t="s">
        <v>58</v>
      </c>
      <c r="G702" s="710" t="s">
        <v>936</v>
      </c>
      <c r="H702" s="955">
        <v>3</v>
      </c>
      <c r="I702" s="711" t="s">
        <v>97</v>
      </c>
      <c r="J702" s="706"/>
      <c r="K702" s="955"/>
      <c r="L702" s="955">
        <v>1</v>
      </c>
      <c r="M702" s="706">
        <f t="shared" si="10"/>
        <v>1</v>
      </c>
      <c r="IR702" s="567"/>
      <c r="IS702" s="567"/>
      <c r="IT702" s="567"/>
      <c r="IU702" s="567"/>
    </row>
    <row r="703" spans="1:255">
      <c r="A703" s="583" t="s">
        <v>1431</v>
      </c>
      <c r="B703" s="583" t="s">
        <v>1431</v>
      </c>
      <c r="C703" s="582" t="s">
        <v>1439</v>
      </c>
      <c r="D703" s="706">
        <v>2011</v>
      </c>
      <c r="E703" s="582" t="s">
        <v>1408</v>
      </c>
      <c r="F703" s="582" t="s">
        <v>58</v>
      </c>
      <c r="G703" s="710" t="s">
        <v>937</v>
      </c>
      <c r="H703" s="955">
        <v>3</v>
      </c>
      <c r="I703" s="711" t="s">
        <v>1338</v>
      </c>
      <c r="J703" s="706"/>
      <c r="K703" s="955"/>
      <c r="L703" s="955">
        <v>4</v>
      </c>
      <c r="M703" s="706">
        <f t="shared" si="10"/>
        <v>4</v>
      </c>
      <c r="IR703" s="567"/>
      <c r="IS703" s="567"/>
      <c r="IT703" s="567"/>
      <c r="IU703" s="567"/>
    </row>
    <row r="704" spans="1:255">
      <c r="A704" s="583" t="s">
        <v>1431</v>
      </c>
      <c r="B704" s="583" t="s">
        <v>1431</v>
      </c>
      <c r="C704" s="582" t="s">
        <v>1439</v>
      </c>
      <c r="D704" s="706">
        <v>2011</v>
      </c>
      <c r="E704" s="582" t="s">
        <v>1408</v>
      </c>
      <c r="F704" s="582" t="s">
        <v>58</v>
      </c>
      <c r="G704" s="710" t="s">
        <v>938</v>
      </c>
      <c r="H704" s="955">
        <v>3</v>
      </c>
      <c r="I704" s="711" t="s">
        <v>1338</v>
      </c>
      <c r="J704" s="706"/>
      <c r="K704" s="955"/>
      <c r="L704" s="955">
        <v>5</v>
      </c>
      <c r="M704" s="706">
        <f t="shared" si="10"/>
        <v>5</v>
      </c>
      <c r="IR704" s="567"/>
      <c r="IS704" s="567"/>
      <c r="IT704" s="567"/>
      <c r="IU704" s="567"/>
    </row>
    <row r="705" spans="1:255">
      <c r="A705" s="583" t="s">
        <v>1431</v>
      </c>
      <c r="B705" s="583" t="s">
        <v>1431</v>
      </c>
      <c r="C705" s="582" t="s">
        <v>1439</v>
      </c>
      <c r="D705" s="706">
        <v>2011</v>
      </c>
      <c r="E705" s="582" t="s">
        <v>1408</v>
      </c>
      <c r="F705" s="582" t="s">
        <v>58</v>
      </c>
      <c r="G705" s="710" t="s">
        <v>692</v>
      </c>
      <c r="H705" s="955">
        <v>3</v>
      </c>
      <c r="I705" s="711" t="s">
        <v>1338</v>
      </c>
      <c r="J705" s="706"/>
      <c r="K705" s="955">
        <v>274</v>
      </c>
      <c r="L705" s="955"/>
      <c r="M705" s="706">
        <f t="shared" si="10"/>
        <v>274</v>
      </c>
      <c r="IR705" s="567"/>
      <c r="IS705" s="567"/>
      <c r="IT705" s="567"/>
      <c r="IU705" s="567"/>
    </row>
    <row r="706" spans="1:255">
      <c r="A706" s="583" t="s">
        <v>1431</v>
      </c>
      <c r="B706" s="583" t="s">
        <v>1431</v>
      </c>
      <c r="C706" s="582" t="s">
        <v>1439</v>
      </c>
      <c r="D706" s="706">
        <v>2011</v>
      </c>
      <c r="E706" s="582" t="s">
        <v>1408</v>
      </c>
      <c r="F706" s="582" t="s">
        <v>58</v>
      </c>
      <c r="G706" s="710" t="s">
        <v>939</v>
      </c>
      <c r="H706" s="955">
        <v>3</v>
      </c>
      <c r="I706" s="711" t="s">
        <v>99</v>
      </c>
      <c r="J706" s="706"/>
      <c r="K706" s="955"/>
      <c r="L706" s="955">
        <v>3</v>
      </c>
      <c r="M706" s="706">
        <f t="shared" si="10"/>
        <v>3</v>
      </c>
      <c r="IR706" s="567"/>
      <c r="IS706" s="567"/>
      <c r="IT706" s="567"/>
      <c r="IU706" s="567"/>
    </row>
    <row r="707" spans="1:255">
      <c r="A707" s="583" t="s">
        <v>1431</v>
      </c>
      <c r="B707" s="583" t="s">
        <v>1431</v>
      </c>
      <c r="C707" s="582" t="s">
        <v>1439</v>
      </c>
      <c r="D707" s="706">
        <v>2011</v>
      </c>
      <c r="E707" s="582" t="s">
        <v>1408</v>
      </c>
      <c r="F707" s="582" t="s">
        <v>58</v>
      </c>
      <c r="G707" s="710" t="s">
        <v>939</v>
      </c>
      <c r="H707" s="955">
        <v>3</v>
      </c>
      <c r="I707" s="711" t="s">
        <v>100</v>
      </c>
      <c r="J707" s="706"/>
      <c r="K707" s="955"/>
      <c r="L707" s="955">
        <v>1</v>
      </c>
      <c r="M707" s="706">
        <f t="shared" si="10"/>
        <v>1</v>
      </c>
      <c r="IR707" s="567"/>
      <c r="IS707" s="567"/>
      <c r="IT707" s="567"/>
      <c r="IU707" s="567"/>
    </row>
    <row r="708" spans="1:255">
      <c r="A708" s="583" t="s">
        <v>1431</v>
      </c>
      <c r="B708" s="583" t="s">
        <v>1431</v>
      </c>
      <c r="C708" s="582" t="s">
        <v>1439</v>
      </c>
      <c r="D708" s="706">
        <v>2011</v>
      </c>
      <c r="E708" s="582" t="s">
        <v>1408</v>
      </c>
      <c r="F708" s="582" t="s">
        <v>58</v>
      </c>
      <c r="G708" s="710" t="s">
        <v>939</v>
      </c>
      <c r="H708" s="955">
        <v>3</v>
      </c>
      <c r="I708" s="711" t="s">
        <v>1338</v>
      </c>
      <c r="J708" s="706"/>
      <c r="K708" s="955"/>
      <c r="L708" s="955">
        <v>4</v>
      </c>
      <c r="M708" s="706">
        <f t="shared" si="10"/>
        <v>4</v>
      </c>
      <c r="IR708" s="567"/>
      <c r="IS708" s="567"/>
      <c r="IT708" s="567"/>
      <c r="IU708" s="567"/>
    </row>
    <row r="709" spans="1:255">
      <c r="A709" s="583" t="s">
        <v>1431</v>
      </c>
      <c r="B709" s="583" t="s">
        <v>1431</v>
      </c>
      <c r="C709" s="582" t="s">
        <v>1439</v>
      </c>
      <c r="D709" s="706">
        <v>2011</v>
      </c>
      <c r="E709" s="582" t="s">
        <v>1408</v>
      </c>
      <c r="F709" s="582" t="s">
        <v>58</v>
      </c>
      <c r="G709" s="710" t="s">
        <v>1236</v>
      </c>
      <c r="H709" s="955">
        <v>1</v>
      </c>
      <c r="I709" s="711" t="s">
        <v>1337</v>
      </c>
      <c r="J709" s="706"/>
      <c r="K709" s="955">
        <v>2</v>
      </c>
      <c r="L709" s="955"/>
      <c r="M709" s="706">
        <f t="shared" si="10"/>
        <v>2</v>
      </c>
      <c r="IR709" s="567"/>
      <c r="IS709" s="567"/>
      <c r="IT709" s="567"/>
      <c r="IU709" s="567"/>
    </row>
    <row r="710" spans="1:255">
      <c r="A710" s="583" t="s">
        <v>1431</v>
      </c>
      <c r="B710" s="583" t="s">
        <v>1431</v>
      </c>
      <c r="C710" s="582" t="s">
        <v>1439</v>
      </c>
      <c r="D710" s="706">
        <v>2011</v>
      </c>
      <c r="E710" s="582" t="s">
        <v>1408</v>
      </c>
      <c r="F710" s="582" t="s">
        <v>58</v>
      </c>
      <c r="G710" s="710" t="s">
        <v>1236</v>
      </c>
      <c r="H710" s="955">
        <v>1</v>
      </c>
      <c r="I710" s="711" t="s">
        <v>1338</v>
      </c>
      <c r="J710" s="706"/>
      <c r="K710" s="955">
        <v>57</v>
      </c>
      <c r="L710" s="955"/>
      <c r="M710" s="706">
        <f t="shared" ref="M710:M773" si="11">J710+K710+L710</f>
        <v>57</v>
      </c>
      <c r="IR710" s="567"/>
      <c r="IS710" s="567"/>
      <c r="IT710" s="567"/>
      <c r="IU710" s="567"/>
    </row>
    <row r="711" spans="1:255">
      <c r="A711" s="583" t="s">
        <v>1431</v>
      </c>
      <c r="B711" s="583" t="s">
        <v>1431</v>
      </c>
      <c r="C711" s="582" t="s">
        <v>1439</v>
      </c>
      <c r="D711" s="706">
        <v>2011</v>
      </c>
      <c r="E711" s="582" t="s">
        <v>1408</v>
      </c>
      <c r="F711" s="582" t="s">
        <v>58</v>
      </c>
      <c r="G711" s="710" t="s">
        <v>940</v>
      </c>
      <c r="H711" s="955">
        <v>3</v>
      </c>
      <c r="I711" s="711" t="s">
        <v>1338</v>
      </c>
      <c r="J711" s="706"/>
      <c r="K711" s="955"/>
      <c r="L711" s="955">
        <v>1</v>
      </c>
      <c r="M711" s="706">
        <f t="shared" si="11"/>
        <v>1</v>
      </c>
      <c r="IR711" s="567"/>
      <c r="IS711" s="567"/>
      <c r="IT711" s="567"/>
      <c r="IU711" s="567"/>
    </row>
    <row r="712" spans="1:255">
      <c r="A712" s="583" t="s">
        <v>1431</v>
      </c>
      <c r="B712" s="583" t="s">
        <v>1431</v>
      </c>
      <c r="C712" s="582" t="s">
        <v>1439</v>
      </c>
      <c r="D712" s="706">
        <v>2011</v>
      </c>
      <c r="E712" s="582" t="s">
        <v>1408</v>
      </c>
      <c r="F712" s="582" t="s">
        <v>58</v>
      </c>
      <c r="G712" s="710" t="s">
        <v>941</v>
      </c>
      <c r="H712" s="955">
        <v>3</v>
      </c>
      <c r="I712" s="711" t="s">
        <v>1338</v>
      </c>
      <c r="J712" s="706"/>
      <c r="K712" s="955"/>
      <c r="L712" s="955">
        <v>2</v>
      </c>
      <c r="M712" s="706">
        <f t="shared" si="11"/>
        <v>2</v>
      </c>
      <c r="IR712" s="567"/>
      <c r="IS712" s="567"/>
      <c r="IT712" s="567"/>
      <c r="IU712" s="567"/>
    </row>
    <row r="713" spans="1:255">
      <c r="A713" s="583" t="s">
        <v>1431</v>
      </c>
      <c r="B713" s="583" t="s">
        <v>1431</v>
      </c>
      <c r="C713" s="582" t="s">
        <v>1439</v>
      </c>
      <c r="D713" s="706">
        <v>2011</v>
      </c>
      <c r="E713" s="582" t="s">
        <v>1408</v>
      </c>
      <c r="F713" s="582" t="s">
        <v>58</v>
      </c>
      <c r="G713" s="710" t="s">
        <v>942</v>
      </c>
      <c r="H713" s="955">
        <v>3</v>
      </c>
      <c r="I713" s="711" t="s">
        <v>102</v>
      </c>
      <c r="J713" s="706"/>
      <c r="K713" s="955"/>
      <c r="L713" s="955">
        <v>1</v>
      </c>
      <c r="M713" s="706">
        <f t="shared" si="11"/>
        <v>1</v>
      </c>
      <c r="IR713" s="567"/>
      <c r="IS713" s="567"/>
      <c r="IT713" s="567"/>
      <c r="IU713" s="567"/>
    </row>
    <row r="714" spans="1:255">
      <c r="A714" s="583" t="s">
        <v>1431</v>
      </c>
      <c r="B714" s="583" t="s">
        <v>1431</v>
      </c>
      <c r="C714" s="582" t="s">
        <v>1439</v>
      </c>
      <c r="D714" s="706">
        <v>2011</v>
      </c>
      <c r="E714" s="582" t="s">
        <v>1408</v>
      </c>
      <c r="F714" s="582" t="s">
        <v>58</v>
      </c>
      <c r="G714" s="710" t="s">
        <v>942</v>
      </c>
      <c r="H714" s="955">
        <v>3</v>
      </c>
      <c r="I714" s="711" t="s">
        <v>1337</v>
      </c>
      <c r="J714" s="706"/>
      <c r="K714" s="955"/>
      <c r="L714" s="955">
        <v>2</v>
      </c>
      <c r="M714" s="706">
        <f t="shared" si="11"/>
        <v>2</v>
      </c>
      <c r="IR714" s="567"/>
      <c r="IS714" s="567"/>
      <c r="IT714" s="567"/>
      <c r="IU714" s="567"/>
    </row>
    <row r="715" spans="1:255">
      <c r="A715" s="583" t="s">
        <v>1431</v>
      </c>
      <c r="B715" s="583" t="s">
        <v>1431</v>
      </c>
      <c r="C715" s="582" t="s">
        <v>1439</v>
      </c>
      <c r="D715" s="706">
        <v>2011</v>
      </c>
      <c r="E715" s="582" t="s">
        <v>1408</v>
      </c>
      <c r="F715" s="582" t="s">
        <v>58</v>
      </c>
      <c r="G715" s="710" t="s">
        <v>943</v>
      </c>
      <c r="H715" s="955">
        <v>3</v>
      </c>
      <c r="I715" s="711" t="s">
        <v>1337</v>
      </c>
      <c r="J715" s="706"/>
      <c r="K715" s="955"/>
      <c r="L715" s="955">
        <v>8</v>
      </c>
      <c r="M715" s="706">
        <f t="shared" si="11"/>
        <v>8</v>
      </c>
      <c r="IR715" s="567"/>
      <c r="IS715" s="567"/>
      <c r="IT715" s="567"/>
      <c r="IU715" s="567"/>
    </row>
    <row r="716" spans="1:255">
      <c r="A716" s="583" t="s">
        <v>1431</v>
      </c>
      <c r="B716" s="583" t="s">
        <v>1431</v>
      </c>
      <c r="C716" s="582" t="s">
        <v>1439</v>
      </c>
      <c r="D716" s="706">
        <v>2011</v>
      </c>
      <c r="E716" s="582" t="s">
        <v>1408</v>
      </c>
      <c r="F716" s="582" t="s">
        <v>58</v>
      </c>
      <c r="G716" s="710" t="s">
        <v>943</v>
      </c>
      <c r="H716" s="955">
        <v>3</v>
      </c>
      <c r="I716" s="711" t="s">
        <v>1338</v>
      </c>
      <c r="J716" s="706"/>
      <c r="K716" s="955"/>
      <c r="L716" s="955">
        <v>1</v>
      </c>
      <c r="M716" s="706">
        <f t="shared" si="11"/>
        <v>1</v>
      </c>
      <c r="IR716" s="567"/>
      <c r="IS716" s="567"/>
      <c r="IT716" s="567"/>
      <c r="IU716" s="567"/>
    </row>
    <row r="717" spans="1:255">
      <c r="A717" s="583" t="s">
        <v>1431</v>
      </c>
      <c r="B717" s="583" t="s">
        <v>1431</v>
      </c>
      <c r="C717" s="582" t="s">
        <v>1439</v>
      </c>
      <c r="D717" s="706">
        <v>2011</v>
      </c>
      <c r="E717" s="582" t="s">
        <v>1408</v>
      </c>
      <c r="F717" s="582" t="s">
        <v>58</v>
      </c>
      <c r="G717" s="710" t="s">
        <v>944</v>
      </c>
      <c r="H717" s="955">
        <v>3</v>
      </c>
      <c r="I717" s="711" t="s">
        <v>100</v>
      </c>
      <c r="J717" s="706"/>
      <c r="K717" s="955"/>
      <c r="L717" s="955">
        <v>2</v>
      </c>
      <c r="M717" s="706">
        <f t="shared" si="11"/>
        <v>2</v>
      </c>
      <c r="IR717" s="567"/>
      <c r="IS717" s="567"/>
      <c r="IT717" s="567"/>
      <c r="IU717" s="567"/>
    </row>
    <row r="718" spans="1:255">
      <c r="A718" s="583" t="s">
        <v>1431</v>
      </c>
      <c r="B718" s="583" t="s">
        <v>1431</v>
      </c>
      <c r="C718" s="582" t="s">
        <v>1439</v>
      </c>
      <c r="D718" s="706">
        <v>2011</v>
      </c>
      <c r="E718" s="582" t="s">
        <v>1408</v>
      </c>
      <c r="F718" s="582" t="s">
        <v>58</v>
      </c>
      <c r="G718" s="710" t="s">
        <v>693</v>
      </c>
      <c r="H718" s="955">
        <v>3</v>
      </c>
      <c r="I718" s="711" t="s">
        <v>99</v>
      </c>
      <c r="J718" s="706"/>
      <c r="K718" s="955">
        <v>48</v>
      </c>
      <c r="L718" s="955"/>
      <c r="M718" s="706">
        <f t="shared" si="11"/>
        <v>48</v>
      </c>
      <c r="IR718" s="567"/>
      <c r="IS718" s="567"/>
      <c r="IT718" s="567"/>
      <c r="IU718" s="567"/>
    </row>
    <row r="719" spans="1:255">
      <c r="A719" s="583" t="s">
        <v>1431</v>
      </c>
      <c r="B719" s="583" t="s">
        <v>1431</v>
      </c>
      <c r="C719" s="582" t="s">
        <v>1439</v>
      </c>
      <c r="D719" s="706">
        <v>2011</v>
      </c>
      <c r="E719" s="582" t="s">
        <v>1408</v>
      </c>
      <c r="F719" s="582" t="s">
        <v>58</v>
      </c>
      <c r="G719" s="710" t="s">
        <v>693</v>
      </c>
      <c r="H719" s="955">
        <v>3</v>
      </c>
      <c r="I719" s="711" t="s">
        <v>1337</v>
      </c>
      <c r="J719" s="706"/>
      <c r="K719" s="955"/>
      <c r="L719" s="955">
        <v>6</v>
      </c>
      <c r="M719" s="706">
        <f t="shared" si="11"/>
        <v>6</v>
      </c>
      <c r="IR719" s="567"/>
      <c r="IS719" s="567"/>
      <c r="IT719" s="567"/>
      <c r="IU719" s="567"/>
    </row>
    <row r="720" spans="1:255">
      <c r="A720" s="583" t="s">
        <v>1431</v>
      </c>
      <c r="B720" s="583" t="s">
        <v>1431</v>
      </c>
      <c r="C720" s="582" t="s">
        <v>1439</v>
      </c>
      <c r="D720" s="706">
        <v>2011</v>
      </c>
      <c r="E720" s="582" t="s">
        <v>1408</v>
      </c>
      <c r="F720" s="582" t="s">
        <v>58</v>
      </c>
      <c r="G720" s="710" t="s">
        <v>694</v>
      </c>
      <c r="H720" s="955">
        <v>3</v>
      </c>
      <c r="I720" s="711" t="s">
        <v>1336</v>
      </c>
      <c r="J720" s="706"/>
      <c r="K720" s="955">
        <v>4</v>
      </c>
      <c r="L720" s="955"/>
      <c r="M720" s="706">
        <f t="shared" si="11"/>
        <v>4</v>
      </c>
      <c r="IR720" s="567"/>
      <c r="IS720" s="567"/>
      <c r="IT720" s="567"/>
      <c r="IU720" s="567"/>
    </row>
    <row r="721" spans="1:255" ht="25.5">
      <c r="A721" s="583" t="s">
        <v>1431</v>
      </c>
      <c r="B721" s="583" t="s">
        <v>1431</v>
      </c>
      <c r="C721" s="582" t="s">
        <v>1439</v>
      </c>
      <c r="D721" s="706">
        <v>2011</v>
      </c>
      <c r="E721" s="582" t="s">
        <v>1408</v>
      </c>
      <c r="F721" s="582" t="s">
        <v>58</v>
      </c>
      <c r="G721" s="710" t="s">
        <v>694</v>
      </c>
      <c r="H721" s="955">
        <v>3</v>
      </c>
      <c r="I721" s="711" t="s">
        <v>295</v>
      </c>
      <c r="J721" s="706"/>
      <c r="K721" s="955">
        <v>2</v>
      </c>
      <c r="L721" s="955"/>
      <c r="M721" s="706">
        <f t="shared" si="11"/>
        <v>2</v>
      </c>
      <c r="IR721" s="567"/>
      <c r="IS721" s="567"/>
      <c r="IT721" s="567"/>
      <c r="IU721" s="567"/>
    </row>
    <row r="722" spans="1:255">
      <c r="A722" s="583" t="s">
        <v>1431</v>
      </c>
      <c r="B722" s="583" t="s">
        <v>1431</v>
      </c>
      <c r="C722" s="582" t="s">
        <v>1439</v>
      </c>
      <c r="D722" s="706">
        <v>2011</v>
      </c>
      <c r="E722" s="582" t="s">
        <v>1408</v>
      </c>
      <c r="F722" s="582" t="s">
        <v>58</v>
      </c>
      <c r="G722" s="710" t="s">
        <v>694</v>
      </c>
      <c r="H722" s="955">
        <v>3</v>
      </c>
      <c r="I722" s="711" t="s">
        <v>98</v>
      </c>
      <c r="J722" s="706"/>
      <c r="K722" s="955">
        <v>7</v>
      </c>
      <c r="L722" s="955"/>
      <c r="M722" s="706">
        <f t="shared" si="11"/>
        <v>7</v>
      </c>
      <c r="IR722" s="567"/>
      <c r="IS722" s="567"/>
      <c r="IT722" s="567"/>
      <c r="IU722" s="567"/>
    </row>
    <row r="723" spans="1:255">
      <c r="A723" s="583" t="s">
        <v>1431</v>
      </c>
      <c r="B723" s="583" t="s">
        <v>1431</v>
      </c>
      <c r="C723" s="582" t="s">
        <v>1439</v>
      </c>
      <c r="D723" s="706">
        <v>2011</v>
      </c>
      <c r="E723" s="582" t="s">
        <v>1408</v>
      </c>
      <c r="F723" s="582" t="s">
        <v>58</v>
      </c>
      <c r="G723" s="710" t="s">
        <v>694</v>
      </c>
      <c r="H723" s="955">
        <v>3</v>
      </c>
      <c r="I723" s="711" t="s">
        <v>99</v>
      </c>
      <c r="J723" s="706"/>
      <c r="K723" s="955">
        <v>50</v>
      </c>
      <c r="L723" s="955"/>
      <c r="M723" s="706">
        <f t="shared" si="11"/>
        <v>50</v>
      </c>
      <c r="IR723" s="567"/>
      <c r="IS723" s="567"/>
      <c r="IT723" s="567"/>
      <c r="IU723" s="567"/>
    </row>
    <row r="724" spans="1:255" ht="38.25">
      <c r="A724" s="583" t="s">
        <v>1431</v>
      </c>
      <c r="B724" s="583" t="s">
        <v>1431</v>
      </c>
      <c r="C724" s="582" t="s">
        <v>1439</v>
      </c>
      <c r="D724" s="706">
        <v>2011</v>
      </c>
      <c r="E724" s="582" t="s">
        <v>1408</v>
      </c>
      <c r="F724" s="582" t="s">
        <v>58</v>
      </c>
      <c r="G724" s="710" t="s">
        <v>694</v>
      </c>
      <c r="H724" s="955">
        <v>3</v>
      </c>
      <c r="I724" s="711" t="s">
        <v>301</v>
      </c>
      <c r="J724" s="706"/>
      <c r="K724" s="955">
        <v>11</v>
      </c>
      <c r="L724" s="955"/>
      <c r="M724" s="706">
        <f t="shared" si="11"/>
        <v>11</v>
      </c>
      <c r="IR724" s="567"/>
      <c r="IS724" s="567"/>
      <c r="IT724" s="567"/>
      <c r="IU724" s="567"/>
    </row>
    <row r="725" spans="1:255">
      <c r="A725" s="583" t="s">
        <v>1431</v>
      </c>
      <c r="B725" s="583" t="s">
        <v>1431</v>
      </c>
      <c r="C725" s="582" t="s">
        <v>1439</v>
      </c>
      <c r="D725" s="706">
        <v>2011</v>
      </c>
      <c r="E725" s="582" t="s">
        <v>1408</v>
      </c>
      <c r="F725" s="582" t="s">
        <v>58</v>
      </c>
      <c r="G725" s="710" t="s">
        <v>694</v>
      </c>
      <c r="H725" s="955">
        <v>3</v>
      </c>
      <c r="I725" s="711" t="s">
        <v>100</v>
      </c>
      <c r="J725" s="706"/>
      <c r="K725" s="955">
        <v>23</v>
      </c>
      <c r="L725" s="955"/>
      <c r="M725" s="706">
        <f t="shared" si="11"/>
        <v>23</v>
      </c>
      <c r="IR725" s="567"/>
      <c r="IS725" s="567"/>
      <c r="IT725" s="567"/>
      <c r="IU725" s="567"/>
    </row>
    <row r="726" spans="1:255">
      <c r="A726" s="583" t="s">
        <v>1431</v>
      </c>
      <c r="B726" s="583" t="s">
        <v>1431</v>
      </c>
      <c r="C726" s="582" t="s">
        <v>1439</v>
      </c>
      <c r="D726" s="706">
        <v>2011</v>
      </c>
      <c r="E726" s="582" t="s">
        <v>1408</v>
      </c>
      <c r="F726" s="582" t="s">
        <v>58</v>
      </c>
      <c r="G726" s="710" t="s">
        <v>694</v>
      </c>
      <c r="H726" s="955">
        <v>3</v>
      </c>
      <c r="I726" s="711" t="s">
        <v>1338</v>
      </c>
      <c r="J726" s="706"/>
      <c r="K726" s="955">
        <v>8</v>
      </c>
      <c r="L726" s="955"/>
      <c r="M726" s="706">
        <f t="shared" si="11"/>
        <v>8</v>
      </c>
      <c r="IR726" s="567"/>
      <c r="IS726" s="567"/>
      <c r="IT726" s="567"/>
      <c r="IU726" s="567"/>
    </row>
    <row r="727" spans="1:255">
      <c r="A727" s="583" t="s">
        <v>1431</v>
      </c>
      <c r="B727" s="583" t="s">
        <v>1431</v>
      </c>
      <c r="C727" s="582" t="s">
        <v>1439</v>
      </c>
      <c r="D727" s="706">
        <v>2011</v>
      </c>
      <c r="E727" s="582" t="s">
        <v>1408</v>
      </c>
      <c r="F727" s="582" t="s">
        <v>58</v>
      </c>
      <c r="G727" s="710" t="s">
        <v>695</v>
      </c>
      <c r="H727" s="955">
        <v>3</v>
      </c>
      <c r="I727" s="711" t="s">
        <v>98</v>
      </c>
      <c r="J727" s="706"/>
      <c r="K727" s="955">
        <v>40</v>
      </c>
      <c r="L727" s="955"/>
      <c r="M727" s="706">
        <f t="shared" si="11"/>
        <v>40</v>
      </c>
      <c r="IR727" s="567"/>
      <c r="IS727" s="567"/>
      <c r="IT727" s="567"/>
      <c r="IU727" s="567"/>
    </row>
    <row r="728" spans="1:255">
      <c r="A728" s="583" t="s">
        <v>1431</v>
      </c>
      <c r="B728" s="583" t="s">
        <v>1431</v>
      </c>
      <c r="C728" s="582" t="s">
        <v>1439</v>
      </c>
      <c r="D728" s="706">
        <v>2011</v>
      </c>
      <c r="E728" s="582" t="s">
        <v>1408</v>
      </c>
      <c r="F728" s="582" t="s">
        <v>58</v>
      </c>
      <c r="G728" s="710" t="s">
        <v>695</v>
      </c>
      <c r="H728" s="955">
        <v>3</v>
      </c>
      <c r="I728" s="711" t="s">
        <v>99</v>
      </c>
      <c r="J728" s="706"/>
      <c r="K728" s="955">
        <v>87</v>
      </c>
      <c r="L728" s="955"/>
      <c r="M728" s="706">
        <f t="shared" si="11"/>
        <v>87</v>
      </c>
      <c r="IR728" s="567"/>
      <c r="IS728" s="567"/>
      <c r="IT728" s="567"/>
      <c r="IU728" s="567"/>
    </row>
    <row r="729" spans="1:255">
      <c r="A729" s="583" t="s">
        <v>1431</v>
      </c>
      <c r="B729" s="583" t="s">
        <v>1431</v>
      </c>
      <c r="C729" s="582" t="s">
        <v>1439</v>
      </c>
      <c r="D729" s="706">
        <v>2011</v>
      </c>
      <c r="E729" s="582" t="s">
        <v>1408</v>
      </c>
      <c r="F729" s="582" t="s">
        <v>58</v>
      </c>
      <c r="G729" s="710" t="s">
        <v>695</v>
      </c>
      <c r="H729" s="955">
        <v>3</v>
      </c>
      <c r="I729" s="711" t="s">
        <v>101</v>
      </c>
      <c r="J729" s="706"/>
      <c r="K729" s="955">
        <v>13</v>
      </c>
      <c r="L729" s="955"/>
      <c r="M729" s="706">
        <f t="shared" si="11"/>
        <v>13</v>
      </c>
      <c r="IR729" s="567"/>
      <c r="IS729" s="567"/>
      <c r="IT729" s="567"/>
      <c r="IU729" s="567"/>
    </row>
    <row r="730" spans="1:255">
      <c r="A730" s="583" t="s">
        <v>1431</v>
      </c>
      <c r="B730" s="583" t="s">
        <v>1431</v>
      </c>
      <c r="C730" s="582" t="s">
        <v>1439</v>
      </c>
      <c r="D730" s="706">
        <v>2011</v>
      </c>
      <c r="E730" s="582" t="s">
        <v>1408</v>
      </c>
      <c r="F730" s="582" t="s">
        <v>58</v>
      </c>
      <c r="G730" s="710" t="s">
        <v>695</v>
      </c>
      <c r="H730" s="955">
        <v>3</v>
      </c>
      <c r="I730" s="711" t="s">
        <v>1338</v>
      </c>
      <c r="J730" s="706"/>
      <c r="K730" s="955"/>
      <c r="L730" s="955">
        <v>2</v>
      </c>
      <c r="M730" s="706">
        <f t="shared" si="11"/>
        <v>2</v>
      </c>
      <c r="IR730" s="567"/>
      <c r="IS730" s="567"/>
      <c r="IT730" s="567"/>
      <c r="IU730" s="567"/>
    </row>
    <row r="731" spans="1:255">
      <c r="A731" s="583" t="s">
        <v>1431</v>
      </c>
      <c r="B731" s="583" t="s">
        <v>1431</v>
      </c>
      <c r="C731" s="582" t="s">
        <v>1439</v>
      </c>
      <c r="D731" s="706">
        <v>2011</v>
      </c>
      <c r="E731" s="582" t="s">
        <v>1408</v>
      </c>
      <c r="F731" s="582" t="s">
        <v>58</v>
      </c>
      <c r="G731" s="710" t="s">
        <v>70</v>
      </c>
      <c r="H731" s="955">
        <v>2</v>
      </c>
      <c r="I731" s="711" t="s">
        <v>1338</v>
      </c>
      <c r="J731" s="706"/>
      <c r="K731" s="955">
        <v>12</v>
      </c>
      <c r="L731" s="955"/>
      <c r="M731" s="706">
        <f t="shared" si="11"/>
        <v>12</v>
      </c>
      <c r="IR731" s="567"/>
      <c r="IS731" s="567"/>
      <c r="IT731" s="567"/>
      <c r="IU731" s="567"/>
    </row>
    <row r="732" spans="1:255" ht="25.5">
      <c r="A732" s="583" t="s">
        <v>1431</v>
      </c>
      <c r="B732" s="583" t="s">
        <v>1431</v>
      </c>
      <c r="C732" s="582" t="s">
        <v>1439</v>
      </c>
      <c r="D732" s="706">
        <v>2011</v>
      </c>
      <c r="E732" s="582" t="s">
        <v>1408</v>
      </c>
      <c r="F732" s="582" t="s">
        <v>58</v>
      </c>
      <c r="G732" s="710" t="s">
        <v>47</v>
      </c>
      <c r="H732" s="955">
        <v>3</v>
      </c>
      <c r="I732" s="711" t="s">
        <v>295</v>
      </c>
      <c r="J732" s="706"/>
      <c r="K732" s="955">
        <v>19</v>
      </c>
      <c r="L732" s="955"/>
      <c r="M732" s="706">
        <f t="shared" si="11"/>
        <v>19</v>
      </c>
      <c r="IR732" s="567"/>
      <c r="IS732" s="567"/>
      <c r="IT732" s="567"/>
      <c r="IU732" s="567"/>
    </row>
    <row r="733" spans="1:255">
      <c r="A733" s="583" t="s">
        <v>1431</v>
      </c>
      <c r="B733" s="583" t="s">
        <v>1431</v>
      </c>
      <c r="C733" s="582" t="s">
        <v>1439</v>
      </c>
      <c r="D733" s="706">
        <v>2011</v>
      </c>
      <c r="E733" s="582" t="s">
        <v>1408</v>
      </c>
      <c r="F733" s="582" t="s">
        <v>58</v>
      </c>
      <c r="G733" s="710" t="s">
        <v>47</v>
      </c>
      <c r="H733" s="955">
        <v>3</v>
      </c>
      <c r="I733" s="711" t="s">
        <v>98</v>
      </c>
      <c r="J733" s="706"/>
      <c r="K733" s="955">
        <v>4</v>
      </c>
      <c r="L733" s="955"/>
      <c r="M733" s="706">
        <f t="shared" si="11"/>
        <v>4</v>
      </c>
      <c r="IR733" s="567"/>
      <c r="IS733" s="567"/>
      <c r="IT733" s="567"/>
      <c r="IU733" s="567"/>
    </row>
    <row r="734" spans="1:255">
      <c r="A734" s="583" t="s">
        <v>1431</v>
      </c>
      <c r="B734" s="583" t="s">
        <v>1431</v>
      </c>
      <c r="C734" s="582" t="s">
        <v>1439</v>
      </c>
      <c r="D734" s="706">
        <v>2011</v>
      </c>
      <c r="E734" s="582" t="s">
        <v>1408</v>
      </c>
      <c r="F734" s="582" t="s">
        <v>58</v>
      </c>
      <c r="G734" s="710" t="s">
        <v>47</v>
      </c>
      <c r="H734" s="955">
        <v>3</v>
      </c>
      <c r="I734" s="711" t="s">
        <v>99</v>
      </c>
      <c r="J734" s="706"/>
      <c r="K734" s="955">
        <v>86</v>
      </c>
      <c r="L734" s="955"/>
      <c r="M734" s="706">
        <f t="shared" si="11"/>
        <v>86</v>
      </c>
      <c r="IR734" s="567"/>
      <c r="IS734" s="567"/>
      <c r="IT734" s="567"/>
      <c r="IU734" s="567"/>
    </row>
    <row r="735" spans="1:255" ht="38.25">
      <c r="A735" s="583" t="s">
        <v>1431</v>
      </c>
      <c r="B735" s="583" t="s">
        <v>1431</v>
      </c>
      <c r="C735" s="582" t="s">
        <v>1439</v>
      </c>
      <c r="D735" s="706">
        <v>2011</v>
      </c>
      <c r="E735" s="582" t="s">
        <v>1408</v>
      </c>
      <c r="F735" s="582" t="s">
        <v>58</v>
      </c>
      <c r="G735" s="710" t="s">
        <v>47</v>
      </c>
      <c r="H735" s="955">
        <v>3</v>
      </c>
      <c r="I735" s="711" t="s">
        <v>301</v>
      </c>
      <c r="J735" s="706"/>
      <c r="K735" s="955">
        <v>12</v>
      </c>
      <c r="L735" s="955"/>
      <c r="M735" s="706">
        <f t="shared" si="11"/>
        <v>12</v>
      </c>
      <c r="IR735" s="567"/>
      <c r="IS735" s="567"/>
      <c r="IT735" s="567"/>
      <c r="IU735" s="567"/>
    </row>
    <row r="736" spans="1:255">
      <c r="A736" s="583" t="s">
        <v>1431</v>
      </c>
      <c r="B736" s="583" t="s">
        <v>1431</v>
      </c>
      <c r="C736" s="582" t="s">
        <v>1439</v>
      </c>
      <c r="D736" s="706">
        <v>2011</v>
      </c>
      <c r="E736" s="582" t="s">
        <v>1408</v>
      </c>
      <c r="F736" s="582" t="s">
        <v>58</v>
      </c>
      <c r="G736" s="710" t="s">
        <v>47</v>
      </c>
      <c r="H736" s="955">
        <v>3</v>
      </c>
      <c r="I736" s="711" t="s">
        <v>100</v>
      </c>
      <c r="J736" s="706"/>
      <c r="K736" s="955">
        <v>3</v>
      </c>
      <c r="L736" s="955"/>
      <c r="M736" s="706">
        <f t="shared" si="11"/>
        <v>3</v>
      </c>
      <c r="IR736" s="567"/>
      <c r="IS736" s="567"/>
      <c r="IT736" s="567"/>
      <c r="IU736" s="567"/>
    </row>
    <row r="737" spans="1:255">
      <c r="A737" s="583" t="s">
        <v>1431</v>
      </c>
      <c r="B737" s="583" t="s">
        <v>1431</v>
      </c>
      <c r="C737" s="582" t="s">
        <v>1439</v>
      </c>
      <c r="D737" s="706">
        <v>2011</v>
      </c>
      <c r="E737" s="582" t="s">
        <v>1408</v>
      </c>
      <c r="F737" s="582" t="s">
        <v>58</v>
      </c>
      <c r="G737" s="710" t="s">
        <v>47</v>
      </c>
      <c r="H737" s="955">
        <v>3</v>
      </c>
      <c r="I737" s="711" t="s">
        <v>1337</v>
      </c>
      <c r="J737" s="706"/>
      <c r="K737" s="955"/>
      <c r="L737" s="955">
        <v>156</v>
      </c>
      <c r="M737" s="706">
        <f t="shared" si="11"/>
        <v>156</v>
      </c>
      <c r="IR737" s="567"/>
      <c r="IS737" s="567"/>
      <c r="IT737" s="567"/>
      <c r="IU737" s="567"/>
    </row>
    <row r="738" spans="1:255">
      <c r="A738" s="583" t="s">
        <v>1431</v>
      </c>
      <c r="B738" s="583" t="s">
        <v>1431</v>
      </c>
      <c r="C738" s="582" t="s">
        <v>1439</v>
      </c>
      <c r="D738" s="706">
        <v>2011</v>
      </c>
      <c r="E738" s="582" t="s">
        <v>1408</v>
      </c>
      <c r="F738" s="582" t="s">
        <v>58</v>
      </c>
      <c r="G738" s="710" t="s">
        <v>47</v>
      </c>
      <c r="H738" s="955">
        <v>3</v>
      </c>
      <c r="I738" s="711" t="s">
        <v>1338</v>
      </c>
      <c r="J738" s="706"/>
      <c r="K738" s="955">
        <v>4131</v>
      </c>
      <c r="L738" s="955">
        <v>505</v>
      </c>
      <c r="M738" s="706">
        <f t="shared" si="11"/>
        <v>4636</v>
      </c>
      <c r="IR738" s="567"/>
      <c r="IS738" s="567"/>
      <c r="IT738" s="567"/>
      <c r="IU738" s="567"/>
    </row>
    <row r="739" spans="1:255">
      <c r="A739" s="583" t="s">
        <v>1431</v>
      </c>
      <c r="B739" s="583" t="s">
        <v>1431</v>
      </c>
      <c r="C739" s="582" t="s">
        <v>1439</v>
      </c>
      <c r="D739" s="706">
        <v>2011</v>
      </c>
      <c r="E739" s="582" t="s">
        <v>1408</v>
      </c>
      <c r="F739" s="582" t="s">
        <v>58</v>
      </c>
      <c r="G739" s="710" t="s">
        <v>47</v>
      </c>
      <c r="H739" s="955">
        <v>3</v>
      </c>
      <c r="I739" s="711" t="s">
        <v>146</v>
      </c>
      <c r="J739" s="706"/>
      <c r="K739" s="955">
        <v>500</v>
      </c>
      <c r="L739" s="955">
        <v>3</v>
      </c>
      <c r="M739" s="706">
        <f t="shared" si="11"/>
        <v>503</v>
      </c>
      <c r="IR739" s="567"/>
      <c r="IS739" s="567"/>
      <c r="IT739" s="567"/>
      <c r="IU739" s="567"/>
    </row>
    <row r="740" spans="1:255" ht="25.5">
      <c r="A740" s="583" t="s">
        <v>1431</v>
      </c>
      <c r="B740" s="583" t="s">
        <v>1431</v>
      </c>
      <c r="C740" s="582" t="s">
        <v>1439</v>
      </c>
      <c r="D740" s="706">
        <v>2011</v>
      </c>
      <c r="E740" s="582" t="s">
        <v>1408</v>
      </c>
      <c r="F740" s="582" t="s">
        <v>58</v>
      </c>
      <c r="G740" s="710" t="s">
        <v>22</v>
      </c>
      <c r="H740" s="955">
        <v>2</v>
      </c>
      <c r="I740" s="711" t="s">
        <v>304</v>
      </c>
      <c r="J740" s="706"/>
      <c r="K740" s="955">
        <v>434</v>
      </c>
      <c r="L740" s="955"/>
      <c r="M740" s="706">
        <f t="shared" si="11"/>
        <v>434</v>
      </c>
      <c r="IR740" s="567"/>
      <c r="IS740" s="567"/>
      <c r="IT740" s="567"/>
      <c r="IU740" s="567"/>
    </row>
    <row r="741" spans="1:255" ht="51">
      <c r="A741" s="583" t="s">
        <v>1431</v>
      </c>
      <c r="B741" s="583" t="s">
        <v>1431</v>
      </c>
      <c r="C741" s="582" t="s">
        <v>1439</v>
      </c>
      <c r="D741" s="706">
        <v>2011</v>
      </c>
      <c r="E741" s="582" t="s">
        <v>1408</v>
      </c>
      <c r="F741" s="582" t="s">
        <v>58</v>
      </c>
      <c r="G741" s="710" t="s">
        <v>22</v>
      </c>
      <c r="H741" s="955">
        <v>2</v>
      </c>
      <c r="I741" s="711" t="s">
        <v>299</v>
      </c>
      <c r="J741" s="706"/>
      <c r="K741" s="955">
        <v>14</v>
      </c>
      <c r="L741" s="955"/>
      <c r="M741" s="706">
        <f t="shared" si="11"/>
        <v>14</v>
      </c>
      <c r="IR741" s="567"/>
      <c r="IS741" s="567"/>
      <c r="IT741" s="567"/>
      <c r="IU741" s="567"/>
    </row>
    <row r="742" spans="1:255" ht="25.5">
      <c r="A742" s="583" t="s">
        <v>1431</v>
      </c>
      <c r="B742" s="583" t="s">
        <v>1431</v>
      </c>
      <c r="C742" s="582" t="s">
        <v>1439</v>
      </c>
      <c r="D742" s="706">
        <v>2011</v>
      </c>
      <c r="E742" s="582" t="s">
        <v>1408</v>
      </c>
      <c r="F742" s="582" t="s">
        <v>58</v>
      </c>
      <c r="G742" s="710" t="s">
        <v>22</v>
      </c>
      <c r="H742" s="955">
        <v>2</v>
      </c>
      <c r="I742" s="711" t="s">
        <v>300</v>
      </c>
      <c r="J742" s="706"/>
      <c r="K742" s="955">
        <v>157</v>
      </c>
      <c r="L742" s="955"/>
      <c r="M742" s="706">
        <f t="shared" si="11"/>
        <v>157</v>
      </c>
      <c r="IR742" s="567"/>
      <c r="IS742" s="567"/>
      <c r="IT742" s="567"/>
      <c r="IU742" s="567"/>
    </row>
    <row r="743" spans="1:255" ht="25.5">
      <c r="A743" s="583" t="s">
        <v>1431</v>
      </c>
      <c r="B743" s="583" t="s">
        <v>1431</v>
      </c>
      <c r="C743" s="582" t="s">
        <v>1439</v>
      </c>
      <c r="D743" s="706">
        <v>2011</v>
      </c>
      <c r="E743" s="582" t="s">
        <v>1408</v>
      </c>
      <c r="F743" s="582" t="s">
        <v>58</v>
      </c>
      <c r="G743" s="710" t="s">
        <v>22</v>
      </c>
      <c r="H743" s="955">
        <v>2</v>
      </c>
      <c r="I743" s="711" t="s">
        <v>295</v>
      </c>
      <c r="J743" s="706"/>
      <c r="K743" s="955">
        <v>228</v>
      </c>
      <c r="L743" s="955"/>
      <c r="M743" s="706">
        <f t="shared" si="11"/>
        <v>228</v>
      </c>
      <c r="IR743" s="567"/>
      <c r="IS743" s="567"/>
      <c r="IT743" s="567"/>
      <c r="IU743" s="567"/>
    </row>
    <row r="744" spans="1:255">
      <c r="A744" s="583" t="s">
        <v>1431</v>
      </c>
      <c r="B744" s="583" t="s">
        <v>1431</v>
      </c>
      <c r="C744" s="582" t="s">
        <v>1439</v>
      </c>
      <c r="D744" s="706">
        <v>2011</v>
      </c>
      <c r="E744" s="582" t="s">
        <v>1408</v>
      </c>
      <c r="F744" s="582" t="s">
        <v>58</v>
      </c>
      <c r="G744" s="710" t="s">
        <v>22</v>
      </c>
      <c r="H744" s="955">
        <v>2</v>
      </c>
      <c r="I744" s="711" t="s">
        <v>97</v>
      </c>
      <c r="J744" s="706"/>
      <c r="K744" s="955">
        <v>6</v>
      </c>
      <c r="L744" s="955">
        <v>1</v>
      </c>
      <c r="M744" s="706">
        <f t="shared" si="11"/>
        <v>7</v>
      </c>
      <c r="IR744" s="567"/>
      <c r="IS744" s="567"/>
      <c r="IT744" s="567"/>
      <c r="IU744" s="567"/>
    </row>
    <row r="745" spans="1:255">
      <c r="A745" s="583" t="s">
        <v>1431</v>
      </c>
      <c r="B745" s="583" t="s">
        <v>1431</v>
      </c>
      <c r="C745" s="582" t="s">
        <v>1439</v>
      </c>
      <c r="D745" s="706">
        <v>2011</v>
      </c>
      <c r="E745" s="582" t="s">
        <v>1408</v>
      </c>
      <c r="F745" s="582" t="s">
        <v>58</v>
      </c>
      <c r="G745" s="710" t="s">
        <v>22</v>
      </c>
      <c r="H745" s="955">
        <v>2</v>
      </c>
      <c r="I745" s="711" t="s">
        <v>98</v>
      </c>
      <c r="J745" s="706"/>
      <c r="K745" s="955">
        <v>504</v>
      </c>
      <c r="L745" s="955">
        <v>29</v>
      </c>
      <c r="M745" s="706">
        <f t="shared" si="11"/>
        <v>533</v>
      </c>
      <c r="IR745" s="567"/>
      <c r="IS745" s="567"/>
      <c r="IT745" s="567"/>
      <c r="IU745" s="567"/>
    </row>
    <row r="746" spans="1:255" ht="25.5">
      <c r="A746" s="583" t="s">
        <v>1431</v>
      </c>
      <c r="B746" s="583" t="s">
        <v>1431</v>
      </c>
      <c r="C746" s="582" t="s">
        <v>1439</v>
      </c>
      <c r="D746" s="706">
        <v>2011</v>
      </c>
      <c r="E746" s="582" t="s">
        <v>1408</v>
      </c>
      <c r="F746" s="582" t="s">
        <v>58</v>
      </c>
      <c r="G746" s="710" t="s">
        <v>22</v>
      </c>
      <c r="H746" s="955">
        <v>2</v>
      </c>
      <c r="I746" s="711" t="s">
        <v>296</v>
      </c>
      <c r="J746" s="706"/>
      <c r="K746" s="955">
        <v>133</v>
      </c>
      <c r="L746" s="955"/>
      <c r="M746" s="706">
        <f t="shared" si="11"/>
        <v>133</v>
      </c>
      <c r="IR746" s="567"/>
      <c r="IS746" s="567"/>
      <c r="IT746" s="567"/>
      <c r="IU746" s="567"/>
    </row>
    <row r="747" spans="1:255" ht="38.25">
      <c r="A747" s="583" t="s">
        <v>1431</v>
      </c>
      <c r="B747" s="583" t="s">
        <v>1431</v>
      </c>
      <c r="C747" s="582" t="s">
        <v>1439</v>
      </c>
      <c r="D747" s="706">
        <v>2011</v>
      </c>
      <c r="E747" s="582" t="s">
        <v>1408</v>
      </c>
      <c r="F747" s="582" t="s">
        <v>58</v>
      </c>
      <c r="G747" s="710" t="s">
        <v>22</v>
      </c>
      <c r="H747" s="955">
        <v>2</v>
      </c>
      <c r="I747" s="711" t="s">
        <v>297</v>
      </c>
      <c r="J747" s="706"/>
      <c r="K747" s="955">
        <v>77</v>
      </c>
      <c r="L747" s="955"/>
      <c r="M747" s="706">
        <f t="shared" si="11"/>
        <v>77</v>
      </c>
      <c r="IR747" s="567"/>
      <c r="IS747" s="567"/>
      <c r="IT747" s="567"/>
      <c r="IU747" s="567"/>
    </row>
    <row r="748" spans="1:255">
      <c r="A748" s="583" t="s">
        <v>1431</v>
      </c>
      <c r="B748" s="583" t="s">
        <v>1431</v>
      </c>
      <c r="C748" s="582" t="s">
        <v>1439</v>
      </c>
      <c r="D748" s="706">
        <v>2011</v>
      </c>
      <c r="E748" s="582" t="s">
        <v>1408</v>
      </c>
      <c r="F748" s="582" t="s">
        <v>58</v>
      </c>
      <c r="G748" s="710" t="s">
        <v>22</v>
      </c>
      <c r="H748" s="955">
        <v>2</v>
      </c>
      <c r="I748" s="711" t="s">
        <v>99</v>
      </c>
      <c r="J748" s="706"/>
      <c r="K748" s="955">
        <v>1517</v>
      </c>
      <c r="L748" s="955">
        <v>95</v>
      </c>
      <c r="M748" s="706">
        <f t="shared" si="11"/>
        <v>1612</v>
      </c>
      <c r="IR748" s="567"/>
      <c r="IS748" s="567"/>
      <c r="IT748" s="567"/>
      <c r="IU748" s="567"/>
    </row>
    <row r="749" spans="1:255" ht="38.25">
      <c r="A749" s="583" t="s">
        <v>1431</v>
      </c>
      <c r="B749" s="583" t="s">
        <v>1431</v>
      </c>
      <c r="C749" s="582" t="s">
        <v>1439</v>
      </c>
      <c r="D749" s="706">
        <v>2011</v>
      </c>
      <c r="E749" s="582" t="s">
        <v>1408</v>
      </c>
      <c r="F749" s="582" t="s">
        <v>58</v>
      </c>
      <c r="G749" s="710" t="s">
        <v>22</v>
      </c>
      <c r="H749" s="955">
        <v>2</v>
      </c>
      <c r="I749" s="711" t="s">
        <v>301</v>
      </c>
      <c r="J749" s="706"/>
      <c r="K749" s="955">
        <v>428</v>
      </c>
      <c r="L749" s="955"/>
      <c r="M749" s="706">
        <f t="shared" si="11"/>
        <v>428</v>
      </c>
      <c r="IR749" s="567"/>
      <c r="IS749" s="567"/>
      <c r="IT749" s="567"/>
      <c r="IU749" s="567"/>
    </row>
    <row r="750" spans="1:255">
      <c r="A750" s="583" t="s">
        <v>1431</v>
      </c>
      <c r="B750" s="583" t="s">
        <v>1431</v>
      </c>
      <c r="C750" s="582" t="s">
        <v>1439</v>
      </c>
      <c r="D750" s="706">
        <v>2011</v>
      </c>
      <c r="E750" s="582" t="s">
        <v>1408</v>
      </c>
      <c r="F750" s="582" t="s">
        <v>58</v>
      </c>
      <c r="G750" s="710" t="s">
        <v>22</v>
      </c>
      <c r="H750" s="955">
        <v>2</v>
      </c>
      <c r="I750" s="711" t="s">
        <v>100</v>
      </c>
      <c r="J750" s="706"/>
      <c r="K750" s="955">
        <v>268</v>
      </c>
      <c r="L750" s="955">
        <v>20</v>
      </c>
      <c r="M750" s="706">
        <f t="shared" si="11"/>
        <v>288</v>
      </c>
      <c r="IR750" s="567"/>
      <c r="IS750" s="567"/>
      <c r="IT750" s="567"/>
      <c r="IU750" s="567"/>
    </row>
    <row r="751" spans="1:255">
      <c r="A751" s="583" t="s">
        <v>1431</v>
      </c>
      <c r="B751" s="583" t="s">
        <v>1431</v>
      </c>
      <c r="C751" s="582" t="s">
        <v>1439</v>
      </c>
      <c r="D751" s="706">
        <v>2011</v>
      </c>
      <c r="E751" s="582" t="s">
        <v>1408</v>
      </c>
      <c r="F751" s="582" t="s">
        <v>58</v>
      </c>
      <c r="G751" s="710" t="s">
        <v>22</v>
      </c>
      <c r="H751" s="955">
        <v>2</v>
      </c>
      <c r="I751" s="711" t="s">
        <v>101</v>
      </c>
      <c r="J751" s="706"/>
      <c r="K751" s="955">
        <v>148</v>
      </c>
      <c r="L751" s="955"/>
      <c r="M751" s="706">
        <f t="shared" si="11"/>
        <v>148</v>
      </c>
      <c r="IR751" s="567"/>
      <c r="IS751" s="567"/>
      <c r="IT751" s="567"/>
      <c r="IU751" s="567"/>
    </row>
    <row r="752" spans="1:255">
      <c r="A752" s="583" t="s">
        <v>1431</v>
      </c>
      <c r="B752" s="583" t="s">
        <v>1431</v>
      </c>
      <c r="C752" s="582" t="s">
        <v>1439</v>
      </c>
      <c r="D752" s="706">
        <v>2011</v>
      </c>
      <c r="E752" s="582" t="s">
        <v>1408</v>
      </c>
      <c r="F752" s="582" t="s">
        <v>58</v>
      </c>
      <c r="G752" s="710" t="s">
        <v>22</v>
      </c>
      <c r="H752" s="955">
        <v>2</v>
      </c>
      <c r="I752" s="711" t="s">
        <v>1337</v>
      </c>
      <c r="J752" s="706"/>
      <c r="K752" s="955">
        <v>24</v>
      </c>
      <c r="L752" s="955">
        <v>75</v>
      </c>
      <c r="M752" s="706">
        <f t="shared" si="11"/>
        <v>99</v>
      </c>
      <c r="IR752" s="567"/>
      <c r="IS752" s="567"/>
      <c r="IT752" s="567"/>
      <c r="IU752" s="567"/>
    </row>
    <row r="753" spans="1:255">
      <c r="A753" s="583" t="s">
        <v>1431</v>
      </c>
      <c r="B753" s="583" t="s">
        <v>1431</v>
      </c>
      <c r="C753" s="582" t="s">
        <v>1439</v>
      </c>
      <c r="D753" s="706">
        <v>2011</v>
      </c>
      <c r="E753" s="582" t="s">
        <v>1408</v>
      </c>
      <c r="F753" s="582" t="s">
        <v>58</v>
      </c>
      <c r="G753" s="710" t="s">
        <v>22</v>
      </c>
      <c r="H753" s="955">
        <v>2</v>
      </c>
      <c r="I753" s="711" t="s">
        <v>1338</v>
      </c>
      <c r="J753" s="706"/>
      <c r="K753" s="955">
        <v>19803</v>
      </c>
      <c r="L753" s="955">
        <v>12</v>
      </c>
      <c r="M753" s="706">
        <f t="shared" si="11"/>
        <v>19815</v>
      </c>
      <c r="IR753" s="567"/>
      <c r="IS753" s="567"/>
      <c r="IT753" s="567"/>
      <c r="IU753" s="567"/>
    </row>
    <row r="754" spans="1:255">
      <c r="A754" s="583" t="s">
        <v>1431</v>
      </c>
      <c r="B754" s="583" t="s">
        <v>1431</v>
      </c>
      <c r="C754" s="582" t="s">
        <v>1439</v>
      </c>
      <c r="D754" s="706">
        <v>2011</v>
      </c>
      <c r="E754" s="582" t="s">
        <v>1408</v>
      </c>
      <c r="F754" s="582" t="s">
        <v>58</v>
      </c>
      <c r="G754" s="710" t="s">
        <v>22</v>
      </c>
      <c r="H754" s="955">
        <v>2</v>
      </c>
      <c r="I754" s="711" t="s">
        <v>146</v>
      </c>
      <c r="J754" s="706"/>
      <c r="K754" s="955">
        <v>1701</v>
      </c>
      <c r="L754" s="955">
        <v>10</v>
      </c>
      <c r="M754" s="706">
        <f t="shared" si="11"/>
        <v>1711</v>
      </c>
      <c r="IR754" s="567"/>
      <c r="IS754" s="567"/>
      <c r="IT754" s="567"/>
      <c r="IU754" s="567"/>
    </row>
    <row r="755" spans="1:255">
      <c r="A755" s="583" t="s">
        <v>1431</v>
      </c>
      <c r="B755" s="583" t="s">
        <v>1431</v>
      </c>
      <c r="C755" s="582" t="s">
        <v>1439</v>
      </c>
      <c r="D755" s="706">
        <v>2011</v>
      </c>
      <c r="E755" s="582" t="s">
        <v>1408</v>
      </c>
      <c r="F755" s="582" t="s">
        <v>58</v>
      </c>
      <c r="G755" s="710" t="s">
        <v>22</v>
      </c>
      <c r="H755" s="955">
        <v>2</v>
      </c>
      <c r="I755" s="712" t="s">
        <v>1339</v>
      </c>
      <c r="J755" s="706"/>
      <c r="K755" s="955">
        <v>80</v>
      </c>
      <c r="L755" s="955"/>
      <c r="M755" s="706">
        <f t="shared" si="11"/>
        <v>80</v>
      </c>
      <c r="IR755" s="567"/>
      <c r="IS755" s="567"/>
      <c r="IT755" s="567"/>
      <c r="IU755" s="567"/>
    </row>
    <row r="756" spans="1:255">
      <c r="A756" s="583" t="s">
        <v>1431</v>
      </c>
      <c r="B756" s="583" t="s">
        <v>1431</v>
      </c>
      <c r="C756" s="582" t="s">
        <v>1439</v>
      </c>
      <c r="D756" s="706">
        <v>2011</v>
      </c>
      <c r="E756" s="582" t="s">
        <v>1408</v>
      </c>
      <c r="F756" s="582" t="s">
        <v>58</v>
      </c>
      <c r="G756" s="710" t="s">
        <v>945</v>
      </c>
      <c r="H756" s="955">
        <v>3</v>
      </c>
      <c r="I756" s="711" t="s">
        <v>102</v>
      </c>
      <c r="J756" s="706"/>
      <c r="K756" s="955"/>
      <c r="L756" s="955">
        <v>10</v>
      </c>
      <c r="M756" s="706">
        <f t="shared" si="11"/>
        <v>10</v>
      </c>
      <c r="IR756" s="567"/>
      <c r="IS756" s="567"/>
      <c r="IT756" s="567"/>
      <c r="IU756" s="567"/>
    </row>
    <row r="757" spans="1:255">
      <c r="A757" s="583" t="s">
        <v>1431</v>
      </c>
      <c r="B757" s="583" t="s">
        <v>1431</v>
      </c>
      <c r="C757" s="582" t="s">
        <v>1439</v>
      </c>
      <c r="D757" s="706">
        <v>2011</v>
      </c>
      <c r="E757" s="582" t="s">
        <v>1408</v>
      </c>
      <c r="F757" s="582" t="s">
        <v>58</v>
      </c>
      <c r="G757" s="710" t="s">
        <v>946</v>
      </c>
      <c r="H757" s="955">
        <v>3</v>
      </c>
      <c r="I757" s="711" t="s">
        <v>1337</v>
      </c>
      <c r="J757" s="706"/>
      <c r="K757" s="955"/>
      <c r="L757" s="955">
        <v>2</v>
      </c>
      <c r="M757" s="706">
        <f t="shared" si="11"/>
        <v>2</v>
      </c>
      <c r="IR757" s="567"/>
      <c r="IS757" s="567"/>
      <c r="IT757" s="567"/>
      <c r="IU757" s="567"/>
    </row>
    <row r="758" spans="1:255">
      <c r="A758" s="583" t="s">
        <v>1431</v>
      </c>
      <c r="B758" s="583" t="s">
        <v>1431</v>
      </c>
      <c r="C758" s="582" t="s">
        <v>1439</v>
      </c>
      <c r="D758" s="706">
        <v>2011</v>
      </c>
      <c r="E758" s="582" t="s">
        <v>1408</v>
      </c>
      <c r="F758" s="582" t="s">
        <v>58</v>
      </c>
      <c r="G758" s="710" t="s">
        <v>696</v>
      </c>
      <c r="H758" s="955">
        <v>3</v>
      </c>
      <c r="I758" s="711" t="s">
        <v>1336</v>
      </c>
      <c r="J758" s="706"/>
      <c r="K758" s="955">
        <v>31</v>
      </c>
      <c r="L758" s="955"/>
      <c r="M758" s="706">
        <f t="shared" si="11"/>
        <v>31</v>
      </c>
      <c r="IR758" s="567"/>
      <c r="IS758" s="567"/>
      <c r="IT758" s="567"/>
      <c r="IU758" s="567"/>
    </row>
    <row r="759" spans="1:255" ht="25.5">
      <c r="A759" s="583" t="s">
        <v>1431</v>
      </c>
      <c r="B759" s="583" t="s">
        <v>1431</v>
      </c>
      <c r="C759" s="582" t="s">
        <v>1439</v>
      </c>
      <c r="D759" s="706">
        <v>2011</v>
      </c>
      <c r="E759" s="582" t="s">
        <v>1408</v>
      </c>
      <c r="F759" s="582" t="s">
        <v>58</v>
      </c>
      <c r="G759" s="710" t="s">
        <v>696</v>
      </c>
      <c r="H759" s="955">
        <v>3</v>
      </c>
      <c r="I759" s="711" t="s">
        <v>304</v>
      </c>
      <c r="J759" s="706"/>
      <c r="K759" s="955">
        <v>104</v>
      </c>
      <c r="L759" s="955"/>
      <c r="M759" s="706">
        <f t="shared" si="11"/>
        <v>104</v>
      </c>
      <c r="IR759" s="567"/>
      <c r="IS759" s="567"/>
      <c r="IT759" s="567"/>
      <c r="IU759" s="567"/>
    </row>
    <row r="760" spans="1:255" ht="51">
      <c r="A760" s="583" t="s">
        <v>1431</v>
      </c>
      <c r="B760" s="583" t="s">
        <v>1431</v>
      </c>
      <c r="C760" s="582" t="s">
        <v>1439</v>
      </c>
      <c r="D760" s="706">
        <v>2011</v>
      </c>
      <c r="E760" s="582" t="s">
        <v>1408</v>
      </c>
      <c r="F760" s="582" t="s">
        <v>58</v>
      </c>
      <c r="G760" s="710" t="s">
        <v>696</v>
      </c>
      <c r="H760" s="955">
        <v>3</v>
      </c>
      <c r="I760" s="711" t="s">
        <v>299</v>
      </c>
      <c r="J760" s="706"/>
      <c r="K760" s="955">
        <v>24</v>
      </c>
      <c r="L760" s="955"/>
      <c r="M760" s="706">
        <f t="shared" si="11"/>
        <v>24</v>
      </c>
      <c r="IR760" s="567"/>
      <c r="IS760" s="567"/>
      <c r="IT760" s="567"/>
      <c r="IU760" s="567"/>
    </row>
    <row r="761" spans="1:255" ht="25.5">
      <c r="A761" s="583" t="s">
        <v>1431</v>
      </c>
      <c r="B761" s="583" t="s">
        <v>1431</v>
      </c>
      <c r="C761" s="582" t="s">
        <v>1439</v>
      </c>
      <c r="D761" s="706">
        <v>2011</v>
      </c>
      <c r="E761" s="582" t="s">
        <v>1408</v>
      </c>
      <c r="F761" s="582" t="s">
        <v>58</v>
      </c>
      <c r="G761" s="710" t="s">
        <v>696</v>
      </c>
      <c r="H761" s="955">
        <v>3</v>
      </c>
      <c r="I761" s="711" t="s">
        <v>295</v>
      </c>
      <c r="J761" s="706"/>
      <c r="K761" s="955">
        <v>667</v>
      </c>
      <c r="L761" s="955"/>
      <c r="M761" s="706">
        <f t="shared" si="11"/>
        <v>667</v>
      </c>
      <c r="IR761" s="567"/>
      <c r="IS761" s="567"/>
      <c r="IT761" s="567"/>
      <c r="IU761" s="567"/>
    </row>
    <row r="762" spans="1:255">
      <c r="A762" s="583" t="s">
        <v>1431</v>
      </c>
      <c r="B762" s="583" t="s">
        <v>1431</v>
      </c>
      <c r="C762" s="582" t="s">
        <v>1439</v>
      </c>
      <c r="D762" s="706">
        <v>2011</v>
      </c>
      <c r="E762" s="582" t="s">
        <v>1408</v>
      </c>
      <c r="F762" s="582" t="s">
        <v>58</v>
      </c>
      <c r="G762" s="710" t="s">
        <v>696</v>
      </c>
      <c r="H762" s="955">
        <v>3</v>
      </c>
      <c r="I762" s="711" t="s">
        <v>98</v>
      </c>
      <c r="J762" s="706"/>
      <c r="K762" s="955">
        <v>136</v>
      </c>
      <c r="L762" s="955">
        <v>42</v>
      </c>
      <c r="M762" s="706">
        <f t="shared" si="11"/>
        <v>178</v>
      </c>
      <c r="IR762" s="567"/>
      <c r="IS762" s="567"/>
      <c r="IT762" s="567"/>
      <c r="IU762" s="567"/>
    </row>
    <row r="763" spans="1:255" ht="25.5">
      <c r="A763" s="583" t="s">
        <v>1431</v>
      </c>
      <c r="B763" s="583" t="s">
        <v>1431</v>
      </c>
      <c r="C763" s="582" t="s">
        <v>1439</v>
      </c>
      <c r="D763" s="706">
        <v>2011</v>
      </c>
      <c r="E763" s="582" t="s">
        <v>1408</v>
      </c>
      <c r="F763" s="582" t="s">
        <v>58</v>
      </c>
      <c r="G763" s="710" t="s">
        <v>696</v>
      </c>
      <c r="H763" s="955">
        <v>3</v>
      </c>
      <c r="I763" s="711" t="s">
        <v>296</v>
      </c>
      <c r="J763" s="706"/>
      <c r="K763" s="955">
        <v>3</v>
      </c>
      <c r="L763" s="955"/>
      <c r="M763" s="706">
        <f t="shared" si="11"/>
        <v>3</v>
      </c>
      <c r="IR763" s="567"/>
      <c r="IS763" s="567"/>
      <c r="IT763" s="567"/>
      <c r="IU763" s="567"/>
    </row>
    <row r="764" spans="1:255" ht="38.25">
      <c r="A764" s="583" t="s">
        <v>1431</v>
      </c>
      <c r="B764" s="583" t="s">
        <v>1431</v>
      </c>
      <c r="C764" s="582" t="s">
        <v>1439</v>
      </c>
      <c r="D764" s="706">
        <v>2011</v>
      </c>
      <c r="E764" s="582" t="s">
        <v>1408</v>
      </c>
      <c r="F764" s="582" t="s">
        <v>58</v>
      </c>
      <c r="G764" s="710" t="s">
        <v>696</v>
      </c>
      <c r="H764" s="955">
        <v>3</v>
      </c>
      <c r="I764" s="711" t="s">
        <v>297</v>
      </c>
      <c r="J764" s="706"/>
      <c r="K764" s="955">
        <v>51</v>
      </c>
      <c r="L764" s="955"/>
      <c r="M764" s="706">
        <f t="shared" si="11"/>
        <v>51</v>
      </c>
      <c r="IR764" s="567"/>
      <c r="IS764" s="567"/>
      <c r="IT764" s="567"/>
      <c r="IU764" s="567"/>
    </row>
    <row r="765" spans="1:255">
      <c r="A765" s="583" t="s">
        <v>1431</v>
      </c>
      <c r="B765" s="583" t="s">
        <v>1431</v>
      </c>
      <c r="C765" s="582" t="s">
        <v>1439</v>
      </c>
      <c r="D765" s="706">
        <v>2011</v>
      </c>
      <c r="E765" s="582" t="s">
        <v>1408</v>
      </c>
      <c r="F765" s="582" t="s">
        <v>58</v>
      </c>
      <c r="G765" s="710" t="s">
        <v>696</v>
      </c>
      <c r="H765" s="955">
        <v>3</v>
      </c>
      <c r="I765" s="711" t="s">
        <v>99</v>
      </c>
      <c r="J765" s="706"/>
      <c r="K765" s="955">
        <v>145</v>
      </c>
      <c r="L765" s="955"/>
      <c r="M765" s="706">
        <f t="shared" si="11"/>
        <v>145</v>
      </c>
      <c r="IR765" s="567"/>
      <c r="IS765" s="567"/>
      <c r="IT765" s="567"/>
      <c r="IU765" s="567"/>
    </row>
    <row r="766" spans="1:255" ht="38.25">
      <c r="A766" s="583" t="s">
        <v>1431</v>
      </c>
      <c r="B766" s="583" t="s">
        <v>1431</v>
      </c>
      <c r="C766" s="582" t="s">
        <v>1439</v>
      </c>
      <c r="D766" s="706">
        <v>2011</v>
      </c>
      <c r="E766" s="582" t="s">
        <v>1408</v>
      </c>
      <c r="F766" s="582" t="s">
        <v>58</v>
      </c>
      <c r="G766" s="710" t="s">
        <v>696</v>
      </c>
      <c r="H766" s="955">
        <v>3</v>
      </c>
      <c r="I766" s="711" t="s">
        <v>301</v>
      </c>
      <c r="J766" s="706"/>
      <c r="K766" s="955">
        <v>94</v>
      </c>
      <c r="L766" s="955"/>
      <c r="M766" s="706">
        <f t="shared" si="11"/>
        <v>94</v>
      </c>
      <c r="IR766" s="567"/>
      <c r="IS766" s="567"/>
      <c r="IT766" s="567"/>
      <c r="IU766" s="567"/>
    </row>
    <row r="767" spans="1:255">
      <c r="A767" s="583" t="s">
        <v>1431</v>
      </c>
      <c r="B767" s="583" t="s">
        <v>1431</v>
      </c>
      <c r="C767" s="582" t="s">
        <v>1439</v>
      </c>
      <c r="D767" s="706">
        <v>2011</v>
      </c>
      <c r="E767" s="582" t="s">
        <v>1408</v>
      </c>
      <c r="F767" s="582" t="s">
        <v>58</v>
      </c>
      <c r="G767" s="710" t="s">
        <v>696</v>
      </c>
      <c r="H767" s="955">
        <v>3</v>
      </c>
      <c r="I767" s="711" t="s">
        <v>100</v>
      </c>
      <c r="J767" s="706"/>
      <c r="K767" s="955">
        <v>910</v>
      </c>
      <c r="L767" s="955">
        <v>2</v>
      </c>
      <c r="M767" s="706">
        <f t="shared" si="11"/>
        <v>912</v>
      </c>
      <c r="IR767" s="567"/>
      <c r="IS767" s="567"/>
      <c r="IT767" s="567"/>
      <c r="IU767" s="567"/>
    </row>
    <row r="768" spans="1:255">
      <c r="A768" s="583" t="s">
        <v>1431</v>
      </c>
      <c r="B768" s="583" t="s">
        <v>1431</v>
      </c>
      <c r="C768" s="582" t="s">
        <v>1439</v>
      </c>
      <c r="D768" s="706">
        <v>2011</v>
      </c>
      <c r="E768" s="582" t="s">
        <v>1408</v>
      </c>
      <c r="F768" s="582" t="s">
        <v>58</v>
      </c>
      <c r="G768" s="710" t="s">
        <v>696</v>
      </c>
      <c r="H768" s="955">
        <v>3</v>
      </c>
      <c r="I768" s="711" t="s">
        <v>1338</v>
      </c>
      <c r="J768" s="706"/>
      <c r="K768" s="955">
        <v>869</v>
      </c>
      <c r="L768" s="955">
        <v>10</v>
      </c>
      <c r="M768" s="706">
        <f t="shared" si="11"/>
        <v>879</v>
      </c>
      <c r="IR768" s="567"/>
      <c r="IS768" s="567"/>
      <c r="IT768" s="567"/>
      <c r="IU768" s="567"/>
    </row>
    <row r="769" spans="1:255">
      <c r="A769" s="583" t="s">
        <v>1431</v>
      </c>
      <c r="B769" s="583" t="s">
        <v>1431</v>
      </c>
      <c r="C769" s="582" t="s">
        <v>1439</v>
      </c>
      <c r="D769" s="706">
        <v>2011</v>
      </c>
      <c r="E769" s="582" t="s">
        <v>1408</v>
      </c>
      <c r="F769" s="582" t="s">
        <v>58</v>
      </c>
      <c r="G769" s="710" t="s">
        <v>696</v>
      </c>
      <c r="H769" s="955">
        <v>3</v>
      </c>
      <c r="I769" s="712" t="s">
        <v>1339</v>
      </c>
      <c r="J769" s="706"/>
      <c r="K769" s="955">
        <v>82</v>
      </c>
      <c r="L769" s="955"/>
      <c r="M769" s="706">
        <f t="shared" si="11"/>
        <v>82</v>
      </c>
      <c r="IR769" s="567"/>
      <c r="IS769" s="567"/>
      <c r="IT769" s="567"/>
      <c r="IU769" s="567"/>
    </row>
    <row r="770" spans="1:255">
      <c r="A770" s="583" t="s">
        <v>1431</v>
      </c>
      <c r="B770" s="583" t="s">
        <v>1431</v>
      </c>
      <c r="C770" s="582" t="s">
        <v>1439</v>
      </c>
      <c r="D770" s="706">
        <v>2011</v>
      </c>
      <c r="E770" s="582" t="s">
        <v>1408</v>
      </c>
      <c r="F770" s="582" t="s">
        <v>58</v>
      </c>
      <c r="G770" s="710" t="s">
        <v>697</v>
      </c>
      <c r="H770" s="955">
        <v>3</v>
      </c>
      <c r="I770" s="711" t="s">
        <v>1336</v>
      </c>
      <c r="J770" s="706"/>
      <c r="K770" s="955">
        <v>41</v>
      </c>
      <c r="L770" s="955"/>
      <c r="M770" s="706">
        <f t="shared" si="11"/>
        <v>41</v>
      </c>
      <c r="IR770" s="567"/>
      <c r="IS770" s="567"/>
      <c r="IT770" s="567"/>
      <c r="IU770" s="567"/>
    </row>
    <row r="771" spans="1:255" ht="25.5">
      <c r="A771" s="583" t="s">
        <v>1431</v>
      </c>
      <c r="B771" s="583" t="s">
        <v>1431</v>
      </c>
      <c r="C771" s="582" t="s">
        <v>1439</v>
      </c>
      <c r="D771" s="706">
        <v>2011</v>
      </c>
      <c r="E771" s="582" t="s">
        <v>1408</v>
      </c>
      <c r="F771" s="582" t="s">
        <v>58</v>
      </c>
      <c r="G771" s="710" t="s">
        <v>697</v>
      </c>
      <c r="H771" s="955">
        <v>3</v>
      </c>
      <c r="I771" s="711" t="s">
        <v>295</v>
      </c>
      <c r="J771" s="706"/>
      <c r="K771" s="955">
        <v>85</v>
      </c>
      <c r="L771" s="955"/>
      <c r="M771" s="706">
        <f t="shared" si="11"/>
        <v>85</v>
      </c>
      <c r="IR771" s="567"/>
      <c r="IS771" s="567"/>
      <c r="IT771" s="567"/>
      <c r="IU771" s="567"/>
    </row>
    <row r="772" spans="1:255">
      <c r="A772" s="583" t="s">
        <v>1431</v>
      </c>
      <c r="B772" s="583" t="s">
        <v>1431</v>
      </c>
      <c r="C772" s="582" t="s">
        <v>1439</v>
      </c>
      <c r="D772" s="706">
        <v>2011</v>
      </c>
      <c r="E772" s="582" t="s">
        <v>1408</v>
      </c>
      <c r="F772" s="582" t="s">
        <v>58</v>
      </c>
      <c r="G772" s="710" t="s">
        <v>697</v>
      </c>
      <c r="H772" s="955">
        <v>3</v>
      </c>
      <c r="I772" s="711" t="s">
        <v>99</v>
      </c>
      <c r="J772" s="706"/>
      <c r="K772" s="955">
        <v>109</v>
      </c>
      <c r="L772" s="955">
        <v>2</v>
      </c>
      <c r="M772" s="706">
        <f t="shared" si="11"/>
        <v>111</v>
      </c>
      <c r="IR772" s="567"/>
      <c r="IS772" s="567"/>
      <c r="IT772" s="567"/>
      <c r="IU772" s="567"/>
    </row>
    <row r="773" spans="1:255" ht="38.25">
      <c r="A773" s="583" t="s">
        <v>1431</v>
      </c>
      <c r="B773" s="583" t="s">
        <v>1431</v>
      </c>
      <c r="C773" s="582" t="s">
        <v>1439</v>
      </c>
      <c r="D773" s="706">
        <v>2011</v>
      </c>
      <c r="E773" s="582" t="s">
        <v>1408</v>
      </c>
      <c r="F773" s="582" t="s">
        <v>58</v>
      </c>
      <c r="G773" s="710" t="s">
        <v>697</v>
      </c>
      <c r="H773" s="955">
        <v>3</v>
      </c>
      <c r="I773" s="711" t="s">
        <v>301</v>
      </c>
      <c r="J773" s="706"/>
      <c r="K773" s="955">
        <v>3</v>
      </c>
      <c r="L773" s="955"/>
      <c r="M773" s="706">
        <f t="shared" si="11"/>
        <v>3</v>
      </c>
      <c r="IR773" s="567"/>
      <c r="IS773" s="567"/>
      <c r="IT773" s="567"/>
      <c r="IU773" s="567"/>
    </row>
    <row r="774" spans="1:255">
      <c r="A774" s="583" t="s">
        <v>1431</v>
      </c>
      <c r="B774" s="583" t="s">
        <v>1431</v>
      </c>
      <c r="C774" s="582" t="s">
        <v>1439</v>
      </c>
      <c r="D774" s="706">
        <v>2011</v>
      </c>
      <c r="E774" s="582" t="s">
        <v>1408</v>
      </c>
      <c r="F774" s="582" t="s">
        <v>58</v>
      </c>
      <c r="G774" s="710" t="s">
        <v>697</v>
      </c>
      <c r="H774" s="955">
        <v>3</v>
      </c>
      <c r="I774" s="711" t="s">
        <v>100</v>
      </c>
      <c r="J774" s="706"/>
      <c r="K774" s="955">
        <v>78</v>
      </c>
      <c r="L774" s="955">
        <v>9</v>
      </c>
      <c r="M774" s="706">
        <f t="shared" ref="M774:M840" si="12">J774+K774+L774</f>
        <v>87</v>
      </c>
      <c r="IR774" s="567"/>
      <c r="IS774" s="567"/>
      <c r="IT774" s="567"/>
      <c r="IU774" s="567"/>
    </row>
    <row r="775" spans="1:255">
      <c r="A775" s="583" t="s">
        <v>1431</v>
      </c>
      <c r="B775" s="583" t="s">
        <v>1431</v>
      </c>
      <c r="C775" s="582" t="s">
        <v>1439</v>
      </c>
      <c r="D775" s="706">
        <v>2011</v>
      </c>
      <c r="E775" s="582" t="s">
        <v>1408</v>
      </c>
      <c r="F775" s="582" t="s">
        <v>58</v>
      </c>
      <c r="G775" s="710" t="s">
        <v>697</v>
      </c>
      <c r="H775" s="955">
        <v>3</v>
      </c>
      <c r="I775" s="711" t="s">
        <v>1338</v>
      </c>
      <c r="J775" s="706"/>
      <c r="K775" s="955">
        <v>620</v>
      </c>
      <c r="L775" s="955">
        <v>69</v>
      </c>
      <c r="M775" s="706">
        <f t="shared" si="12"/>
        <v>689</v>
      </c>
      <c r="IR775" s="567"/>
      <c r="IS775" s="567"/>
      <c r="IT775" s="567"/>
      <c r="IU775" s="567"/>
    </row>
    <row r="776" spans="1:255">
      <c r="A776" s="583" t="s">
        <v>1431</v>
      </c>
      <c r="B776" s="583" t="s">
        <v>1431</v>
      </c>
      <c r="C776" s="582" t="s">
        <v>1439</v>
      </c>
      <c r="D776" s="706">
        <v>2011</v>
      </c>
      <c r="E776" s="582" t="s">
        <v>1408</v>
      </c>
      <c r="F776" s="582" t="s">
        <v>58</v>
      </c>
      <c r="G776" s="710" t="s">
        <v>698</v>
      </c>
      <c r="H776" s="955">
        <v>3</v>
      </c>
      <c r="I776" s="711" t="s">
        <v>98</v>
      </c>
      <c r="J776" s="706"/>
      <c r="K776" s="955">
        <v>57</v>
      </c>
      <c r="L776" s="955"/>
      <c r="M776" s="706">
        <f t="shared" si="12"/>
        <v>57</v>
      </c>
      <c r="IR776" s="567"/>
      <c r="IS776" s="567"/>
      <c r="IT776" s="567"/>
      <c r="IU776" s="567"/>
    </row>
    <row r="777" spans="1:255">
      <c r="A777" s="583" t="s">
        <v>1431</v>
      </c>
      <c r="B777" s="583" t="s">
        <v>1431</v>
      </c>
      <c r="C777" s="582" t="s">
        <v>1439</v>
      </c>
      <c r="D777" s="706">
        <v>2011</v>
      </c>
      <c r="E777" s="582" t="s">
        <v>1408</v>
      </c>
      <c r="F777" s="582" t="s">
        <v>58</v>
      </c>
      <c r="G777" s="710" t="s">
        <v>698</v>
      </c>
      <c r="H777" s="955">
        <v>3</v>
      </c>
      <c r="I777" s="711" t="s">
        <v>99</v>
      </c>
      <c r="J777" s="706"/>
      <c r="K777" s="955">
        <v>168</v>
      </c>
      <c r="L777" s="955"/>
      <c r="M777" s="706">
        <f t="shared" si="12"/>
        <v>168</v>
      </c>
      <c r="IR777" s="567"/>
      <c r="IS777" s="567"/>
      <c r="IT777" s="567"/>
      <c r="IU777" s="567"/>
    </row>
    <row r="778" spans="1:255">
      <c r="A778" s="583" t="s">
        <v>1431</v>
      </c>
      <c r="B778" s="583" t="s">
        <v>1431</v>
      </c>
      <c r="C778" s="582" t="s">
        <v>1439</v>
      </c>
      <c r="D778" s="706">
        <v>2011</v>
      </c>
      <c r="E778" s="582" t="s">
        <v>1408</v>
      </c>
      <c r="F778" s="582" t="s">
        <v>58</v>
      </c>
      <c r="G778" s="710" t="s">
        <v>698</v>
      </c>
      <c r="H778" s="955">
        <v>3</v>
      </c>
      <c r="I778" s="711" t="s">
        <v>100</v>
      </c>
      <c r="J778" s="706"/>
      <c r="K778" s="955">
        <v>7</v>
      </c>
      <c r="L778" s="955"/>
      <c r="M778" s="706">
        <f t="shared" si="12"/>
        <v>7</v>
      </c>
      <c r="IR778" s="567"/>
      <c r="IS778" s="567"/>
      <c r="IT778" s="567"/>
      <c r="IU778" s="567"/>
    </row>
    <row r="779" spans="1:255">
      <c r="A779" s="583" t="s">
        <v>1431</v>
      </c>
      <c r="B779" s="583" t="s">
        <v>1431</v>
      </c>
      <c r="C779" s="582" t="s">
        <v>1439</v>
      </c>
      <c r="D779" s="706">
        <v>2011</v>
      </c>
      <c r="E779" s="582" t="s">
        <v>1408</v>
      </c>
      <c r="F779" s="582" t="s">
        <v>58</v>
      </c>
      <c r="G779" s="710" t="s">
        <v>698</v>
      </c>
      <c r="H779" s="955">
        <v>3</v>
      </c>
      <c r="I779" s="711" t="s">
        <v>1338</v>
      </c>
      <c r="J779" s="706"/>
      <c r="K779" s="955">
        <v>170</v>
      </c>
      <c r="L779" s="955"/>
      <c r="M779" s="706">
        <f t="shared" si="12"/>
        <v>170</v>
      </c>
      <c r="IR779" s="567"/>
      <c r="IS779" s="567"/>
      <c r="IT779" s="567"/>
      <c r="IU779" s="567"/>
    </row>
    <row r="780" spans="1:255">
      <c r="A780" s="583" t="s">
        <v>1431</v>
      </c>
      <c r="B780" s="583" t="s">
        <v>1431</v>
      </c>
      <c r="C780" s="582" t="s">
        <v>1439</v>
      </c>
      <c r="D780" s="706">
        <v>2011</v>
      </c>
      <c r="E780" s="582" t="s">
        <v>1408</v>
      </c>
      <c r="F780" s="582" t="s">
        <v>58</v>
      </c>
      <c r="G780" s="710" t="s">
        <v>947</v>
      </c>
      <c r="H780" s="955">
        <v>3</v>
      </c>
      <c r="I780" s="711" t="s">
        <v>97</v>
      </c>
      <c r="J780" s="706"/>
      <c r="K780" s="955"/>
      <c r="L780" s="955">
        <v>1</v>
      </c>
      <c r="M780" s="706">
        <f t="shared" si="12"/>
        <v>1</v>
      </c>
      <c r="IR780" s="567"/>
      <c r="IS780" s="567"/>
      <c r="IT780" s="567"/>
      <c r="IU780" s="567"/>
    </row>
    <row r="781" spans="1:255">
      <c r="A781" s="583" t="s">
        <v>1431</v>
      </c>
      <c r="B781" s="583" t="s">
        <v>1431</v>
      </c>
      <c r="C781" s="582" t="s">
        <v>1439</v>
      </c>
      <c r="D781" s="706">
        <v>2011</v>
      </c>
      <c r="E781" s="582" t="s">
        <v>1408</v>
      </c>
      <c r="F781" s="582" t="s">
        <v>58</v>
      </c>
      <c r="G781" s="710" t="s">
        <v>947</v>
      </c>
      <c r="H781" s="955">
        <v>3</v>
      </c>
      <c r="I781" s="711" t="s">
        <v>99</v>
      </c>
      <c r="J781" s="706"/>
      <c r="K781" s="955"/>
      <c r="L781" s="955"/>
      <c r="M781" s="706">
        <f t="shared" si="12"/>
        <v>0</v>
      </c>
      <c r="IR781" s="567"/>
      <c r="IS781" s="567"/>
      <c r="IT781" s="567"/>
      <c r="IU781" s="567"/>
    </row>
    <row r="782" spans="1:255">
      <c r="A782" s="583" t="s">
        <v>1431</v>
      </c>
      <c r="B782" s="583" t="s">
        <v>1431</v>
      </c>
      <c r="C782" s="582" t="s">
        <v>1439</v>
      </c>
      <c r="D782" s="706">
        <v>2011</v>
      </c>
      <c r="E782" s="582" t="s">
        <v>1408</v>
      </c>
      <c r="F782" s="582" t="s">
        <v>58</v>
      </c>
      <c r="G782" s="710" t="s">
        <v>947</v>
      </c>
      <c r="H782" s="955">
        <v>3</v>
      </c>
      <c r="I782" s="711" t="s">
        <v>100</v>
      </c>
      <c r="J782" s="706"/>
      <c r="K782" s="955"/>
      <c r="L782" s="955">
        <v>17</v>
      </c>
      <c r="M782" s="706">
        <f t="shared" si="12"/>
        <v>17</v>
      </c>
      <c r="IR782" s="567"/>
      <c r="IS782" s="567"/>
      <c r="IT782" s="567"/>
      <c r="IU782" s="567"/>
    </row>
    <row r="783" spans="1:255">
      <c r="A783" s="583" t="s">
        <v>1431</v>
      </c>
      <c r="B783" s="583" t="s">
        <v>1431</v>
      </c>
      <c r="C783" s="582" t="s">
        <v>1439</v>
      </c>
      <c r="D783" s="706">
        <v>2011</v>
      </c>
      <c r="E783" s="582" t="s">
        <v>1408</v>
      </c>
      <c r="F783" s="582" t="s">
        <v>58</v>
      </c>
      <c r="G783" s="710" t="s">
        <v>699</v>
      </c>
      <c r="H783" s="955">
        <v>2</v>
      </c>
      <c r="I783" s="711" t="s">
        <v>1336</v>
      </c>
      <c r="J783" s="706"/>
      <c r="K783" s="955">
        <v>5845</v>
      </c>
      <c r="L783" s="955"/>
      <c r="M783" s="706">
        <f t="shared" si="12"/>
        <v>5845</v>
      </c>
      <c r="IR783" s="567"/>
      <c r="IS783" s="567"/>
      <c r="IT783" s="567"/>
      <c r="IU783" s="567"/>
    </row>
    <row r="784" spans="1:255" ht="25.5">
      <c r="A784" s="583" t="s">
        <v>1431</v>
      </c>
      <c r="B784" s="583" t="s">
        <v>1431</v>
      </c>
      <c r="C784" s="582" t="s">
        <v>1439</v>
      </c>
      <c r="D784" s="706">
        <v>2011</v>
      </c>
      <c r="E784" s="582" t="s">
        <v>1408</v>
      </c>
      <c r="F784" s="582" t="s">
        <v>58</v>
      </c>
      <c r="G784" s="710" t="s">
        <v>699</v>
      </c>
      <c r="H784" s="955">
        <v>2</v>
      </c>
      <c r="I784" s="711" t="s">
        <v>304</v>
      </c>
      <c r="J784" s="706"/>
      <c r="K784" s="955">
        <v>3676</v>
      </c>
      <c r="L784" s="955"/>
      <c r="M784" s="706">
        <f t="shared" si="12"/>
        <v>3676</v>
      </c>
      <c r="IR784" s="567"/>
      <c r="IS784" s="567"/>
      <c r="IT784" s="567"/>
      <c r="IU784" s="567"/>
    </row>
    <row r="785" spans="1:255" ht="51">
      <c r="A785" s="583" t="s">
        <v>1431</v>
      </c>
      <c r="B785" s="583" t="s">
        <v>1431</v>
      </c>
      <c r="C785" s="582" t="s">
        <v>1439</v>
      </c>
      <c r="D785" s="706">
        <v>2011</v>
      </c>
      <c r="E785" s="582" t="s">
        <v>1408</v>
      </c>
      <c r="F785" s="582" t="s">
        <v>58</v>
      </c>
      <c r="G785" s="710" t="s">
        <v>699</v>
      </c>
      <c r="H785" s="955">
        <v>2</v>
      </c>
      <c r="I785" s="711" t="s">
        <v>299</v>
      </c>
      <c r="J785" s="706"/>
      <c r="K785" s="955">
        <v>451</v>
      </c>
      <c r="L785" s="955"/>
      <c r="M785" s="706">
        <f t="shared" si="12"/>
        <v>451</v>
      </c>
      <c r="IR785" s="567"/>
      <c r="IS785" s="567"/>
      <c r="IT785" s="567"/>
      <c r="IU785" s="567"/>
    </row>
    <row r="786" spans="1:255" ht="25.5">
      <c r="A786" s="583" t="s">
        <v>1431</v>
      </c>
      <c r="B786" s="583" t="s">
        <v>1431</v>
      </c>
      <c r="C786" s="582" t="s">
        <v>1439</v>
      </c>
      <c r="D786" s="706">
        <v>2011</v>
      </c>
      <c r="E786" s="582" t="s">
        <v>1408</v>
      </c>
      <c r="F786" s="582" t="s">
        <v>58</v>
      </c>
      <c r="G786" s="710" t="s">
        <v>699</v>
      </c>
      <c r="H786" s="955">
        <v>2</v>
      </c>
      <c r="I786" s="711" t="s">
        <v>300</v>
      </c>
      <c r="J786" s="706"/>
      <c r="K786" s="955">
        <v>111</v>
      </c>
      <c r="L786" s="955"/>
      <c r="M786" s="706">
        <f t="shared" si="12"/>
        <v>111</v>
      </c>
      <c r="IR786" s="567"/>
      <c r="IS786" s="567"/>
      <c r="IT786" s="567"/>
      <c r="IU786" s="567"/>
    </row>
    <row r="787" spans="1:255" ht="25.5">
      <c r="A787" s="583" t="s">
        <v>1431</v>
      </c>
      <c r="B787" s="583" t="s">
        <v>1431</v>
      </c>
      <c r="C787" s="582" t="s">
        <v>1439</v>
      </c>
      <c r="D787" s="706">
        <v>2011</v>
      </c>
      <c r="E787" s="582" t="s">
        <v>1408</v>
      </c>
      <c r="F787" s="582" t="s">
        <v>58</v>
      </c>
      <c r="G787" s="710" t="s">
        <v>699</v>
      </c>
      <c r="H787" s="955">
        <v>2</v>
      </c>
      <c r="I787" s="711" t="s">
        <v>295</v>
      </c>
      <c r="J787" s="706"/>
      <c r="K787" s="955">
        <v>3761</v>
      </c>
      <c r="L787" s="955"/>
      <c r="M787" s="706">
        <f t="shared" si="12"/>
        <v>3761</v>
      </c>
      <c r="IR787" s="567"/>
      <c r="IS787" s="567"/>
      <c r="IT787" s="567"/>
      <c r="IU787" s="567"/>
    </row>
    <row r="788" spans="1:255">
      <c r="A788" s="583" t="s">
        <v>1431</v>
      </c>
      <c r="B788" s="583" t="s">
        <v>1431</v>
      </c>
      <c r="C788" s="582" t="s">
        <v>1439</v>
      </c>
      <c r="D788" s="706">
        <v>2011</v>
      </c>
      <c r="E788" s="582" t="s">
        <v>1408</v>
      </c>
      <c r="F788" s="582" t="s">
        <v>58</v>
      </c>
      <c r="G788" s="710" t="s">
        <v>699</v>
      </c>
      <c r="H788" s="955">
        <v>2</v>
      </c>
      <c r="I788" s="711" t="s">
        <v>97</v>
      </c>
      <c r="J788" s="706"/>
      <c r="K788" s="955">
        <v>83</v>
      </c>
      <c r="L788" s="955">
        <v>14</v>
      </c>
      <c r="M788" s="706">
        <f t="shared" si="12"/>
        <v>97</v>
      </c>
      <c r="IR788" s="567"/>
      <c r="IS788" s="567"/>
      <c r="IT788" s="567"/>
      <c r="IU788" s="567"/>
    </row>
    <row r="789" spans="1:255">
      <c r="A789" s="583" t="s">
        <v>1431</v>
      </c>
      <c r="B789" s="583" t="s">
        <v>1431</v>
      </c>
      <c r="C789" s="582" t="s">
        <v>1439</v>
      </c>
      <c r="D789" s="706">
        <v>2011</v>
      </c>
      <c r="E789" s="582" t="s">
        <v>1408</v>
      </c>
      <c r="F789" s="582" t="s">
        <v>58</v>
      </c>
      <c r="G789" s="710" t="s">
        <v>699</v>
      </c>
      <c r="H789" s="955">
        <v>2</v>
      </c>
      <c r="I789" s="711" t="s">
        <v>98</v>
      </c>
      <c r="J789" s="706"/>
      <c r="K789" s="955">
        <v>5080</v>
      </c>
      <c r="L789" s="955">
        <v>21</v>
      </c>
      <c r="M789" s="706">
        <f t="shared" si="12"/>
        <v>5101</v>
      </c>
      <c r="IR789" s="567"/>
      <c r="IS789" s="567"/>
      <c r="IT789" s="567"/>
      <c r="IU789" s="567"/>
    </row>
    <row r="790" spans="1:255" ht="25.5">
      <c r="A790" s="583" t="s">
        <v>1431</v>
      </c>
      <c r="B790" s="583" t="s">
        <v>1431</v>
      </c>
      <c r="C790" s="582" t="s">
        <v>1439</v>
      </c>
      <c r="D790" s="706">
        <v>2011</v>
      </c>
      <c r="E790" s="582" t="s">
        <v>1408</v>
      </c>
      <c r="F790" s="582" t="s">
        <v>58</v>
      </c>
      <c r="G790" s="710" t="s">
        <v>699</v>
      </c>
      <c r="H790" s="955">
        <v>2</v>
      </c>
      <c r="I790" s="713" t="s">
        <v>296</v>
      </c>
      <c r="J790" s="706"/>
      <c r="K790" s="955">
        <v>99</v>
      </c>
      <c r="L790" s="955"/>
      <c r="M790" s="706">
        <f t="shared" si="12"/>
        <v>99</v>
      </c>
      <c r="IR790" s="567"/>
      <c r="IS790" s="567"/>
      <c r="IT790" s="567"/>
      <c r="IU790" s="567"/>
    </row>
    <row r="791" spans="1:255" ht="38.25">
      <c r="A791" s="583" t="s">
        <v>1431</v>
      </c>
      <c r="B791" s="583" t="s">
        <v>1431</v>
      </c>
      <c r="C791" s="582" t="s">
        <v>1439</v>
      </c>
      <c r="D791" s="706">
        <v>2011</v>
      </c>
      <c r="E791" s="582" t="s">
        <v>1408</v>
      </c>
      <c r="F791" s="582" t="s">
        <v>58</v>
      </c>
      <c r="G791" s="710" t="s">
        <v>699</v>
      </c>
      <c r="H791" s="955">
        <v>2</v>
      </c>
      <c r="I791" s="711" t="s">
        <v>297</v>
      </c>
      <c r="J791" s="706"/>
      <c r="K791" s="955">
        <v>855</v>
      </c>
      <c r="L791" s="955"/>
      <c r="M791" s="706">
        <f t="shared" si="12"/>
        <v>855</v>
      </c>
      <c r="IR791" s="567"/>
      <c r="IS791" s="567"/>
      <c r="IT791" s="567"/>
      <c r="IU791" s="567"/>
    </row>
    <row r="792" spans="1:255">
      <c r="A792" s="583" t="s">
        <v>1431</v>
      </c>
      <c r="B792" s="583" t="s">
        <v>1431</v>
      </c>
      <c r="C792" s="582" t="s">
        <v>1439</v>
      </c>
      <c r="D792" s="706">
        <v>2011</v>
      </c>
      <c r="E792" s="582" t="s">
        <v>1408</v>
      </c>
      <c r="F792" s="582" t="s">
        <v>58</v>
      </c>
      <c r="G792" s="710" t="s">
        <v>699</v>
      </c>
      <c r="H792" s="955">
        <v>2</v>
      </c>
      <c r="I792" s="711" t="s">
        <v>99</v>
      </c>
      <c r="J792" s="706"/>
      <c r="K792" s="955">
        <v>1052</v>
      </c>
      <c r="L792" s="955">
        <v>4</v>
      </c>
      <c r="M792" s="706">
        <f t="shared" si="12"/>
        <v>1056</v>
      </c>
      <c r="IR792" s="567"/>
      <c r="IS792" s="567"/>
      <c r="IT792" s="567"/>
      <c r="IU792" s="567"/>
    </row>
    <row r="793" spans="1:255" ht="38.25">
      <c r="A793" s="583" t="s">
        <v>1431</v>
      </c>
      <c r="B793" s="583" t="s">
        <v>1431</v>
      </c>
      <c r="C793" s="582" t="s">
        <v>1439</v>
      </c>
      <c r="D793" s="706">
        <v>2011</v>
      </c>
      <c r="E793" s="582" t="s">
        <v>1408</v>
      </c>
      <c r="F793" s="582" t="s">
        <v>58</v>
      </c>
      <c r="G793" s="710" t="s">
        <v>699</v>
      </c>
      <c r="H793" s="955">
        <v>2</v>
      </c>
      <c r="I793" s="711" t="s">
        <v>301</v>
      </c>
      <c r="J793" s="706"/>
      <c r="K793" s="955">
        <v>157</v>
      </c>
      <c r="L793" s="955"/>
      <c r="M793" s="706">
        <f t="shared" si="12"/>
        <v>157</v>
      </c>
      <c r="IR793" s="567"/>
      <c r="IS793" s="567"/>
      <c r="IT793" s="567"/>
      <c r="IU793" s="567"/>
    </row>
    <row r="794" spans="1:255">
      <c r="A794" s="583" t="s">
        <v>1431</v>
      </c>
      <c r="B794" s="583" t="s">
        <v>1431</v>
      </c>
      <c r="C794" s="582" t="s">
        <v>1439</v>
      </c>
      <c r="D794" s="706">
        <v>2011</v>
      </c>
      <c r="E794" s="582" t="s">
        <v>1408</v>
      </c>
      <c r="F794" s="582" t="s">
        <v>58</v>
      </c>
      <c r="G794" s="710" t="s">
        <v>699</v>
      </c>
      <c r="H794" s="955">
        <v>2</v>
      </c>
      <c r="I794" s="711" t="s">
        <v>100</v>
      </c>
      <c r="J794" s="706"/>
      <c r="K794" s="955">
        <v>2432</v>
      </c>
      <c r="L794" s="955">
        <v>195</v>
      </c>
      <c r="M794" s="706">
        <f t="shared" si="12"/>
        <v>2627</v>
      </c>
      <c r="IR794" s="567"/>
      <c r="IS794" s="567"/>
      <c r="IT794" s="567"/>
      <c r="IU794" s="567"/>
    </row>
    <row r="795" spans="1:255">
      <c r="A795" s="583" t="s">
        <v>1431</v>
      </c>
      <c r="B795" s="583" t="s">
        <v>1431</v>
      </c>
      <c r="C795" s="582" t="s">
        <v>1439</v>
      </c>
      <c r="D795" s="706">
        <v>2011</v>
      </c>
      <c r="E795" s="582" t="s">
        <v>1408</v>
      </c>
      <c r="F795" s="582" t="s">
        <v>58</v>
      </c>
      <c r="G795" s="710" t="s">
        <v>699</v>
      </c>
      <c r="H795" s="955">
        <v>2</v>
      </c>
      <c r="I795" s="711" t="s">
        <v>101</v>
      </c>
      <c r="J795" s="706"/>
      <c r="K795" s="955">
        <v>115</v>
      </c>
      <c r="L795" s="955"/>
      <c r="M795" s="706">
        <f t="shared" si="12"/>
        <v>115</v>
      </c>
      <c r="IR795" s="567"/>
      <c r="IS795" s="567"/>
      <c r="IT795" s="567"/>
      <c r="IU795" s="567"/>
    </row>
    <row r="796" spans="1:255">
      <c r="A796" s="583" t="s">
        <v>1431</v>
      </c>
      <c r="B796" s="583" t="s">
        <v>1431</v>
      </c>
      <c r="C796" s="582" t="s">
        <v>1439</v>
      </c>
      <c r="D796" s="706">
        <v>2011</v>
      </c>
      <c r="E796" s="582" t="s">
        <v>1408</v>
      </c>
      <c r="F796" s="582" t="s">
        <v>58</v>
      </c>
      <c r="G796" s="710" t="s">
        <v>699</v>
      </c>
      <c r="H796" s="955">
        <v>2</v>
      </c>
      <c r="I796" s="711" t="s">
        <v>1338</v>
      </c>
      <c r="J796" s="706"/>
      <c r="K796" s="955">
        <v>8926</v>
      </c>
      <c r="L796" s="955">
        <v>32</v>
      </c>
      <c r="M796" s="706">
        <f t="shared" si="12"/>
        <v>8958</v>
      </c>
      <c r="IR796" s="567"/>
      <c r="IS796" s="567"/>
      <c r="IT796" s="567"/>
      <c r="IU796" s="567"/>
    </row>
    <row r="797" spans="1:255">
      <c r="A797" s="583" t="s">
        <v>1431</v>
      </c>
      <c r="B797" s="583" t="s">
        <v>1431</v>
      </c>
      <c r="C797" s="582" t="s">
        <v>1439</v>
      </c>
      <c r="D797" s="706">
        <v>2011</v>
      </c>
      <c r="E797" s="582" t="s">
        <v>1408</v>
      </c>
      <c r="F797" s="582" t="s">
        <v>58</v>
      </c>
      <c r="G797" s="710" t="s">
        <v>699</v>
      </c>
      <c r="H797" s="955">
        <v>2</v>
      </c>
      <c r="I797" s="711" t="s">
        <v>146</v>
      </c>
      <c r="J797" s="706"/>
      <c r="K797" s="955"/>
      <c r="L797" s="955">
        <v>28</v>
      </c>
      <c r="M797" s="706">
        <f t="shared" si="12"/>
        <v>28</v>
      </c>
      <c r="IR797" s="567"/>
      <c r="IS797" s="567"/>
      <c r="IT797" s="567"/>
      <c r="IU797" s="567"/>
    </row>
    <row r="798" spans="1:255">
      <c r="A798" s="583" t="s">
        <v>1431</v>
      </c>
      <c r="B798" s="583" t="s">
        <v>1431</v>
      </c>
      <c r="C798" s="582" t="s">
        <v>1439</v>
      </c>
      <c r="D798" s="706">
        <v>2011</v>
      </c>
      <c r="E798" s="582" t="s">
        <v>1408</v>
      </c>
      <c r="F798" s="582" t="s">
        <v>58</v>
      </c>
      <c r="G798" s="710" t="s">
        <v>699</v>
      </c>
      <c r="H798" s="955">
        <v>2</v>
      </c>
      <c r="I798" s="712" t="s">
        <v>1339</v>
      </c>
      <c r="J798" s="706"/>
      <c r="K798" s="955">
        <v>251</v>
      </c>
      <c r="L798" s="955"/>
      <c r="M798" s="706">
        <f t="shared" si="12"/>
        <v>251</v>
      </c>
      <c r="IR798" s="567"/>
      <c r="IS798" s="567"/>
      <c r="IT798" s="567"/>
      <c r="IU798" s="567"/>
    </row>
    <row r="799" spans="1:255">
      <c r="A799" s="583" t="s">
        <v>1431</v>
      </c>
      <c r="B799" s="583" t="s">
        <v>1431</v>
      </c>
      <c r="C799" s="582" t="s">
        <v>1439</v>
      </c>
      <c r="D799" s="706">
        <v>2011</v>
      </c>
      <c r="E799" s="582" t="s">
        <v>1408</v>
      </c>
      <c r="F799" s="582" t="s">
        <v>58</v>
      </c>
      <c r="G799" s="710" t="s">
        <v>700</v>
      </c>
      <c r="H799" s="955">
        <v>3</v>
      </c>
      <c r="I799" s="711" t="s">
        <v>1338</v>
      </c>
      <c r="J799" s="706"/>
      <c r="K799" s="955">
        <v>73</v>
      </c>
      <c r="L799" s="955"/>
      <c r="M799" s="706">
        <f t="shared" si="12"/>
        <v>73</v>
      </c>
      <c r="IR799" s="567"/>
      <c r="IS799" s="567"/>
      <c r="IT799" s="567"/>
      <c r="IU799" s="567"/>
    </row>
    <row r="800" spans="1:255">
      <c r="A800" s="583" t="s">
        <v>1431</v>
      </c>
      <c r="B800" s="583" t="s">
        <v>1431</v>
      </c>
      <c r="C800" s="582" t="s">
        <v>1439</v>
      </c>
      <c r="D800" s="706">
        <v>2011</v>
      </c>
      <c r="E800" s="582" t="s">
        <v>1408</v>
      </c>
      <c r="F800" s="582" t="s">
        <v>58</v>
      </c>
      <c r="G800" s="710" t="s">
        <v>948</v>
      </c>
      <c r="H800" s="955">
        <v>3</v>
      </c>
      <c r="I800" s="711" t="s">
        <v>1337</v>
      </c>
      <c r="J800" s="706"/>
      <c r="K800" s="955"/>
      <c r="L800" s="955">
        <v>7</v>
      </c>
      <c r="M800" s="706">
        <f t="shared" si="12"/>
        <v>7</v>
      </c>
      <c r="IR800" s="567"/>
      <c r="IS800" s="567"/>
      <c r="IT800" s="567"/>
      <c r="IU800" s="567"/>
    </row>
    <row r="801" spans="1:255" ht="51">
      <c r="A801" s="583" t="s">
        <v>1431</v>
      </c>
      <c r="B801" s="583" t="s">
        <v>1431</v>
      </c>
      <c r="C801" s="582" t="s">
        <v>1439</v>
      </c>
      <c r="D801" s="706">
        <v>2011</v>
      </c>
      <c r="E801" s="582" t="s">
        <v>1408</v>
      </c>
      <c r="F801" s="582" t="s">
        <v>58</v>
      </c>
      <c r="G801" s="710" t="s">
        <v>701</v>
      </c>
      <c r="H801" s="955">
        <v>3</v>
      </c>
      <c r="I801" s="711" t="s">
        <v>299</v>
      </c>
      <c r="J801" s="706"/>
      <c r="K801" s="955">
        <v>9</v>
      </c>
      <c r="L801" s="955"/>
      <c r="M801" s="706">
        <f t="shared" si="12"/>
        <v>9</v>
      </c>
      <c r="IR801" s="567"/>
      <c r="IS801" s="567"/>
      <c r="IT801" s="567"/>
      <c r="IU801" s="567"/>
    </row>
    <row r="802" spans="1:255" ht="27.75" customHeight="1">
      <c r="A802" s="583" t="s">
        <v>1431</v>
      </c>
      <c r="B802" s="583" t="s">
        <v>1431</v>
      </c>
      <c r="C802" s="582" t="s">
        <v>1439</v>
      </c>
      <c r="D802" s="706">
        <v>2011</v>
      </c>
      <c r="E802" s="582" t="s">
        <v>1408</v>
      </c>
      <c r="F802" s="582" t="s">
        <v>58</v>
      </c>
      <c r="G802" s="710" t="s">
        <v>701</v>
      </c>
      <c r="H802" s="955">
        <v>3</v>
      </c>
      <c r="I802" s="711" t="s">
        <v>295</v>
      </c>
      <c r="J802" s="706"/>
      <c r="K802" s="955">
        <v>11</v>
      </c>
      <c r="L802" s="955"/>
      <c r="M802" s="706">
        <f t="shared" si="12"/>
        <v>11</v>
      </c>
      <c r="IR802" s="567"/>
      <c r="IS802" s="567"/>
      <c r="IT802" s="567"/>
      <c r="IU802" s="567"/>
    </row>
    <row r="803" spans="1:255">
      <c r="A803" s="583" t="s">
        <v>1431</v>
      </c>
      <c r="B803" s="583" t="s">
        <v>1431</v>
      </c>
      <c r="C803" s="582" t="s">
        <v>1439</v>
      </c>
      <c r="D803" s="706">
        <v>2011</v>
      </c>
      <c r="E803" s="582" t="s">
        <v>1408</v>
      </c>
      <c r="F803" s="582" t="s">
        <v>58</v>
      </c>
      <c r="G803" s="710" t="s">
        <v>701</v>
      </c>
      <c r="H803" s="955">
        <v>3</v>
      </c>
      <c r="I803" s="711" t="s">
        <v>99</v>
      </c>
      <c r="J803" s="706"/>
      <c r="K803" s="955">
        <v>1</v>
      </c>
      <c r="L803" s="955"/>
      <c r="M803" s="706">
        <f t="shared" si="12"/>
        <v>1</v>
      </c>
      <c r="IR803" s="567"/>
      <c r="IS803" s="567"/>
      <c r="IT803" s="567"/>
      <c r="IU803" s="567"/>
    </row>
    <row r="804" spans="1:255" ht="38.25">
      <c r="A804" s="583" t="s">
        <v>1431</v>
      </c>
      <c r="B804" s="583" t="s">
        <v>1431</v>
      </c>
      <c r="C804" s="582" t="s">
        <v>1439</v>
      </c>
      <c r="D804" s="706">
        <v>2011</v>
      </c>
      <c r="E804" s="582" t="s">
        <v>1408</v>
      </c>
      <c r="F804" s="582" t="s">
        <v>58</v>
      </c>
      <c r="G804" s="710" t="s">
        <v>701</v>
      </c>
      <c r="H804" s="955">
        <v>3</v>
      </c>
      <c r="I804" s="711" t="s">
        <v>301</v>
      </c>
      <c r="J804" s="706"/>
      <c r="K804" s="955">
        <v>2</v>
      </c>
      <c r="L804" s="955"/>
      <c r="M804" s="706">
        <f t="shared" si="12"/>
        <v>2</v>
      </c>
      <c r="IR804" s="567"/>
      <c r="IS804" s="567"/>
      <c r="IT804" s="567"/>
      <c r="IU804" s="567"/>
    </row>
    <row r="805" spans="1:255">
      <c r="A805" s="583" t="s">
        <v>1431</v>
      </c>
      <c r="B805" s="583" t="s">
        <v>1431</v>
      </c>
      <c r="C805" s="582" t="s">
        <v>1439</v>
      </c>
      <c r="D805" s="706">
        <v>2011</v>
      </c>
      <c r="E805" s="582" t="s">
        <v>1408</v>
      </c>
      <c r="F805" s="582" t="s">
        <v>58</v>
      </c>
      <c r="G805" s="710" t="s">
        <v>701</v>
      </c>
      <c r="H805" s="955">
        <v>3</v>
      </c>
      <c r="I805" s="711" t="s">
        <v>100</v>
      </c>
      <c r="J805" s="706"/>
      <c r="K805" s="955">
        <v>7</v>
      </c>
      <c r="L805" s="955"/>
      <c r="M805" s="706">
        <f t="shared" si="12"/>
        <v>7</v>
      </c>
      <c r="IR805" s="567"/>
      <c r="IS805" s="567"/>
      <c r="IT805" s="567"/>
      <c r="IU805" s="567"/>
    </row>
    <row r="806" spans="1:255">
      <c r="A806" s="583" t="s">
        <v>1431</v>
      </c>
      <c r="B806" s="583" t="s">
        <v>1431</v>
      </c>
      <c r="C806" s="582" t="s">
        <v>1439</v>
      </c>
      <c r="D806" s="706">
        <v>2011</v>
      </c>
      <c r="E806" s="582" t="s">
        <v>1408</v>
      </c>
      <c r="F806" s="582" t="s">
        <v>58</v>
      </c>
      <c r="G806" s="710" t="s">
        <v>701</v>
      </c>
      <c r="H806" s="955">
        <v>3</v>
      </c>
      <c r="I806" s="711" t="s">
        <v>1337</v>
      </c>
      <c r="J806" s="706"/>
      <c r="K806" s="955">
        <v>2</v>
      </c>
      <c r="L806" s="955">
        <v>1</v>
      </c>
      <c r="M806" s="706">
        <f t="shared" si="12"/>
        <v>3</v>
      </c>
      <c r="IR806" s="567"/>
      <c r="IS806" s="567"/>
      <c r="IT806" s="567"/>
      <c r="IU806" s="567"/>
    </row>
    <row r="807" spans="1:255">
      <c r="A807" s="583" t="s">
        <v>1431</v>
      </c>
      <c r="B807" s="583" t="s">
        <v>1431</v>
      </c>
      <c r="C807" s="582" t="s">
        <v>1439</v>
      </c>
      <c r="D807" s="706">
        <v>2011</v>
      </c>
      <c r="E807" s="582" t="s">
        <v>1408</v>
      </c>
      <c r="F807" s="582" t="s">
        <v>58</v>
      </c>
      <c r="G807" s="710" t="s">
        <v>701</v>
      </c>
      <c r="H807" s="955">
        <v>3</v>
      </c>
      <c r="I807" s="711" t="s">
        <v>1338</v>
      </c>
      <c r="J807" s="706"/>
      <c r="K807" s="955">
        <v>97</v>
      </c>
      <c r="L807" s="955"/>
      <c r="M807" s="706">
        <f t="shared" si="12"/>
        <v>97</v>
      </c>
      <c r="IR807" s="567"/>
      <c r="IS807" s="567"/>
      <c r="IT807" s="567"/>
      <c r="IU807" s="567"/>
    </row>
    <row r="808" spans="1:255" ht="13.5" customHeight="1">
      <c r="A808" s="583" t="s">
        <v>1431</v>
      </c>
      <c r="B808" s="583" t="s">
        <v>1431</v>
      </c>
      <c r="C808" s="582" t="s">
        <v>1439</v>
      </c>
      <c r="D808" s="706">
        <v>2011</v>
      </c>
      <c r="E808" s="582" t="s">
        <v>1408</v>
      </c>
      <c r="F808" s="582" t="s">
        <v>58</v>
      </c>
      <c r="G808" s="710" t="s">
        <v>91</v>
      </c>
      <c r="H808" s="955">
        <v>2</v>
      </c>
      <c r="I808" s="711" t="s">
        <v>1336</v>
      </c>
      <c r="J808" s="706"/>
      <c r="K808" s="955">
        <v>91</v>
      </c>
      <c r="L808" s="955"/>
      <c r="M808" s="706">
        <f t="shared" si="12"/>
        <v>91</v>
      </c>
      <c r="IR808" s="567"/>
      <c r="IS808" s="567"/>
      <c r="IT808" s="567"/>
      <c r="IU808" s="567"/>
    </row>
    <row r="809" spans="1:255" ht="25.5" customHeight="1">
      <c r="A809" s="583" t="s">
        <v>1431</v>
      </c>
      <c r="B809" s="583" t="s">
        <v>1431</v>
      </c>
      <c r="C809" s="582" t="s">
        <v>1439</v>
      </c>
      <c r="D809" s="706">
        <v>2011</v>
      </c>
      <c r="E809" s="582" t="s">
        <v>1408</v>
      </c>
      <c r="F809" s="582" t="s">
        <v>58</v>
      </c>
      <c r="G809" s="710" t="s">
        <v>91</v>
      </c>
      <c r="H809" s="955">
        <v>2</v>
      </c>
      <c r="I809" s="711" t="s">
        <v>304</v>
      </c>
      <c r="J809" s="706"/>
      <c r="K809" s="955">
        <v>2</v>
      </c>
      <c r="L809" s="955"/>
      <c r="M809" s="706">
        <f t="shared" si="12"/>
        <v>2</v>
      </c>
      <c r="IR809" s="567"/>
      <c r="IS809" s="567"/>
      <c r="IT809" s="567"/>
      <c r="IU809" s="567"/>
    </row>
    <row r="810" spans="1:255" ht="25.5" customHeight="1">
      <c r="A810" s="583" t="s">
        <v>1431</v>
      </c>
      <c r="B810" s="583" t="s">
        <v>1431</v>
      </c>
      <c r="C810" s="582" t="s">
        <v>1439</v>
      </c>
      <c r="D810" s="706">
        <v>2011</v>
      </c>
      <c r="E810" s="582" t="s">
        <v>1408</v>
      </c>
      <c r="F810" s="582" t="s">
        <v>58</v>
      </c>
      <c r="G810" s="710" t="s">
        <v>91</v>
      </c>
      <c r="H810" s="955">
        <v>2</v>
      </c>
      <c r="I810" s="711" t="s">
        <v>300</v>
      </c>
      <c r="J810" s="706"/>
      <c r="K810" s="955">
        <v>64</v>
      </c>
      <c r="L810" s="955"/>
      <c r="M810" s="706">
        <f t="shared" si="12"/>
        <v>64</v>
      </c>
      <c r="IR810" s="567"/>
      <c r="IS810" s="567"/>
      <c r="IT810" s="567"/>
      <c r="IU810" s="567"/>
    </row>
    <row r="811" spans="1:255" ht="25.5" customHeight="1">
      <c r="A811" s="583" t="s">
        <v>1431</v>
      </c>
      <c r="B811" s="583" t="s">
        <v>1431</v>
      </c>
      <c r="C811" s="582" t="s">
        <v>1439</v>
      </c>
      <c r="D811" s="706">
        <v>2011</v>
      </c>
      <c r="E811" s="582" t="s">
        <v>1408</v>
      </c>
      <c r="F811" s="582" t="s">
        <v>58</v>
      </c>
      <c r="G811" s="710" t="s">
        <v>91</v>
      </c>
      <c r="H811" s="955">
        <v>2</v>
      </c>
      <c r="I811" s="711" t="s">
        <v>295</v>
      </c>
      <c r="J811" s="706"/>
      <c r="K811" s="955">
        <v>99</v>
      </c>
      <c r="L811" s="955"/>
      <c r="M811" s="706">
        <f t="shared" si="12"/>
        <v>99</v>
      </c>
      <c r="IR811" s="567"/>
      <c r="IS811" s="567"/>
      <c r="IT811" s="567"/>
      <c r="IU811" s="567"/>
    </row>
    <row r="812" spans="1:255">
      <c r="A812" s="583" t="s">
        <v>1431</v>
      </c>
      <c r="B812" s="583" t="s">
        <v>1431</v>
      </c>
      <c r="C812" s="582" t="s">
        <v>1439</v>
      </c>
      <c r="D812" s="706">
        <v>2011</v>
      </c>
      <c r="E812" s="582" t="s">
        <v>1408</v>
      </c>
      <c r="F812" s="582" t="s">
        <v>58</v>
      </c>
      <c r="G812" s="710" t="s">
        <v>91</v>
      </c>
      <c r="H812" s="955">
        <v>2</v>
      </c>
      <c r="I812" s="711" t="s">
        <v>97</v>
      </c>
      <c r="J812" s="706"/>
      <c r="K812" s="955">
        <v>21</v>
      </c>
      <c r="L812" s="955"/>
      <c r="M812" s="706">
        <f t="shared" si="12"/>
        <v>21</v>
      </c>
      <c r="IR812" s="567"/>
      <c r="IS812" s="567"/>
      <c r="IT812" s="567"/>
      <c r="IU812" s="567"/>
    </row>
    <row r="813" spans="1:255">
      <c r="A813" s="583" t="s">
        <v>1431</v>
      </c>
      <c r="B813" s="583" t="s">
        <v>1431</v>
      </c>
      <c r="C813" s="582" t="s">
        <v>1439</v>
      </c>
      <c r="D813" s="706">
        <v>2011</v>
      </c>
      <c r="E813" s="582" t="s">
        <v>1408</v>
      </c>
      <c r="F813" s="582" t="s">
        <v>58</v>
      </c>
      <c r="G813" s="710" t="s">
        <v>91</v>
      </c>
      <c r="H813" s="955">
        <v>2</v>
      </c>
      <c r="I813" s="711" t="s">
        <v>98</v>
      </c>
      <c r="J813" s="706"/>
      <c r="K813" s="955">
        <v>10</v>
      </c>
      <c r="L813" s="955"/>
      <c r="M813" s="706">
        <f t="shared" si="12"/>
        <v>10</v>
      </c>
      <c r="IR813" s="567"/>
      <c r="IS813" s="567"/>
      <c r="IT813" s="567"/>
      <c r="IU813" s="567"/>
    </row>
    <row r="814" spans="1:255" ht="38.25">
      <c r="A814" s="583" t="s">
        <v>1431</v>
      </c>
      <c r="B814" s="583" t="s">
        <v>1431</v>
      </c>
      <c r="C814" s="582" t="s">
        <v>1439</v>
      </c>
      <c r="D814" s="706">
        <v>2011</v>
      </c>
      <c r="E814" s="582" t="s">
        <v>1408</v>
      </c>
      <c r="F814" s="582" t="s">
        <v>58</v>
      </c>
      <c r="G814" s="710" t="s">
        <v>91</v>
      </c>
      <c r="H814" s="955">
        <v>2</v>
      </c>
      <c r="I814" s="711" t="s">
        <v>297</v>
      </c>
      <c r="J814" s="706"/>
      <c r="K814" s="955">
        <v>1</v>
      </c>
      <c r="L814" s="955"/>
      <c r="M814" s="706">
        <f t="shared" si="12"/>
        <v>1</v>
      </c>
      <c r="IR814" s="567"/>
      <c r="IS814" s="567"/>
      <c r="IT814" s="567"/>
      <c r="IU814" s="567"/>
    </row>
    <row r="815" spans="1:255">
      <c r="A815" s="583" t="s">
        <v>1431</v>
      </c>
      <c r="B815" s="583" t="s">
        <v>1431</v>
      </c>
      <c r="C815" s="582" t="s">
        <v>1439</v>
      </c>
      <c r="D815" s="706">
        <v>2011</v>
      </c>
      <c r="E815" s="582" t="s">
        <v>1408</v>
      </c>
      <c r="F815" s="582" t="s">
        <v>58</v>
      </c>
      <c r="G815" s="710" t="s">
        <v>91</v>
      </c>
      <c r="H815" s="955">
        <v>2</v>
      </c>
      <c r="I815" s="711" t="s">
        <v>99</v>
      </c>
      <c r="J815" s="706"/>
      <c r="K815" s="955">
        <v>97</v>
      </c>
      <c r="L815" s="955"/>
      <c r="M815" s="706">
        <f t="shared" si="12"/>
        <v>97</v>
      </c>
      <c r="IR815" s="567"/>
      <c r="IS815" s="567"/>
      <c r="IT815" s="567"/>
      <c r="IU815" s="567"/>
    </row>
    <row r="816" spans="1:255" ht="38.25">
      <c r="A816" s="583" t="s">
        <v>1431</v>
      </c>
      <c r="B816" s="583" t="s">
        <v>1431</v>
      </c>
      <c r="C816" s="582" t="s">
        <v>1439</v>
      </c>
      <c r="D816" s="706">
        <v>2011</v>
      </c>
      <c r="E816" s="582" t="s">
        <v>1408</v>
      </c>
      <c r="F816" s="582" t="s">
        <v>58</v>
      </c>
      <c r="G816" s="710" t="s">
        <v>91</v>
      </c>
      <c r="H816" s="955">
        <v>2</v>
      </c>
      <c r="I816" s="711" t="s">
        <v>301</v>
      </c>
      <c r="J816" s="706"/>
      <c r="K816" s="955">
        <v>40</v>
      </c>
      <c r="L816" s="955"/>
      <c r="M816" s="706">
        <f t="shared" si="12"/>
        <v>40</v>
      </c>
      <c r="IR816" s="567"/>
      <c r="IS816" s="567"/>
      <c r="IT816" s="567"/>
      <c r="IU816" s="567"/>
    </row>
    <row r="817" spans="1:255">
      <c r="A817" s="583" t="s">
        <v>1431</v>
      </c>
      <c r="B817" s="583" t="s">
        <v>1431</v>
      </c>
      <c r="C817" s="582" t="s">
        <v>1439</v>
      </c>
      <c r="D817" s="706">
        <v>2011</v>
      </c>
      <c r="E817" s="582" t="s">
        <v>1408</v>
      </c>
      <c r="F817" s="582" t="s">
        <v>58</v>
      </c>
      <c r="G817" s="710" t="s">
        <v>91</v>
      </c>
      <c r="H817" s="955">
        <v>2</v>
      </c>
      <c r="I817" s="711" t="s">
        <v>100</v>
      </c>
      <c r="J817" s="706"/>
      <c r="K817" s="955">
        <v>372</v>
      </c>
      <c r="L817" s="955"/>
      <c r="M817" s="706">
        <f t="shared" si="12"/>
        <v>372</v>
      </c>
      <c r="IR817" s="567"/>
      <c r="IS817" s="567"/>
      <c r="IT817" s="567"/>
      <c r="IU817" s="567"/>
    </row>
    <row r="818" spans="1:255">
      <c r="A818" s="583" t="s">
        <v>1431</v>
      </c>
      <c r="B818" s="583" t="s">
        <v>1431</v>
      </c>
      <c r="C818" s="582" t="s">
        <v>1439</v>
      </c>
      <c r="D818" s="706">
        <v>2011</v>
      </c>
      <c r="E818" s="582" t="s">
        <v>1408</v>
      </c>
      <c r="F818" s="582" t="s">
        <v>58</v>
      </c>
      <c r="G818" s="710" t="s">
        <v>91</v>
      </c>
      <c r="H818" s="955">
        <v>2</v>
      </c>
      <c r="I818" s="711" t="s">
        <v>101</v>
      </c>
      <c r="J818" s="706"/>
      <c r="K818" s="955">
        <v>1</v>
      </c>
      <c r="L818" s="955"/>
      <c r="M818" s="706">
        <f t="shared" si="12"/>
        <v>1</v>
      </c>
      <c r="IR818" s="567"/>
      <c r="IS818" s="567"/>
      <c r="IT818" s="567"/>
      <c r="IU818" s="567"/>
    </row>
    <row r="819" spans="1:255">
      <c r="A819" s="583" t="s">
        <v>1431</v>
      </c>
      <c r="B819" s="583" t="s">
        <v>1431</v>
      </c>
      <c r="C819" s="582" t="s">
        <v>1439</v>
      </c>
      <c r="D819" s="706">
        <v>2011</v>
      </c>
      <c r="E819" s="582" t="s">
        <v>1408</v>
      </c>
      <c r="F819" s="582" t="s">
        <v>58</v>
      </c>
      <c r="G819" s="710" t="s">
        <v>91</v>
      </c>
      <c r="H819" s="955">
        <v>2</v>
      </c>
      <c r="I819" s="711" t="s">
        <v>1337</v>
      </c>
      <c r="J819" s="706"/>
      <c r="K819" s="955"/>
      <c r="L819" s="955">
        <v>3</v>
      </c>
      <c r="M819" s="706">
        <f t="shared" si="12"/>
        <v>3</v>
      </c>
      <c r="IR819" s="567"/>
      <c r="IS819" s="567"/>
      <c r="IT819" s="567"/>
      <c r="IU819" s="567"/>
    </row>
    <row r="820" spans="1:255">
      <c r="A820" s="583" t="s">
        <v>1431</v>
      </c>
      <c r="B820" s="583" t="s">
        <v>1431</v>
      </c>
      <c r="C820" s="582" t="s">
        <v>1439</v>
      </c>
      <c r="D820" s="706">
        <v>2011</v>
      </c>
      <c r="E820" s="582" t="s">
        <v>1408</v>
      </c>
      <c r="F820" s="582" t="s">
        <v>58</v>
      </c>
      <c r="G820" s="710" t="s">
        <v>91</v>
      </c>
      <c r="H820" s="955">
        <v>2</v>
      </c>
      <c r="I820" s="711" t="s">
        <v>1338</v>
      </c>
      <c r="J820" s="706"/>
      <c r="K820" s="955">
        <v>2864</v>
      </c>
      <c r="L820" s="955">
        <v>11</v>
      </c>
      <c r="M820" s="706">
        <f t="shared" si="12"/>
        <v>2875</v>
      </c>
      <c r="IR820" s="567"/>
      <c r="IS820" s="567"/>
      <c r="IT820" s="567"/>
      <c r="IU820" s="567"/>
    </row>
    <row r="821" spans="1:255">
      <c r="A821" s="583" t="s">
        <v>1431</v>
      </c>
      <c r="B821" s="583" t="s">
        <v>1431</v>
      </c>
      <c r="C821" s="582" t="s">
        <v>1439</v>
      </c>
      <c r="D821" s="706">
        <v>2011</v>
      </c>
      <c r="E821" s="582" t="s">
        <v>1408</v>
      </c>
      <c r="F821" s="582" t="s">
        <v>58</v>
      </c>
      <c r="G821" s="710" t="s">
        <v>91</v>
      </c>
      <c r="H821" s="955">
        <v>2</v>
      </c>
      <c r="I821" s="712" t="s">
        <v>1339</v>
      </c>
      <c r="J821" s="706"/>
      <c r="K821" s="955">
        <v>2</v>
      </c>
      <c r="L821" s="955"/>
      <c r="M821" s="706">
        <f t="shared" si="12"/>
        <v>2</v>
      </c>
      <c r="IR821" s="567"/>
      <c r="IS821" s="567"/>
      <c r="IT821" s="567"/>
      <c r="IU821" s="567"/>
    </row>
    <row r="822" spans="1:255" ht="25.5" customHeight="1">
      <c r="A822" s="583" t="s">
        <v>1431</v>
      </c>
      <c r="B822" s="583" t="s">
        <v>1431</v>
      </c>
      <c r="C822" s="582" t="s">
        <v>1439</v>
      </c>
      <c r="D822" s="706">
        <v>2011</v>
      </c>
      <c r="E822" s="582" t="s">
        <v>1408</v>
      </c>
      <c r="F822" s="582" t="s">
        <v>1393</v>
      </c>
      <c r="G822" s="710" t="s">
        <v>48</v>
      </c>
      <c r="H822" s="955">
        <v>2</v>
      </c>
      <c r="I822" s="711" t="s">
        <v>1336</v>
      </c>
      <c r="J822" s="706"/>
      <c r="K822" s="955">
        <v>405</v>
      </c>
      <c r="L822" s="955"/>
      <c r="M822" s="706">
        <f t="shared" si="12"/>
        <v>405</v>
      </c>
      <c r="IR822" s="567"/>
      <c r="IS822" s="567"/>
      <c r="IT822" s="567"/>
      <c r="IU822" s="567"/>
    </row>
    <row r="823" spans="1:255" ht="27" customHeight="1">
      <c r="A823" s="583" t="s">
        <v>1431</v>
      </c>
      <c r="B823" s="583" t="s">
        <v>1431</v>
      </c>
      <c r="C823" s="582" t="s">
        <v>1439</v>
      </c>
      <c r="D823" s="706">
        <v>2011</v>
      </c>
      <c r="E823" s="582" t="s">
        <v>1408</v>
      </c>
      <c r="F823" s="582" t="s">
        <v>1393</v>
      </c>
      <c r="G823" s="710" t="s">
        <v>48</v>
      </c>
      <c r="H823" s="955">
        <v>2</v>
      </c>
      <c r="I823" s="711" t="s">
        <v>304</v>
      </c>
      <c r="J823" s="706"/>
      <c r="K823" s="955">
        <v>27</v>
      </c>
      <c r="L823" s="955"/>
      <c r="M823" s="706">
        <f t="shared" si="12"/>
        <v>27</v>
      </c>
      <c r="IR823" s="567"/>
      <c r="IS823" s="567"/>
      <c r="IT823" s="567"/>
      <c r="IU823" s="567"/>
    </row>
    <row r="824" spans="1:255" ht="27" customHeight="1">
      <c r="A824" s="583" t="s">
        <v>1431</v>
      </c>
      <c r="B824" s="583" t="s">
        <v>1431</v>
      </c>
      <c r="C824" s="582" t="s">
        <v>1439</v>
      </c>
      <c r="D824" s="706">
        <v>2011</v>
      </c>
      <c r="E824" s="582" t="s">
        <v>1408</v>
      </c>
      <c r="F824" s="582" t="s">
        <v>1393</v>
      </c>
      <c r="G824" s="710" t="s">
        <v>48</v>
      </c>
      <c r="H824" s="955">
        <v>2</v>
      </c>
      <c r="I824" s="711" t="s">
        <v>300</v>
      </c>
      <c r="J824" s="706"/>
      <c r="K824" s="955">
        <v>3</v>
      </c>
      <c r="L824" s="955"/>
      <c r="M824" s="706">
        <f t="shared" si="12"/>
        <v>3</v>
      </c>
      <c r="IR824" s="567"/>
      <c r="IS824" s="567"/>
      <c r="IT824" s="567"/>
      <c r="IU824" s="567"/>
    </row>
    <row r="825" spans="1:255" ht="27" customHeight="1">
      <c r="A825" s="583" t="s">
        <v>1431</v>
      </c>
      <c r="B825" s="583" t="s">
        <v>1431</v>
      </c>
      <c r="C825" s="582" t="s">
        <v>1439</v>
      </c>
      <c r="D825" s="706">
        <v>2011</v>
      </c>
      <c r="E825" s="582" t="s">
        <v>1408</v>
      </c>
      <c r="F825" s="582" t="s">
        <v>1393</v>
      </c>
      <c r="G825" s="710" t="s">
        <v>48</v>
      </c>
      <c r="H825" s="955">
        <v>2</v>
      </c>
      <c r="I825" s="711" t="s">
        <v>295</v>
      </c>
      <c r="J825" s="706"/>
      <c r="K825" s="955">
        <v>49</v>
      </c>
      <c r="L825" s="955"/>
      <c r="M825" s="706">
        <f t="shared" si="12"/>
        <v>49</v>
      </c>
      <c r="IR825" s="567"/>
      <c r="IS825" s="567"/>
      <c r="IT825" s="567"/>
      <c r="IU825" s="567"/>
    </row>
    <row r="826" spans="1:255">
      <c r="A826" s="583" t="s">
        <v>1431</v>
      </c>
      <c r="B826" s="583" t="s">
        <v>1431</v>
      </c>
      <c r="C826" s="582" t="s">
        <v>1439</v>
      </c>
      <c r="D826" s="706">
        <v>2011</v>
      </c>
      <c r="E826" s="582" t="s">
        <v>1408</v>
      </c>
      <c r="F826" s="582" t="s">
        <v>1393</v>
      </c>
      <c r="G826" s="710" t="s">
        <v>48</v>
      </c>
      <c r="H826" s="955">
        <v>2</v>
      </c>
      <c r="I826" s="711" t="s">
        <v>98</v>
      </c>
      <c r="J826" s="706"/>
      <c r="K826" s="955">
        <v>3</v>
      </c>
      <c r="L826" s="955"/>
      <c r="M826" s="706">
        <f t="shared" si="12"/>
        <v>3</v>
      </c>
      <c r="IR826" s="567"/>
      <c r="IS826" s="567"/>
      <c r="IT826" s="567"/>
      <c r="IU826" s="567"/>
    </row>
    <row r="827" spans="1:255" ht="38.25">
      <c r="A827" s="583" t="s">
        <v>1431</v>
      </c>
      <c r="B827" s="583" t="s">
        <v>1431</v>
      </c>
      <c r="C827" s="582" t="s">
        <v>1439</v>
      </c>
      <c r="D827" s="706">
        <v>2011</v>
      </c>
      <c r="E827" s="582" t="s">
        <v>1408</v>
      </c>
      <c r="F827" s="582" t="s">
        <v>1393</v>
      </c>
      <c r="G827" s="710" t="s">
        <v>48</v>
      </c>
      <c r="H827" s="955">
        <v>2</v>
      </c>
      <c r="I827" s="711" t="s">
        <v>297</v>
      </c>
      <c r="J827" s="706"/>
      <c r="K827" s="955">
        <v>6</v>
      </c>
      <c r="L827" s="955"/>
      <c r="M827" s="706">
        <f t="shared" si="12"/>
        <v>6</v>
      </c>
      <c r="IR827" s="567"/>
      <c r="IS827" s="567"/>
      <c r="IT827" s="567"/>
      <c r="IU827" s="567"/>
    </row>
    <row r="828" spans="1:255">
      <c r="A828" s="583" t="s">
        <v>1431</v>
      </c>
      <c r="B828" s="583" t="s">
        <v>1431</v>
      </c>
      <c r="C828" s="582" t="s">
        <v>1439</v>
      </c>
      <c r="D828" s="706">
        <v>2011</v>
      </c>
      <c r="E828" s="582" t="s">
        <v>1408</v>
      </c>
      <c r="F828" s="582" t="s">
        <v>1393</v>
      </c>
      <c r="G828" s="710" t="s">
        <v>48</v>
      </c>
      <c r="H828" s="955">
        <v>2</v>
      </c>
      <c r="I828" s="711" t="s">
        <v>99</v>
      </c>
      <c r="J828" s="706"/>
      <c r="K828" s="955">
        <v>12</v>
      </c>
      <c r="L828" s="955">
        <v>4</v>
      </c>
      <c r="M828" s="706">
        <f t="shared" si="12"/>
        <v>16</v>
      </c>
      <c r="IR828" s="567"/>
      <c r="IS828" s="567"/>
      <c r="IT828" s="567"/>
      <c r="IU828" s="567"/>
    </row>
    <row r="829" spans="1:255">
      <c r="A829" s="583" t="s">
        <v>1431</v>
      </c>
      <c r="B829" s="583" t="s">
        <v>1431</v>
      </c>
      <c r="C829" s="582" t="s">
        <v>1439</v>
      </c>
      <c r="D829" s="706">
        <v>2011</v>
      </c>
      <c r="E829" s="582" t="s">
        <v>1408</v>
      </c>
      <c r="F829" s="582" t="s">
        <v>1393</v>
      </c>
      <c r="G829" s="710" t="s">
        <v>48</v>
      </c>
      <c r="H829" s="955">
        <v>2</v>
      </c>
      <c r="I829" s="711" t="s">
        <v>100</v>
      </c>
      <c r="J829" s="706"/>
      <c r="K829" s="955">
        <v>7</v>
      </c>
      <c r="L829" s="955">
        <v>1</v>
      </c>
      <c r="M829" s="706">
        <f t="shared" si="12"/>
        <v>8</v>
      </c>
      <c r="IR829" s="567"/>
      <c r="IS829" s="567"/>
      <c r="IT829" s="567"/>
      <c r="IU829" s="567"/>
    </row>
    <row r="830" spans="1:255">
      <c r="A830" s="583" t="s">
        <v>1431</v>
      </c>
      <c r="B830" s="583" t="s">
        <v>1431</v>
      </c>
      <c r="C830" s="582" t="s">
        <v>1439</v>
      </c>
      <c r="D830" s="706">
        <v>2011</v>
      </c>
      <c r="E830" s="582" t="s">
        <v>1408</v>
      </c>
      <c r="F830" s="582" t="s">
        <v>1393</v>
      </c>
      <c r="G830" s="710" t="s">
        <v>48</v>
      </c>
      <c r="H830" s="955">
        <v>2</v>
      </c>
      <c r="I830" s="711" t="s">
        <v>1193</v>
      </c>
      <c r="J830" s="706"/>
      <c r="K830" s="955">
        <v>1</v>
      </c>
      <c r="L830" s="955"/>
      <c r="M830" s="706">
        <v>1</v>
      </c>
      <c r="IR830" s="567"/>
      <c r="IS830" s="567"/>
      <c r="IT830" s="567"/>
      <c r="IU830" s="567"/>
    </row>
    <row r="831" spans="1:255">
      <c r="A831" s="583" t="s">
        <v>1431</v>
      </c>
      <c r="B831" s="583" t="s">
        <v>1431</v>
      </c>
      <c r="C831" s="582" t="s">
        <v>1439</v>
      </c>
      <c r="D831" s="706">
        <v>2011</v>
      </c>
      <c r="E831" s="582" t="s">
        <v>1408</v>
      </c>
      <c r="F831" s="582" t="s">
        <v>1393</v>
      </c>
      <c r="G831" s="710" t="s">
        <v>48</v>
      </c>
      <c r="H831" s="955">
        <v>2</v>
      </c>
      <c r="I831" s="711" t="s">
        <v>1194</v>
      </c>
      <c r="J831" s="706"/>
      <c r="K831" s="955">
        <v>240</v>
      </c>
      <c r="L831" s="955">
        <v>3</v>
      </c>
      <c r="M831" s="706">
        <v>243</v>
      </c>
      <c r="IR831" s="567"/>
      <c r="IS831" s="567"/>
      <c r="IT831" s="567"/>
      <c r="IU831" s="567"/>
    </row>
    <row r="832" spans="1:255">
      <c r="A832" s="583" t="s">
        <v>1431</v>
      </c>
      <c r="B832" s="583" t="s">
        <v>1431</v>
      </c>
      <c r="C832" s="582" t="s">
        <v>1439</v>
      </c>
      <c r="D832" s="706">
        <v>2011</v>
      </c>
      <c r="E832" s="582" t="s">
        <v>1408</v>
      </c>
      <c r="F832" s="582" t="s">
        <v>1393</v>
      </c>
      <c r="G832" s="710" t="s">
        <v>48</v>
      </c>
      <c r="H832" s="955">
        <v>2</v>
      </c>
      <c r="I832" s="711" t="s">
        <v>260</v>
      </c>
      <c r="J832" s="706"/>
      <c r="K832" s="955">
        <v>5</v>
      </c>
      <c r="L832" s="955"/>
      <c r="M832" s="706">
        <v>5</v>
      </c>
      <c r="IR832" s="567"/>
      <c r="IS832" s="567"/>
      <c r="IT832" s="567"/>
      <c r="IU832" s="567"/>
    </row>
    <row r="833" spans="1:255">
      <c r="A833" s="583" t="s">
        <v>1431</v>
      </c>
      <c r="B833" s="583" t="s">
        <v>1431</v>
      </c>
      <c r="C833" s="582" t="s">
        <v>1439</v>
      </c>
      <c r="D833" s="706">
        <v>2011</v>
      </c>
      <c r="E833" s="582" t="s">
        <v>1408</v>
      </c>
      <c r="F833" s="582" t="s">
        <v>1393</v>
      </c>
      <c r="G833" s="710" t="s">
        <v>48</v>
      </c>
      <c r="H833" s="955">
        <v>2</v>
      </c>
      <c r="I833" s="711" t="s">
        <v>101</v>
      </c>
      <c r="J833" s="706"/>
      <c r="K833" s="955">
        <v>1929</v>
      </c>
      <c r="L833" s="955">
        <v>372</v>
      </c>
      <c r="M833" s="706">
        <v>2301</v>
      </c>
      <c r="IR833" s="567"/>
      <c r="IS833" s="567"/>
      <c r="IT833" s="567"/>
      <c r="IU833" s="567"/>
    </row>
    <row r="834" spans="1:255">
      <c r="A834" s="583" t="s">
        <v>1431</v>
      </c>
      <c r="B834" s="583" t="s">
        <v>1431</v>
      </c>
      <c r="C834" s="582" t="s">
        <v>1439</v>
      </c>
      <c r="D834" s="706">
        <v>2011</v>
      </c>
      <c r="E834" s="582" t="s">
        <v>1408</v>
      </c>
      <c r="F834" s="582" t="s">
        <v>1393</v>
      </c>
      <c r="G834" s="710" t="s">
        <v>48</v>
      </c>
      <c r="H834" s="955">
        <v>2</v>
      </c>
      <c r="I834" s="711" t="s">
        <v>102</v>
      </c>
      <c r="J834" s="706"/>
      <c r="K834" s="955">
        <v>33</v>
      </c>
      <c r="L834" s="955"/>
      <c r="M834" s="706">
        <f t="shared" si="12"/>
        <v>33</v>
      </c>
      <c r="IR834" s="567"/>
      <c r="IS834" s="567"/>
      <c r="IT834" s="567"/>
      <c r="IU834" s="567"/>
    </row>
    <row r="835" spans="1:255">
      <c r="A835" s="583" t="s">
        <v>1431</v>
      </c>
      <c r="B835" s="583" t="s">
        <v>1431</v>
      </c>
      <c r="C835" s="582" t="s">
        <v>1439</v>
      </c>
      <c r="D835" s="706">
        <v>2011</v>
      </c>
      <c r="E835" s="582" t="s">
        <v>1408</v>
      </c>
      <c r="F835" s="582" t="s">
        <v>1393</v>
      </c>
      <c r="G835" s="710" t="s">
        <v>48</v>
      </c>
      <c r="H835" s="955">
        <v>2</v>
      </c>
      <c r="I835" s="711" t="s">
        <v>1337</v>
      </c>
      <c r="J835" s="706"/>
      <c r="K835" s="955"/>
      <c r="L835" s="955">
        <v>51</v>
      </c>
      <c r="M835" s="706">
        <f t="shared" si="12"/>
        <v>51</v>
      </c>
      <c r="IR835" s="567"/>
      <c r="IS835" s="567"/>
      <c r="IT835" s="567"/>
      <c r="IU835" s="567"/>
    </row>
    <row r="836" spans="1:255">
      <c r="A836" s="583" t="s">
        <v>1431</v>
      </c>
      <c r="B836" s="583" t="s">
        <v>1431</v>
      </c>
      <c r="C836" s="582" t="s">
        <v>1439</v>
      </c>
      <c r="D836" s="706">
        <v>2011</v>
      </c>
      <c r="E836" s="582" t="s">
        <v>1408</v>
      </c>
      <c r="F836" s="582" t="s">
        <v>1393</v>
      </c>
      <c r="G836" s="710" t="s">
        <v>48</v>
      </c>
      <c r="H836" s="955">
        <v>2</v>
      </c>
      <c r="I836" s="711" t="s">
        <v>1338</v>
      </c>
      <c r="J836" s="706"/>
      <c r="K836" s="955">
        <v>155</v>
      </c>
      <c r="L836" s="955">
        <v>18</v>
      </c>
      <c r="M836" s="706">
        <f t="shared" si="12"/>
        <v>173</v>
      </c>
      <c r="IR836" s="567"/>
      <c r="IS836" s="567"/>
      <c r="IT836" s="567"/>
      <c r="IU836" s="567"/>
    </row>
    <row r="837" spans="1:255">
      <c r="A837" s="583" t="s">
        <v>1431</v>
      </c>
      <c r="B837" s="583" t="s">
        <v>1431</v>
      </c>
      <c r="C837" s="582" t="s">
        <v>1439</v>
      </c>
      <c r="D837" s="706">
        <v>2011</v>
      </c>
      <c r="E837" s="582" t="s">
        <v>1408</v>
      </c>
      <c r="F837" s="582" t="s">
        <v>1393</v>
      </c>
      <c r="G837" s="710" t="s">
        <v>13</v>
      </c>
      <c r="H837" s="955">
        <v>2</v>
      </c>
      <c r="I837" s="711" t="s">
        <v>1336</v>
      </c>
      <c r="J837" s="706"/>
      <c r="K837" s="955">
        <v>6272</v>
      </c>
      <c r="L837" s="955"/>
      <c r="M837" s="706">
        <f t="shared" si="12"/>
        <v>6272</v>
      </c>
      <c r="IR837" s="567"/>
      <c r="IS837" s="567"/>
      <c r="IT837" s="567"/>
      <c r="IU837" s="567"/>
    </row>
    <row r="838" spans="1:255" ht="25.5" customHeight="1">
      <c r="A838" s="583" t="s">
        <v>1431</v>
      </c>
      <c r="B838" s="583" t="s">
        <v>1431</v>
      </c>
      <c r="C838" s="582" t="s">
        <v>1439</v>
      </c>
      <c r="D838" s="706">
        <v>2011</v>
      </c>
      <c r="E838" s="582" t="s">
        <v>1408</v>
      </c>
      <c r="F838" s="582" t="s">
        <v>1393</v>
      </c>
      <c r="G838" s="710" t="s">
        <v>13</v>
      </c>
      <c r="H838" s="955">
        <v>2</v>
      </c>
      <c r="I838" s="711" t="s">
        <v>304</v>
      </c>
      <c r="J838" s="706"/>
      <c r="K838" s="955">
        <v>1834</v>
      </c>
      <c r="L838" s="955"/>
      <c r="M838" s="706">
        <f t="shared" si="12"/>
        <v>1834</v>
      </c>
      <c r="IR838" s="567"/>
      <c r="IS838" s="567"/>
      <c r="IT838" s="567"/>
      <c r="IU838" s="567"/>
    </row>
    <row r="839" spans="1:255" ht="25.5" customHeight="1">
      <c r="A839" s="583" t="s">
        <v>1431</v>
      </c>
      <c r="B839" s="583" t="s">
        <v>1431</v>
      </c>
      <c r="C839" s="582" t="s">
        <v>1439</v>
      </c>
      <c r="D839" s="706">
        <v>2011</v>
      </c>
      <c r="E839" s="582" t="s">
        <v>1408</v>
      </c>
      <c r="F839" s="582" t="s">
        <v>1393</v>
      </c>
      <c r="G839" s="710" t="s">
        <v>13</v>
      </c>
      <c r="H839" s="955">
        <v>2</v>
      </c>
      <c r="I839" s="711" t="s">
        <v>299</v>
      </c>
      <c r="J839" s="706"/>
      <c r="K839" s="955">
        <v>208</v>
      </c>
      <c r="L839" s="955"/>
      <c r="M839" s="706">
        <f t="shared" si="12"/>
        <v>208</v>
      </c>
      <c r="IR839" s="567"/>
      <c r="IS839" s="567"/>
      <c r="IT839" s="567"/>
      <c r="IU839" s="567"/>
    </row>
    <row r="840" spans="1:255" ht="25.5" customHeight="1">
      <c r="A840" s="583" t="s">
        <v>1431</v>
      </c>
      <c r="B840" s="583" t="s">
        <v>1431</v>
      </c>
      <c r="C840" s="582" t="s">
        <v>1439</v>
      </c>
      <c r="D840" s="706">
        <v>2011</v>
      </c>
      <c r="E840" s="582" t="s">
        <v>1408</v>
      </c>
      <c r="F840" s="582" t="s">
        <v>1393</v>
      </c>
      <c r="G840" s="710" t="s">
        <v>13</v>
      </c>
      <c r="H840" s="955">
        <v>2</v>
      </c>
      <c r="I840" s="711" t="s">
        <v>300</v>
      </c>
      <c r="J840" s="706"/>
      <c r="K840" s="955">
        <v>208</v>
      </c>
      <c r="L840" s="955"/>
      <c r="M840" s="706">
        <f t="shared" si="12"/>
        <v>208</v>
      </c>
      <c r="IR840" s="567"/>
      <c r="IS840" s="567"/>
      <c r="IT840" s="567"/>
      <c r="IU840" s="567"/>
    </row>
    <row r="841" spans="1:255" ht="25.5" customHeight="1">
      <c r="A841" s="583" t="s">
        <v>1431</v>
      </c>
      <c r="B841" s="583" t="s">
        <v>1431</v>
      </c>
      <c r="C841" s="582" t="s">
        <v>1439</v>
      </c>
      <c r="D841" s="706">
        <v>2011</v>
      </c>
      <c r="E841" s="582" t="s">
        <v>1408</v>
      </c>
      <c r="F841" s="582" t="s">
        <v>1393</v>
      </c>
      <c r="G841" s="710" t="s">
        <v>13</v>
      </c>
      <c r="H841" s="955">
        <v>2</v>
      </c>
      <c r="I841" s="711" t="s">
        <v>295</v>
      </c>
      <c r="J841" s="706"/>
      <c r="K841" s="955">
        <v>1776</v>
      </c>
      <c r="L841" s="955"/>
      <c r="M841" s="706">
        <f t="shared" ref="M841:M963" si="13">J841+K841+L841</f>
        <v>1776</v>
      </c>
      <c r="IR841" s="567"/>
      <c r="IS841" s="567"/>
      <c r="IT841" s="567"/>
      <c r="IU841" s="567"/>
    </row>
    <row r="842" spans="1:255">
      <c r="A842" s="583" t="s">
        <v>1431</v>
      </c>
      <c r="B842" s="583" t="s">
        <v>1431</v>
      </c>
      <c r="C842" s="582" t="s">
        <v>1439</v>
      </c>
      <c r="D842" s="706">
        <v>2011</v>
      </c>
      <c r="E842" s="582" t="s">
        <v>1408</v>
      </c>
      <c r="F842" s="582" t="s">
        <v>1393</v>
      </c>
      <c r="G842" s="710" t="s">
        <v>13</v>
      </c>
      <c r="H842" s="955">
        <v>2</v>
      </c>
      <c r="I842" s="711" t="s">
        <v>98</v>
      </c>
      <c r="J842" s="706"/>
      <c r="K842" s="955">
        <v>109</v>
      </c>
      <c r="L842" s="955"/>
      <c r="M842" s="706">
        <f t="shared" si="13"/>
        <v>109</v>
      </c>
      <c r="IR842" s="567"/>
      <c r="IS842" s="567"/>
      <c r="IT842" s="567"/>
      <c r="IU842" s="567"/>
    </row>
    <row r="843" spans="1:255" ht="25.5">
      <c r="A843" s="583" t="s">
        <v>1431</v>
      </c>
      <c r="B843" s="583" t="s">
        <v>1431</v>
      </c>
      <c r="C843" s="582" t="s">
        <v>1439</v>
      </c>
      <c r="D843" s="706">
        <v>2011</v>
      </c>
      <c r="E843" s="582" t="s">
        <v>1408</v>
      </c>
      <c r="F843" s="582" t="s">
        <v>1393</v>
      </c>
      <c r="G843" s="710" t="s">
        <v>13</v>
      </c>
      <c r="H843" s="955">
        <v>2</v>
      </c>
      <c r="I843" s="711" t="s">
        <v>296</v>
      </c>
      <c r="J843" s="706"/>
      <c r="K843" s="955">
        <v>5</v>
      </c>
      <c r="L843" s="955"/>
      <c r="M843" s="706">
        <f t="shared" si="13"/>
        <v>5</v>
      </c>
      <c r="IR843" s="567"/>
      <c r="IS843" s="567"/>
      <c r="IT843" s="567"/>
      <c r="IU843" s="567"/>
    </row>
    <row r="844" spans="1:255" ht="38.25">
      <c r="A844" s="583" t="s">
        <v>1431</v>
      </c>
      <c r="B844" s="583" t="s">
        <v>1431</v>
      </c>
      <c r="C844" s="582" t="s">
        <v>1439</v>
      </c>
      <c r="D844" s="706">
        <v>2011</v>
      </c>
      <c r="E844" s="582" t="s">
        <v>1408</v>
      </c>
      <c r="F844" s="582" t="s">
        <v>1393</v>
      </c>
      <c r="G844" s="710" t="s">
        <v>13</v>
      </c>
      <c r="H844" s="955">
        <v>2</v>
      </c>
      <c r="I844" s="711" t="s">
        <v>297</v>
      </c>
      <c r="J844" s="706"/>
      <c r="K844" s="955">
        <v>12</v>
      </c>
      <c r="L844" s="955"/>
      <c r="M844" s="706">
        <f t="shared" si="13"/>
        <v>12</v>
      </c>
      <c r="IR844" s="567"/>
      <c r="IS844" s="567"/>
      <c r="IT844" s="567"/>
      <c r="IU844" s="567"/>
    </row>
    <row r="845" spans="1:255">
      <c r="A845" s="583" t="s">
        <v>1431</v>
      </c>
      <c r="B845" s="583" t="s">
        <v>1431</v>
      </c>
      <c r="C845" s="582" t="s">
        <v>1439</v>
      </c>
      <c r="D845" s="706">
        <v>2011</v>
      </c>
      <c r="E845" s="582" t="s">
        <v>1408</v>
      </c>
      <c r="F845" s="582" t="s">
        <v>1393</v>
      </c>
      <c r="G845" s="710" t="s">
        <v>13</v>
      </c>
      <c r="H845" s="955">
        <v>2</v>
      </c>
      <c r="I845" s="711" t="s">
        <v>99</v>
      </c>
      <c r="J845" s="706"/>
      <c r="K845" s="955">
        <v>108</v>
      </c>
      <c r="L845" s="955"/>
      <c r="M845" s="706">
        <f t="shared" si="13"/>
        <v>108</v>
      </c>
      <c r="IR845" s="567"/>
      <c r="IS845" s="567"/>
      <c r="IT845" s="567"/>
      <c r="IU845" s="567"/>
    </row>
    <row r="846" spans="1:255" ht="38.25">
      <c r="A846" s="583" t="s">
        <v>1431</v>
      </c>
      <c r="B846" s="583" t="s">
        <v>1431</v>
      </c>
      <c r="C846" s="582" t="s">
        <v>1439</v>
      </c>
      <c r="D846" s="706">
        <v>2011</v>
      </c>
      <c r="E846" s="582" t="s">
        <v>1408</v>
      </c>
      <c r="F846" s="582" t="s">
        <v>1393</v>
      </c>
      <c r="G846" s="710" t="s">
        <v>13</v>
      </c>
      <c r="H846" s="955">
        <v>2</v>
      </c>
      <c r="I846" s="711" t="s">
        <v>301</v>
      </c>
      <c r="J846" s="706"/>
      <c r="K846" s="955">
        <v>8</v>
      </c>
      <c r="L846" s="955"/>
      <c r="M846" s="706">
        <f t="shared" si="13"/>
        <v>8</v>
      </c>
      <c r="IR846" s="567"/>
      <c r="IS846" s="567"/>
      <c r="IT846" s="567"/>
      <c r="IU846" s="567"/>
    </row>
    <row r="847" spans="1:255">
      <c r="A847" s="583" t="s">
        <v>1431</v>
      </c>
      <c r="B847" s="583" t="s">
        <v>1431</v>
      </c>
      <c r="C847" s="582" t="s">
        <v>1439</v>
      </c>
      <c r="D847" s="706">
        <v>2011</v>
      </c>
      <c r="E847" s="582" t="s">
        <v>1408</v>
      </c>
      <c r="F847" s="582" t="s">
        <v>1393</v>
      </c>
      <c r="G847" s="710" t="s">
        <v>13</v>
      </c>
      <c r="H847" s="955">
        <v>2</v>
      </c>
      <c r="I847" s="711" t="s">
        <v>100</v>
      </c>
      <c r="J847" s="706"/>
      <c r="K847" s="955">
        <v>243</v>
      </c>
      <c r="L847" s="955"/>
      <c r="M847" s="706">
        <f t="shared" si="13"/>
        <v>243</v>
      </c>
      <c r="IR847" s="567"/>
      <c r="IS847" s="567"/>
      <c r="IT847" s="567"/>
      <c r="IU847" s="567"/>
    </row>
    <row r="848" spans="1:255">
      <c r="A848" s="583" t="s">
        <v>1431</v>
      </c>
      <c r="B848" s="583" t="s">
        <v>1431</v>
      </c>
      <c r="C848" s="582" t="s">
        <v>1439</v>
      </c>
      <c r="D848" s="706">
        <v>2011</v>
      </c>
      <c r="E848" s="582" t="s">
        <v>1408</v>
      </c>
      <c r="F848" s="582" t="s">
        <v>1393</v>
      </c>
      <c r="G848" s="710" t="s">
        <v>13</v>
      </c>
      <c r="H848" s="955">
        <v>2</v>
      </c>
      <c r="I848" s="711" t="s">
        <v>1193</v>
      </c>
      <c r="J848" s="706"/>
      <c r="K848" s="955">
        <v>39</v>
      </c>
      <c r="L848" s="955"/>
      <c r="M848" s="706">
        <v>39</v>
      </c>
      <c r="IR848" s="567"/>
      <c r="IS848" s="567"/>
      <c r="IT848" s="567"/>
      <c r="IU848" s="567"/>
    </row>
    <row r="849" spans="1:255">
      <c r="A849" s="583" t="s">
        <v>1431</v>
      </c>
      <c r="B849" s="583" t="s">
        <v>1431</v>
      </c>
      <c r="C849" s="582" t="s">
        <v>1439</v>
      </c>
      <c r="D849" s="706">
        <v>2011</v>
      </c>
      <c r="E849" s="582" t="s">
        <v>1408</v>
      </c>
      <c r="F849" s="582" t="s">
        <v>1393</v>
      </c>
      <c r="G849" s="710" t="s">
        <v>13</v>
      </c>
      <c r="H849" s="955">
        <v>2</v>
      </c>
      <c r="I849" s="711" t="s">
        <v>1194</v>
      </c>
      <c r="J849" s="706"/>
      <c r="K849" s="955">
        <v>7</v>
      </c>
      <c r="L849" s="955"/>
      <c r="M849" s="706">
        <v>7</v>
      </c>
      <c r="IR849" s="567"/>
      <c r="IS849" s="567"/>
      <c r="IT849" s="567"/>
      <c r="IU849" s="567"/>
    </row>
    <row r="850" spans="1:255">
      <c r="A850" s="583" t="s">
        <v>1431</v>
      </c>
      <c r="B850" s="583" t="s">
        <v>1431</v>
      </c>
      <c r="C850" s="582" t="s">
        <v>1439</v>
      </c>
      <c r="D850" s="706">
        <v>2011</v>
      </c>
      <c r="E850" s="582" t="s">
        <v>1408</v>
      </c>
      <c r="F850" s="582" t="s">
        <v>1393</v>
      </c>
      <c r="G850" s="710" t="s">
        <v>13</v>
      </c>
      <c r="H850" s="955">
        <v>2</v>
      </c>
      <c r="I850" s="711" t="s">
        <v>101</v>
      </c>
      <c r="J850" s="706"/>
      <c r="K850" s="955">
        <v>2</v>
      </c>
      <c r="L850" s="955">
        <v>3</v>
      </c>
      <c r="M850" s="706">
        <v>5</v>
      </c>
      <c r="IR850" s="567"/>
      <c r="IS850" s="567"/>
      <c r="IT850" s="567"/>
      <c r="IU850" s="567"/>
    </row>
    <row r="851" spans="1:255">
      <c r="A851" s="583" t="s">
        <v>1431</v>
      </c>
      <c r="B851" s="583" t="s">
        <v>1431</v>
      </c>
      <c r="C851" s="582" t="s">
        <v>1439</v>
      </c>
      <c r="D851" s="706">
        <v>2011</v>
      </c>
      <c r="E851" s="582" t="s">
        <v>1408</v>
      </c>
      <c r="F851" s="582" t="s">
        <v>1393</v>
      </c>
      <c r="G851" s="710" t="s">
        <v>13</v>
      </c>
      <c r="H851" s="955">
        <v>2</v>
      </c>
      <c r="I851" s="711" t="s">
        <v>102</v>
      </c>
      <c r="J851" s="706"/>
      <c r="K851" s="955">
        <v>1</v>
      </c>
      <c r="L851" s="955"/>
      <c r="M851" s="706">
        <f t="shared" si="13"/>
        <v>1</v>
      </c>
      <c r="IR851" s="567"/>
      <c r="IS851" s="567"/>
      <c r="IT851" s="567"/>
      <c r="IU851" s="567"/>
    </row>
    <row r="852" spans="1:255">
      <c r="A852" s="583" t="s">
        <v>1431</v>
      </c>
      <c r="B852" s="583" t="s">
        <v>1431</v>
      </c>
      <c r="C852" s="582" t="s">
        <v>1439</v>
      </c>
      <c r="D852" s="706">
        <v>2011</v>
      </c>
      <c r="E852" s="582" t="s">
        <v>1408</v>
      </c>
      <c r="F852" s="582" t="s">
        <v>1393</v>
      </c>
      <c r="G852" s="710" t="s">
        <v>13</v>
      </c>
      <c r="H852" s="955">
        <v>2</v>
      </c>
      <c r="I852" s="711" t="s">
        <v>1337</v>
      </c>
      <c r="J852" s="706"/>
      <c r="K852" s="955"/>
      <c r="L852" s="955">
        <v>2</v>
      </c>
      <c r="M852" s="706">
        <f t="shared" si="13"/>
        <v>2</v>
      </c>
      <c r="IR852" s="567"/>
      <c r="IS852" s="567"/>
      <c r="IT852" s="567"/>
      <c r="IU852" s="567"/>
    </row>
    <row r="853" spans="1:255">
      <c r="A853" s="583" t="s">
        <v>1431</v>
      </c>
      <c r="B853" s="583" t="s">
        <v>1431</v>
      </c>
      <c r="C853" s="582" t="s">
        <v>1439</v>
      </c>
      <c r="D853" s="706">
        <v>2011</v>
      </c>
      <c r="E853" s="582" t="s">
        <v>1408</v>
      </c>
      <c r="F853" s="582" t="s">
        <v>1393</v>
      </c>
      <c r="G853" s="710" t="s">
        <v>13</v>
      </c>
      <c r="H853" s="955">
        <v>2</v>
      </c>
      <c r="I853" s="711" t="s">
        <v>1338</v>
      </c>
      <c r="J853" s="706"/>
      <c r="K853" s="955">
        <v>1855</v>
      </c>
      <c r="L853" s="955">
        <v>12</v>
      </c>
      <c r="M853" s="706">
        <f t="shared" si="13"/>
        <v>1867</v>
      </c>
      <c r="IR853" s="567"/>
      <c r="IS853" s="567"/>
      <c r="IT853" s="567"/>
      <c r="IU853" s="567"/>
    </row>
    <row r="854" spans="1:255">
      <c r="A854" s="583" t="s">
        <v>1431</v>
      </c>
      <c r="B854" s="583" t="s">
        <v>1431</v>
      </c>
      <c r="C854" s="582" t="s">
        <v>1439</v>
      </c>
      <c r="D854" s="706">
        <v>2011</v>
      </c>
      <c r="E854" s="582" t="s">
        <v>1408</v>
      </c>
      <c r="F854" s="582" t="s">
        <v>1393</v>
      </c>
      <c r="G854" s="710" t="s">
        <v>13</v>
      </c>
      <c r="H854" s="955">
        <v>2</v>
      </c>
      <c r="I854" s="711" t="s">
        <v>1339</v>
      </c>
      <c r="J854" s="706"/>
      <c r="K854" s="955">
        <v>1</v>
      </c>
      <c r="L854" s="955"/>
      <c r="M854" s="706">
        <f t="shared" si="13"/>
        <v>1</v>
      </c>
      <c r="IR854" s="567"/>
      <c r="IS854" s="567"/>
      <c r="IT854" s="567"/>
      <c r="IU854" s="567"/>
    </row>
    <row r="855" spans="1:255" ht="25.5">
      <c r="A855" s="583" t="s">
        <v>1431</v>
      </c>
      <c r="B855" s="583" t="s">
        <v>1431</v>
      </c>
      <c r="C855" s="582" t="s">
        <v>1439</v>
      </c>
      <c r="D855" s="706">
        <v>2011</v>
      </c>
      <c r="E855" s="582" t="s">
        <v>1408</v>
      </c>
      <c r="F855" s="582" t="s">
        <v>1185</v>
      </c>
      <c r="G855" s="710" t="s">
        <v>71</v>
      </c>
      <c r="H855" s="955">
        <v>1</v>
      </c>
      <c r="I855" s="711" t="s">
        <v>101</v>
      </c>
      <c r="J855" s="706"/>
      <c r="K855" s="955">
        <v>1626</v>
      </c>
      <c r="L855" s="955">
        <v>148</v>
      </c>
      <c r="M855" s="706">
        <v>1774</v>
      </c>
      <c r="IR855" s="567"/>
      <c r="IS855" s="567"/>
      <c r="IT855" s="567"/>
      <c r="IU855" s="567"/>
    </row>
    <row r="856" spans="1:255" ht="25.5">
      <c r="A856" s="583" t="s">
        <v>1431</v>
      </c>
      <c r="B856" s="583" t="s">
        <v>1431</v>
      </c>
      <c r="C856" s="582" t="s">
        <v>1439</v>
      </c>
      <c r="D856" s="706">
        <v>2011</v>
      </c>
      <c r="E856" s="582" t="s">
        <v>1408</v>
      </c>
      <c r="F856" s="582" t="s">
        <v>1185</v>
      </c>
      <c r="G856" s="710" t="s">
        <v>72</v>
      </c>
      <c r="H856" s="955">
        <v>2</v>
      </c>
      <c r="I856" s="711" t="s">
        <v>101</v>
      </c>
      <c r="J856" s="706"/>
      <c r="K856" s="955">
        <v>138</v>
      </c>
      <c r="L856" s="955">
        <v>34</v>
      </c>
      <c r="M856" s="706">
        <v>172</v>
      </c>
      <c r="IR856" s="567"/>
      <c r="IS856" s="567"/>
      <c r="IT856" s="567"/>
      <c r="IU856" s="567"/>
    </row>
    <row r="857" spans="1:255" ht="25.5">
      <c r="A857" s="583" t="s">
        <v>1431</v>
      </c>
      <c r="B857" s="583" t="s">
        <v>1431</v>
      </c>
      <c r="C857" s="582" t="s">
        <v>1439</v>
      </c>
      <c r="D857" s="706">
        <v>2011</v>
      </c>
      <c r="E857" s="582" t="s">
        <v>1408</v>
      </c>
      <c r="F857" s="582" t="s">
        <v>1185</v>
      </c>
      <c r="G857" s="710" t="s">
        <v>73</v>
      </c>
      <c r="H857" s="955">
        <v>1</v>
      </c>
      <c r="I857" s="711" t="s">
        <v>1194</v>
      </c>
      <c r="J857" s="706"/>
      <c r="K857" s="955">
        <v>870</v>
      </c>
      <c r="L857" s="955">
        <v>50</v>
      </c>
      <c r="M857" s="706">
        <v>920</v>
      </c>
      <c r="IR857" s="567"/>
      <c r="IS857" s="567"/>
      <c r="IT857" s="567"/>
      <c r="IU857" s="567"/>
    </row>
    <row r="858" spans="1:255" ht="25.5">
      <c r="A858" s="583" t="s">
        <v>1431</v>
      </c>
      <c r="B858" s="583" t="s">
        <v>1431</v>
      </c>
      <c r="C858" s="582" t="s">
        <v>1439</v>
      </c>
      <c r="D858" s="706">
        <v>2011</v>
      </c>
      <c r="E858" s="582" t="s">
        <v>1408</v>
      </c>
      <c r="F858" s="582" t="s">
        <v>1185</v>
      </c>
      <c r="G858" s="710" t="s">
        <v>73</v>
      </c>
      <c r="H858" s="955">
        <v>1</v>
      </c>
      <c r="I858" s="711" t="s">
        <v>101</v>
      </c>
      <c r="J858" s="706"/>
      <c r="K858" s="955">
        <v>9604</v>
      </c>
      <c r="L858" s="955">
        <v>1232</v>
      </c>
      <c r="M858" s="706">
        <v>10836</v>
      </c>
      <c r="IR858" s="567"/>
      <c r="IS858" s="567"/>
      <c r="IT858" s="567"/>
      <c r="IU858" s="567"/>
    </row>
    <row r="859" spans="1:255" ht="25.5">
      <c r="A859" s="583" t="s">
        <v>1431</v>
      </c>
      <c r="B859" s="583" t="s">
        <v>1431</v>
      </c>
      <c r="C859" s="582" t="s">
        <v>1439</v>
      </c>
      <c r="D859" s="706">
        <v>2011</v>
      </c>
      <c r="E859" s="582" t="s">
        <v>1408</v>
      </c>
      <c r="F859" s="582" t="s">
        <v>1185</v>
      </c>
      <c r="G859" s="710" t="s">
        <v>74</v>
      </c>
      <c r="H859" s="955">
        <v>1</v>
      </c>
      <c r="I859" s="711" t="s">
        <v>101</v>
      </c>
      <c r="J859" s="706"/>
      <c r="K859" s="955">
        <v>1</v>
      </c>
      <c r="L859" s="955">
        <v>6</v>
      </c>
      <c r="M859" s="706">
        <v>7</v>
      </c>
      <c r="IR859" s="567"/>
      <c r="IS859" s="567"/>
      <c r="IT859" s="567"/>
      <c r="IU859" s="567"/>
    </row>
    <row r="860" spans="1:255" ht="25.5">
      <c r="A860" s="583" t="s">
        <v>1431</v>
      </c>
      <c r="B860" s="583" t="s">
        <v>1431</v>
      </c>
      <c r="C860" s="582" t="s">
        <v>1439</v>
      </c>
      <c r="D860" s="706">
        <v>2011</v>
      </c>
      <c r="E860" s="582" t="s">
        <v>1408</v>
      </c>
      <c r="F860" s="582" t="s">
        <v>1185</v>
      </c>
      <c r="G860" s="710" t="s">
        <v>35</v>
      </c>
      <c r="H860" s="955">
        <v>1</v>
      </c>
      <c r="I860" s="711" t="s">
        <v>101</v>
      </c>
      <c r="J860" s="706"/>
      <c r="K860" s="955"/>
      <c r="L860" s="955">
        <v>7</v>
      </c>
      <c r="M860" s="706">
        <v>7</v>
      </c>
      <c r="IR860" s="567"/>
      <c r="IS860" s="567"/>
      <c r="IT860" s="567"/>
      <c r="IU860" s="567"/>
    </row>
    <row r="861" spans="1:255" ht="25.5">
      <c r="A861" s="583" t="s">
        <v>1431</v>
      </c>
      <c r="B861" s="583" t="s">
        <v>1431</v>
      </c>
      <c r="C861" s="582" t="s">
        <v>1439</v>
      </c>
      <c r="D861" s="706">
        <v>2011</v>
      </c>
      <c r="E861" s="582" t="s">
        <v>1408</v>
      </c>
      <c r="F861" s="582" t="s">
        <v>1185</v>
      </c>
      <c r="G861" s="710" t="s">
        <v>78</v>
      </c>
      <c r="H861" s="955">
        <v>2</v>
      </c>
      <c r="I861" s="711" t="s">
        <v>1194</v>
      </c>
      <c r="J861" s="706"/>
      <c r="K861" s="955">
        <v>268</v>
      </c>
      <c r="L861" s="955">
        <v>42</v>
      </c>
      <c r="M861" s="706">
        <v>310</v>
      </c>
      <c r="IR861" s="567"/>
      <c r="IS861" s="567"/>
      <c r="IT861" s="567"/>
      <c r="IU861" s="567"/>
    </row>
    <row r="862" spans="1:255" ht="25.5">
      <c r="A862" s="583" t="s">
        <v>1431</v>
      </c>
      <c r="B862" s="583" t="s">
        <v>1431</v>
      </c>
      <c r="C862" s="582" t="s">
        <v>1439</v>
      </c>
      <c r="D862" s="706">
        <v>2011</v>
      </c>
      <c r="E862" s="582" t="s">
        <v>1408</v>
      </c>
      <c r="F862" s="582" t="s">
        <v>1185</v>
      </c>
      <c r="G862" s="710" t="s">
        <v>78</v>
      </c>
      <c r="H862" s="955">
        <v>2</v>
      </c>
      <c r="I862" s="711" t="s">
        <v>101</v>
      </c>
      <c r="J862" s="706"/>
      <c r="K862" s="955">
        <v>12028</v>
      </c>
      <c r="L862" s="955">
        <v>1989</v>
      </c>
      <c r="M862" s="706">
        <v>14017</v>
      </c>
      <c r="IR862" s="567"/>
      <c r="IS862" s="567"/>
      <c r="IT862" s="567"/>
      <c r="IU862" s="567"/>
    </row>
    <row r="863" spans="1:255" ht="25.5">
      <c r="A863" s="583" t="s">
        <v>1431</v>
      </c>
      <c r="B863" s="583" t="s">
        <v>1431</v>
      </c>
      <c r="C863" s="582" t="s">
        <v>1439</v>
      </c>
      <c r="D863" s="706">
        <v>2011</v>
      </c>
      <c r="E863" s="582" t="s">
        <v>1408</v>
      </c>
      <c r="F863" s="582" t="s">
        <v>1185</v>
      </c>
      <c r="G863" s="710" t="s">
        <v>83</v>
      </c>
      <c r="H863" s="955">
        <v>1</v>
      </c>
      <c r="I863" s="711" t="s">
        <v>1194</v>
      </c>
      <c r="J863" s="706"/>
      <c r="K863" s="955">
        <v>3</v>
      </c>
      <c r="L863" s="955"/>
      <c r="M863" s="706">
        <v>3</v>
      </c>
      <c r="IR863" s="567"/>
      <c r="IS863" s="567"/>
      <c r="IT863" s="567"/>
      <c r="IU863" s="567"/>
    </row>
    <row r="864" spans="1:255" ht="25.5">
      <c r="A864" s="583" t="s">
        <v>1431</v>
      </c>
      <c r="B864" s="583" t="s">
        <v>1431</v>
      </c>
      <c r="C864" s="582" t="s">
        <v>1439</v>
      </c>
      <c r="D864" s="706">
        <v>2011</v>
      </c>
      <c r="E864" s="582" t="s">
        <v>1408</v>
      </c>
      <c r="F864" s="582" t="s">
        <v>1185</v>
      </c>
      <c r="G864" s="710" t="s">
        <v>83</v>
      </c>
      <c r="H864" s="955">
        <v>1</v>
      </c>
      <c r="I864" s="711" t="s">
        <v>101</v>
      </c>
      <c r="J864" s="706"/>
      <c r="K864" s="955">
        <v>495</v>
      </c>
      <c r="L864" s="955">
        <v>5</v>
      </c>
      <c r="M864" s="706">
        <v>500</v>
      </c>
      <c r="IR864" s="567"/>
      <c r="IS864" s="567"/>
      <c r="IT864" s="567"/>
      <c r="IU864" s="567"/>
    </row>
    <row r="865" spans="1:255" ht="25.5">
      <c r="A865" s="583" t="s">
        <v>1431</v>
      </c>
      <c r="B865" s="583" t="s">
        <v>1431</v>
      </c>
      <c r="C865" s="582" t="s">
        <v>1439</v>
      </c>
      <c r="D865" s="706">
        <v>2011</v>
      </c>
      <c r="E865" s="582" t="s">
        <v>1408</v>
      </c>
      <c r="F865" s="582" t="s">
        <v>1185</v>
      </c>
      <c r="G865" s="710" t="s">
        <v>84</v>
      </c>
      <c r="H865" s="955">
        <v>2</v>
      </c>
      <c r="I865" s="711" t="s">
        <v>262</v>
      </c>
      <c r="J865" s="706"/>
      <c r="K865" s="955">
        <v>159</v>
      </c>
      <c r="L865" s="955"/>
      <c r="M865" s="706">
        <v>159</v>
      </c>
      <c r="IR865" s="567"/>
      <c r="IS865" s="567"/>
      <c r="IT865" s="567"/>
      <c r="IU865" s="567"/>
    </row>
    <row r="866" spans="1:255" ht="25.5">
      <c r="A866" s="583" t="s">
        <v>1431</v>
      </c>
      <c r="B866" s="583" t="s">
        <v>1431</v>
      </c>
      <c r="C866" s="582" t="s">
        <v>1439</v>
      </c>
      <c r="D866" s="706">
        <v>2011</v>
      </c>
      <c r="E866" s="582" t="s">
        <v>1408</v>
      </c>
      <c r="F866" s="582" t="s">
        <v>1185</v>
      </c>
      <c r="G866" s="710" t="s">
        <v>84</v>
      </c>
      <c r="H866" s="955">
        <v>2</v>
      </c>
      <c r="I866" s="711" t="s">
        <v>1194</v>
      </c>
      <c r="J866" s="706"/>
      <c r="K866" s="955">
        <v>1</v>
      </c>
      <c r="L866" s="955"/>
      <c r="M866" s="706">
        <v>1</v>
      </c>
      <c r="IR866" s="567"/>
      <c r="IS866" s="567"/>
      <c r="IT866" s="567"/>
      <c r="IU866" s="567"/>
    </row>
    <row r="867" spans="1:255" ht="25.5">
      <c r="A867" s="583" t="s">
        <v>1431</v>
      </c>
      <c r="B867" s="583" t="s">
        <v>1431</v>
      </c>
      <c r="C867" s="582" t="s">
        <v>1439</v>
      </c>
      <c r="D867" s="706">
        <v>2011</v>
      </c>
      <c r="E867" s="582" t="s">
        <v>1408</v>
      </c>
      <c r="F867" s="582" t="s">
        <v>1185</v>
      </c>
      <c r="G867" s="710" t="s">
        <v>85</v>
      </c>
      <c r="H867" s="955">
        <v>1</v>
      </c>
      <c r="I867" s="711" t="s">
        <v>1193</v>
      </c>
      <c r="J867" s="706"/>
      <c r="K867" s="955">
        <v>268</v>
      </c>
      <c r="L867" s="955"/>
      <c r="M867" s="706">
        <v>268</v>
      </c>
      <c r="IR867" s="567"/>
      <c r="IS867" s="567"/>
      <c r="IT867" s="567"/>
      <c r="IU867" s="567"/>
    </row>
    <row r="868" spans="1:255" ht="25.5">
      <c r="A868" s="583" t="s">
        <v>1431</v>
      </c>
      <c r="B868" s="583" t="s">
        <v>1431</v>
      </c>
      <c r="C868" s="582" t="s">
        <v>1439</v>
      </c>
      <c r="D868" s="706">
        <v>2011</v>
      </c>
      <c r="E868" s="582" t="s">
        <v>1408</v>
      </c>
      <c r="F868" s="582" t="s">
        <v>1185</v>
      </c>
      <c r="G868" s="710" t="s">
        <v>85</v>
      </c>
      <c r="H868" s="955">
        <v>1</v>
      </c>
      <c r="I868" s="711" t="s">
        <v>1194</v>
      </c>
      <c r="J868" s="706"/>
      <c r="K868" s="955">
        <v>10333</v>
      </c>
      <c r="L868" s="955">
        <v>57</v>
      </c>
      <c r="M868" s="706">
        <v>10390</v>
      </c>
      <c r="IR868" s="567"/>
      <c r="IS868" s="567"/>
      <c r="IT868" s="567"/>
      <c r="IU868" s="567"/>
    </row>
    <row r="869" spans="1:255" ht="25.5">
      <c r="A869" s="583" t="s">
        <v>1431</v>
      </c>
      <c r="B869" s="583" t="s">
        <v>1431</v>
      </c>
      <c r="C869" s="582" t="s">
        <v>1439</v>
      </c>
      <c r="D869" s="706">
        <v>2011</v>
      </c>
      <c r="E869" s="582" t="s">
        <v>1408</v>
      </c>
      <c r="F869" s="582" t="s">
        <v>1185</v>
      </c>
      <c r="G869" s="710" t="s">
        <v>85</v>
      </c>
      <c r="H869" s="955">
        <v>1</v>
      </c>
      <c r="I869" s="711" t="s">
        <v>260</v>
      </c>
      <c r="J869" s="706"/>
      <c r="K869" s="955">
        <v>45</v>
      </c>
      <c r="L869" s="955"/>
      <c r="M869" s="706">
        <v>45</v>
      </c>
      <c r="IR869" s="567"/>
      <c r="IS869" s="567"/>
      <c r="IT869" s="567"/>
      <c r="IU869" s="567"/>
    </row>
    <row r="870" spans="1:255" ht="25.5">
      <c r="A870" s="583" t="s">
        <v>1431</v>
      </c>
      <c r="B870" s="583" t="s">
        <v>1431</v>
      </c>
      <c r="C870" s="582" t="s">
        <v>1439</v>
      </c>
      <c r="D870" s="706">
        <v>2011</v>
      </c>
      <c r="E870" s="582" t="s">
        <v>1408</v>
      </c>
      <c r="F870" s="582" t="s">
        <v>1185</v>
      </c>
      <c r="G870" s="710" t="s">
        <v>85</v>
      </c>
      <c r="H870" s="955">
        <v>1</v>
      </c>
      <c r="I870" s="711" t="s">
        <v>101</v>
      </c>
      <c r="J870" s="706"/>
      <c r="K870" s="955">
        <v>23680</v>
      </c>
      <c r="L870" s="955">
        <v>319</v>
      </c>
      <c r="M870" s="706">
        <v>23999</v>
      </c>
      <c r="IR870" s="567"/>
      <c r="IS870" s="567"/>
      <c r="IT870" s="567"/>
      <c r="IU870" s="567"/>
    </row>
    <row r="871" spans="1:255" ht="25.5">
      <c r="A871" s="583" t="s">
        <v>1431</v>
      </c>
      <c r="B871" s="583" t="s">
        <v>1431</v>
      </c>
      <c r="C871" s="582" t="s">
        <v>1439</v>
      </c>
      <c r="D871" s="706">
        <v>2011</v>
      </c>
      <c r="E871" s="582" t="s">
        <v>1408</v>
      </c>
      <c r="F871" s="582" t="s">
        <v>1185</v>
      </c>
      <c r="G871" s="710" t="s">
        <v>33</v>
      </c>
      <c r="H871" s="955">
        <v>2</v>
      </c>
      <c r="I871" s="711" t="s">
        <v>1194</v>
      </c>
      <c r="J871" s="706"/>
      <c r="K871" s="955">
        <v>1</v>
      </c>
      <c r="L871" s="955"/>
      <c r="M871" s="706">
        <v>1</v>
      </c>
      <c r="IR871" s="567"/>
      <c r="IS871" s="567"/>
      <c r="IT871" s="567"/>
      <c r="IU871" s="567"/>
    </row>
    <row r="872" spans="1:255" ht="25.5">
      <c r="A872" s="583" t="s">
        <v>1431</v>
      </c>
      <c r="B872" s="583" t="s">
        <v>1431</v>
      </c>
      <c r="C872" s="582" t="s">
        <v>1439</v>
      </c>
      <c r="D872" s="706">
        <v>2011</v>
      </c>
      <c r="E872" s="582" t="s">
        <v>1408</v>
      </c>
      <c r="F872" s="582" t="s">
        <v>1185</v>
      </c>
      <c r="G872" s="710" t="s">
        <v>33</v>
      </c>
      <c r="H872" s="955">
        <v>2</v>
      </c>
      <c r="I872" s="711" t="s">
        <v>101</v>
      </c>
      <c r="J872" s="706"/>
      <c r="K872" s="955">
        <v>247</v>
      </c>
      <c r="L872" s="955">
        <v>2</v>
      </c>
      <c r="M872" s="706">
        <v>249</v>
      </c>
      <c r="IR872" s="567"/>
      <c r="IS872" s="567"/>
      <c r="IT872" s="567"/>
      <c r="IU872" s="567"/>
    </row>
    <row r="873" spans="1:255" ht="25.5">
      <c r="A873" s="583" t="s">
        <v>1431</v>
      </c>
      <c r="B873" s="583" t="s">
        <v>1431</v>
      </c>
      <c r="C873" s="582" t="s">
        <v>1439</v>
      </c>
      <c r="D873" s="706">
        <v>2011</v>
      </c>
      <c r="E873" s="582" t="s">
        <v>1408</v>
      </c>
      <c r="F873" s="582" t="s">
        <v>1185</v>
      </c>
      <c r="G873" s="710" t="s">
        <v>86</v>
      </c>
      <c r="H873" s="955">
        <v>2</v>
      </c>
      <c r="I873" s="711" t="s">
        <v>262</v>
      </c>
      <c r="J873" s="706"/>
      <c r="K873" s="955">
        <v>103</v>
      </c>
      <c r="L873" s="955"/>
      <c r="M873" s="706">
        <v>103</v>
      </c>
      <c r="IR873" s="567"/>
      <c r="IS873" s="567"/>
      <c r="IT873" s="567"/>
      <c r="IU873" s="567"/>
    </row>
    <row r="874" spans="1:255" ht="25.5">
      <c r="A874" s="583" t="s">
        <v>1431</v>
      </c>
      <c r="B874" s="583" t="s">
        <v>1431</v>
      </c>
      <c r="C874" s="582" t="s">
        <v>1439</v>
      </c>
      <c r="D874" s="706">
        <v>2011</v>
      </c>
      <c r="E874" s="582" t="s">
        <v>1408</v>
      </c>
      <c r="F874" s="582" t="s">
        <v>1185</v>
      </c>
      <c r="G874" s="710" t="s">
        <v>86</v>
      </c>
      <c r="H874" s="955">
        <v>2</v>
      </c>
      <c r="I874" s="711" t="s">
        <v>1193</v>
      </c>
      <c r="J874" s="706"/>
      <c r="K874" s="955">
        <v>28</v>
      </c>
      <c r="L874" s="955"/>
      <c r="M874" s="706">
        <v>28</v>
      </c>
      <c r="IR874" s="567"/>
      <c r="IS874" s="567"/>
      <c r="IT874" s="567"/>
      <c r="IU874" s="567"/>
    </row>
    <row r="875" spans="1:255" ht="25.5">
      <c r="A875" s="583" t="s">
        <v>1431</v>
      </c>
      <c r="B875" s="583" t="s">
        <v>1431</v>
      </c>
      <c r="C875" s="582" t="s">
        <v>1439</v>
      </c>
      <c r="D875" s="706">
        <v>2011</v>
      </c>
      <c r="E875" s="582" t="s">
        <v>1408</v>
      </c>
      <c r="F875" s="582" t="s">
        <v>1185</v>
      </c>
      <c r="G875" s="710" t="s">
        <v>86</v>
      </c>
      <c r="H875" s="955">
        <v>2</v>
      </c>
      <c r="I875" s="711" t="s">
        <v>1194</v>
      </c>
      <c r="J875" s="706"/>
      <c r="K875" s="955">
        <v>1137</v>
      </c>
      <c r="L875" s="955"/>
      <c r="M875" s="706">
        <v>1137</v>
      </c>
      <c r="IR875" s="567"/>
      <c r="IS875" s="567"/>
      <c r="IT875" s="567"/>
      <c r="IU875" s="567"/>
    </row>
    <row r="876" spans="1:255" ht="25.5">
      <c r="A876" s="583" t="s">
        <v>1431</v>
      </c>
      <c r="B876" s="583" t="s">
        <v>1431</v>
      </c>
      <c r="C876" s="582" t="s">
        <v>1439</v>
      </c>
      <c r="D876" s="706">
        <v>2011</v>
      </c>
      <c r="E876" s="582" t="s">
        <v>1408</v>
      </c>
      <c r="F876" s="582" t="s">
        <v>1185</v>
      </c>
      <c r="G876" s="710" t="s">
        <v>86</v>
      </c>
      <c r="H876" s="955">
        <v>2</v>
      </c>
      <c r="I876" s="711" t="s">
        <v>260</v>
      </c>
      <c r="J876" s="706"/>
      <c r="K876" s="955">
        <v>2</v>
      </c>
      <c r="L876" s="955"/>
      <c r="M876" s="706">
        <v>2</v>
      </c>
      <c r="IR876" s="567"/>
      <c r="IS876" s="567"/>
      <c r="IT876" s="567"/>
      <c r="IU876" s="567"/>
    </row>
    <row r="877" spans="1:255" ht="25.5">
      <c r="A877" s="583" t="s">
        <v>1431</v>
      </c>
      <c r="B877" s="583" t="s">
        <v>1431</v>
      </c>
      <c r="C877" s="582" t="s">
        <v>1439</v>
      </c>
      <c r="D877" s="706">
        <v>2011</v>
      </c>
      <c r="E877" s="582" t="s">
        <v>1408</v>
      </c>
      <c r="F877" s="582" t="s">
        <v>1185</v>
      </c>
      <c r="G877" s="710" t="s">
        <v>86</v>
      </c>
      <c r="H877" s="955">
        <v>2</v>
      </c>
      <c r="I877" s="711" t="s">
        <v>101</v>
      </c>
      <c r="J877" s="706"/>
      <c r="K877" s="955">
        <v>4163</v>
      </c>
      <c r="L877" s="955">
        <v>40</v>
      </c>
      <c r="M877" s="706">
        <v>4203</v>
      </c>
      <c r="IR877" s="567"/>
      <c r="IS877" s="567"/>
      <c r="IT877" s="567"/>
      <c r="IU877" s="567"/>
    </row>
    <row r="878" spans="1:255" ht="25.5">
      <c r="A878" s="583" t="s">
        <v>1431</v>
      </c>
      <c r="B878" s="583" t="s">
        <v>1431</v>
      </c>
      <c r="C878" s="582" t="s">
        <v>1439</v>
      </c>
      <c r="D878" s="706">
        <v>2011</v>
      </c>
      <c r="E878" s="582" t="s">
        <v>1408</v>
      </c>
      <c r="F878" s="582" t="s">
        <v>1185</v>
      </c>
      <c r="G878" s="710" t="s">
        <v>87</v>
      </c>
      <c r="H878" s="955">
        <v>2</v>
      </c>
      <c r="I878" s="711" t="s">
        <v>1193</v>
      </c>
      <c r="J878" s="706"/>
      <c r="K878" s="955">
        <v>5</v>
      </c>
      <c r="L878" s="955"/>
      <c r="M878" s="706">
        <v>5</v>
      </c>
      <c r="IR878" s="567"/>
      <c r="IS878" s="567"/>
      <c r="IT878" s="567"/>
      <c r="IU878" s="567"/>
    </row>
    <row r="879" spans="1:255" ht="25.5">
      <c r="A879" s="583" t="s">
        <v>1431</v>
      </c>
      <c r="B879" s="583" t="s">
        <v>1431</v>
      </c>
      <c r="C879" s="582" t="s">
        <v>1439</v>
      </c>
      <c r="D879" s="706">
        <v>2011</v>
      </c>
      <c r="E879" s="582" t="s">
        <v>1408</v>
      </c>
      <c r="F879" s="582" t="s">
        <v>1185</v>
      </c>
      <c r="G879" s="710" t="s">
        <v>87</v>
      </c>
      <c r="H879" s="955">
        <v>2</v>
      </c>
      <c r="I879" s="711" t="s">
        <v>1194</v>
      </c>
      <c r="J879" s="706"/>
      <c r="K879" s="955">
        <v>820</v>
      </c>
      <c r="L879" s="955"/>
      <c r="M879" s="706">
        <v>820</v>
      </c>
      <c r="IR879" s="567"/>
      <c r="IS879" s="567"/>
      <c r="IT879" s="567"/>
      <c r="IU879" s="567"/>
    </row>
    <row r="880" spans="1:255" ht="25.5">
      <c r="A880" s="583" t="s">
        <v>1431</v>
      </c>
      <c r="B880" s="583" t="s">
        <v>1431</v>
      </c>
      <c r="C880" s="582" t="s">
        <v>1439</v>
      </c>
      <c r="D880" s="706">
        <v>2011</v>
      </c>
      <c r="E880" s="582" t="s">
        <v>1408</v>
      </c>
      <c r="F880" s="582" t="s">
        <v>1185</v>
      </c>
      <c r="G880" s="710" t="s">
        <v>87</v>
      </c>
      <c r="H880" s="955">
        <v>2</v>
      </c>
      <c r="I880" s="711" t="s">
        <v>260</v>
      </c>
      <c r="J880" s="706"/>
      <c r="K880" s="955">
        <v>1</v>
      </c>
      <c r="L880" s="955"/>
      <c r="M880" s="706">
        <v>1</v>
      </c>
      <c r="IR880" s="567"/>
      <c r="IS880" s="567"/>
      <c r="IT880" s="567"/>
      <c r="IU880" s="567"/>
    </row>
    <row r="881" spans="1:255" ht="25.5">
      <c r="A881" s="583" t="s">
        <v>1431</v>
      </c>
      <c r="B881" s="583" t="s">
        <v>1431</v>
      </c>
      <c r="C881" s="582" t="s">
        <v>1439</v>
      </c>
      <c r="D881" s="706">
        <v>2011</v>
      </c>
      <c r="E881" s="582" t="s">
        <v>1408</v>
      </c>
      <c r="F881" s="582" t="s">
        <v>1185</v>
      </c>
      <c r="G881" s="710" t="s">
        <v>87</v>
      </c>
      <c r="H881" s="955">
        <v>2</v>
      </c>
      <c r="I881" s="711" t="s">
        <v>101</v>
      </c>
      <c r="J881" s="706"/>
      <c r="K881" s="955">
        <v>2970</v>
      </c>
      <c r="L881" s="955">
        <v>1</v>
      </c>
      <c r="M881" s="706">
        <v>2971</v>
      </c>
      <c r="IR881" s="567"/>
      <c r="IS881" s="567"/>
      <c r="IT881" s="567"/>
      <c r="IU881" s="567"/>
    </row>
    <row r="882" spans="1:255" ht="25.5">
      <c r="A882" s="583" t="s">
        <v>1431</v>
      </c>
      <c r="B882" s="583" t="s">
        <v>1431</v>
      </c>
      <c r="C882" s="582" t="s">
        <v>1439</v>
      </c>
      <c r="D882" s="706">
        <v>2011</v>
      </c>
      <c r="E882" s="582" t="s">
        <v>1408</v>
      </c>
      <c r="F882" s="582" t="s">
        <v>1185</v>
      </c>
      <c r="G882" s="710" t="s">
        <v>15</v>
      </c>
      <c r="H882" s="955">
        <v>1</v>
      </c>
      <c r="I882" s="711" t="s">
        <v>262</v>
      </c>
      <c r="J882" s="706"/>
      <c r="K882" s="955">
        <v>3</v>
      </c>
      <c r="L882" s="955"/>
      <c r="M882" s="706">
        <v>3</v>
      </c>
      <c r="IR882" s="567"/>
      <c r="IS882" s="567"/>
      <c r="IT882" s="567"/>
      <c r="IU882" s="567"/>
    </row>
    <row r="883" spans="1:255" ht="25.5">
      <c r="A883" s="583" t="s">
        <v>1431</v>
      </c>
      <c r="B883" s="583" t="s">
        <v>1431</v>
      </c>
      <c r="C883" s="582" t="s">
        <v>1439</v>
      </c>
      <c r="D883" s="706">
        <v>2011</v>
      </c>
      <c r="E883" s="582" t="s">
        <v>1408</v>
      </c>
      <c r="F883" s="582" t="s">
        <v>1185</v>
      </c>
      <c r="G883" s="710" t="s">
        <v>15</v>
      </c>
      <c r="H883" s="955">
        <v>1</v>
      </c>
      <c r="I883" s="711" t="s">
        <v>1194</v>
      </c>
      <c r="J883" s="706"/>
      <c r="K883" s="955">
        <v>102</v>
      </c>
      <c r="L883" s="955"/>
      <c r="M883" s="706">
        <v>102</v>
      </c>
      <c r="IR883" s="567"/>
      <c r="IS883" s="567"/>
      <c r="IT883" s="567"/>
      <c r="IU883" s="567"/>
    </row>
    <row r="884" spans="1:255" ht="25.5">
      <c r="A884" s="583" t="s">
        <v>1431</v>
      </c>
      <c r="B884" s="583" t="s">
        <v>1431</v>
      </c>
      <c r="C884" s="582" t="s">
        <v>1439</v>
      </c>
      <c r="D884" s="706">
        <v>2011</v>
      </c>
      <c r="E884" s="582" t="s">
        <v>1408</v>
      </c>
      <c r="F884" s="582" t="s">
        <v>1185</v>
      </c>
      <c r="G884" s="710" t="s">
        <v>15</v>
      </c>
      <c r="H884" s="955">
        <v>1</v>
      </c>
      <c r="I884" s="711" t="s">
        <v>260</v>
      </c>
      <c r="J884" s="706"/>
      <c r="K884" s="955">
        <v>4</v>
      </c>
      <c r="L884" s="955"/>
      <c r="M884" s="706">
        <v>4</v>
      </c>
      <c r="IR884" s="567"/>
      <c r="IS884" s="567"/>
      <c r="IT884" s="567"/>
      <c r="IU884" s="567"/>
    </row>
    <row r="885" spans="1:255" ht="25.5">
      <c r="A885" s="583" t="s">
        <v>1431</v>
      </c>
      <c r="B885" s="583" t="s">
        <v>1431</v>
      </c>
      <c r="C885" s="582" t="s">
        <v>1439</v>
      </c>
      <c r="D885" s="706">
        <v>2011</v>
      </c>
      <c r="E885" s="582" t="s">
        <v>1408</v>
      </c>
      <c r="F885" s="582" t="s">
        <v>1185</v>
      </c>
      <c r="G885" s="710" t="s">
        <v>15</v>
      </c>
      <c r="H885" s="955">
        <v>1</v>
      </c>
      <c r="I885" s="711" t="s">
        <v>101</v>
      </c>
      <c r="J885" s="706"/>
      <c r="K885" s="955">
        <v>779</v>
      </c>
      <c r="L885" s="955">
        <v>53</v>
      </c>
      <c r="M885" s="706">
        <v>832</v>
      </c>
      <c r="IR885" s="567"/>
      <c r="IS885" s="567"/>
      <c r="IT885" s="567"/>
      <c r="IU885" s="567"/>
    </row>
    <row r="886" spans="1:255" ht="25.5">
      <c r="A886" s="583" t="s">
        <v>1431</v>
      </c>
      <c r="B886" s="583" t="s">
        <v>1431</v>
      </c>
      <c r="C886" s="582" t="s">
        <v>1439</v>
      </c>
      <c r="D886" s="706">
        <v>2011</v>
      </c>
      <c r="E886" s="582" t="s">
        <v>1408</v>
      </c>
      <c r="F886" s="582" t="s">
        <v>1185</v>
      </c>
      <c r="G886" s="710" t="s">
        <v>54</v>
      </c>
      <c r="H886" s="955">
        <v>1</v>
      </c>
      <c r="I886" s="711" t="s">
        <v>262</v>
      </c>
      <c r="J886" s="706"/>
      <c r="K886" s="955">
        <v>26</v>
      </c>
      <c r="L886" s="955"/>
      <c r="M886" s="706">
        <v>26</v>
      </c>
      <c r="IR886" s="567"/>
      <c r="IS886" s="567"/>
      <c r="IT886" s="567"/>
      <c r="IU886" s="567"/>
    </row>
    <row r="887" spans="1:255" ht="25.5">
      <c r="A887" s="583" t="s">
        <v>1431</v>
      </c>
      <c r="B887" s="583" t="s">
        <v>1431</v>
      </c>
      <c r="C887" s="582" t="s">
        <v>1439</v>
      </c>
      <c r="D887" s="706">
        <v>2011</v>
      </c>
      <c r="E887" s="582" t="s">
        <v>1408</v>
      </c>
      <c r="F887" s="582" t="s">
        <v>1185</v>
      </c>
      <c r="G887" s="710" t="s">
        <v>54</v>
      </c>
      <c r="H887" s="955">
        <v>1</v>
      </c>
      <c r="I887" s="711" t="s">
        <v>1194</v>
      </c>
      <c r="J887" s="706"/>
      <c r="K887" s="955">
        <v>5</v>
      </c>
      <c r="L887" s="955"/>
      <c r="M887" s="706">
        <v>5</v>
      </c>
      <c r="IR887" s="567"/>
      <c r="IS887" s="567"/>
      <c r="IT887" s="567"/>
      <c r="IU887" s="567"/>
    </row>
    <row r="888" spans="1:255" ht="25.5">
      <c r="A888" s="583" t="s">
        <v>1431</v>
      </c>
      <c r="B888" s="583" t="s">
        <v>1431</v>
      </c>
      <c r="C888" s="582" t="s">
        <v>1439</v>
      </c>
      <c r="D888" s="706">
        <v>2011</v>
      </c>
      <c r="E888" s="582" t="s">
        <v>1408</v>
      </c>
      <c r="F888" s="582" t="s">
        <v>1185</v>
      </c>
      <c r="G888" s="710" t="s">
        <v>54</v>
      </c>
      <c r="H888" s="955">
        <v>1</v>
      </c>
      <c r="I888" s="711" t="s">
        <v>260</v>
      </c>
      <c r="J888" s="706"/>
      <c r="K888" s="955">
        <v>95</v>
      </c>
      <c r="L888" s="955"/>
      <c r="M888" s="706">
        <v>95</v>
      </c>
      <c r="IR888" s="567"/>
      <c r="IS888" s="567"/>
      <c r="IT888" s="567"/>
      <c r="IU888" s="567"/>
    </row>
    <row r="889" spans="1:255" ht="25.5">
      <c r="A889" s="583" t="s">
        <v>1431</v>
      </c>
      <c r="B889" s="583" t="s">
        <v>1431</v>
      </c>
      <c r="C889" s="582" t="s">
        <v>1439</v>
      </c>
      <c r="D889" s="706">
        <v>2011</v>
      </c>
      <c r="E889" s="582" t="s">
        <v>1408</v>
      </c>
      <c r="F889" s="582" t="s">
        <v>1185</v>
      </c>
      <c r="G889" s="710" t="s">
        <v>89</v>
      </c>
      <c r="H889" s="955">
        <v>2</v>
      </c>
      <c r="I889" s="711" t="s">
        <v>262</v>
      </c>
      <c r="J889" s="706"/>
      <c r="K889" s="955">
        <v>218</v>
      </c>
      <c r="L889" s="955"/>
      <c r="M889" s="706">
        <v>218</v>
      </c>
      <c r="IR889" s="567"/>
      <c r="IS889" s="567"/>
      <c r="IT889" s="567"/>
      <c r="IU889" s="567"/>
    </row>
    <row r="890" spans="1:255" ht="25.5">
      <c r="A890" s="583" t="s">
        <v>1431</v>
      </c>
      <c r="B890" s="583" t="s">
        <v>1431</v>
      </c>
      <c r="C890" s="582" t="s">
        <v>1439</v>
      </c>
      <c r="D890" s="706">
        <v>2011</v>
      </c>
      <c r="E890" s="582" t="s">
        <v>1408</v>
      </c>
      <c r="F890" s="582" t="s">
        <v>1185</v>
      </c>
      <c r="G890" s="710" t="s">
        <v>89</v>
      </c>
      <c r="H890" s="955">
        <v>2</v>
      </c>
      <c r="I890" s="711" t="s">
        <v>1193</v>
      </c>
      <c r="J890" s="706"/>
      <c r="K890" s="955">
        <v>26</v>
      </c>
      <c r="L890" s="955"/>
      <c r="M890" s="706">
        <v>26</v>
      </c>
      <c r="IR890" s="567"/>
      <c r="IS890" s="567"/>
      <c r="IT890" s="567"/>
      <c r="IU890" s="567"/>
    </row>
    <row r="891" spans="1:255" ht="25.5">
      <c r="A891" s="583" t="s">
        <v>1431</v>
      </c>
      <c r="B891" s="583" t="s">
        <v>1431</v>
      </c>
      <c r="C891" s="582" t="s">
        <v>1439</v>
      </c>
      <c r="D891" s="706">
        <v>2011</v>
      </c>
      <c r="E891" s="582" t="s">
        <v>1408</v>
      </c>
      <c r="F891" s="582" t="s">
        <v>1185</v>
      </c>
      <c r="G891" s="710" t="s">
        <v>89</v>
      </c>
      <c r="H891" s="955">
        <v>2</v>
      </c>
      <c r="I891" s="711" t="s">
        <v>1194</v>
      </c>
      <c r="J891" s="706"/>
      <c r="K891" s="955">
        <v>2803</v>
      </c>
      <c r="L891" s="955"/>
      <c r="M891" s="706">
        <v>2803</v>
      </c>
      <c r="IR891" s="567"/>
      <c r="IS891" s="567"/>
      <c r="IT891" s="567"/>
      <c r="IU891" s="567"/>
    </row>
    <row r="892" spans="1:255" ht="25.5">
      <c r="A892" s="583" t="s">
        <v>1431</v>
      </c>
      <c r="B892" s="583" t="s">
        <v>1431</v>
      </c>
      <c r="C892" s="582" t="s">
        <v>1439</v>
      </c>
      <c r="D892" s="706">
        <v>2011</v>
      </c>
      <c r="E892" s="582" t="s">
        <v>1408</v>
      </c>
      <c r="F892" s="582" t="s">
        <v>1185</v>
      </c>
      <c r="G892" s="710" t="s">
        <v>89</v>
      </c>
      <c r="H892" s="955">
        <v>2</v>
      </c>
      <c r="I892" s="711" t="s">
        <v>260</v>
      </c>
      <c r="J892" s="706"/>
      <c r="K892" s="955">
        <v>10</v>
      </c>
      <c r="L892" s="955"/>
      <c r="M892" s="706">
        <v>10</v>
      </c>
      <c r="IR892" s="567"/>
      <c r="IS892" s="567"/>
      <c r="IT892" s="567"/>
      <c r="IU892" s="567"/>
    </row>
    <row r="893" spans="1:255" ht="25.5">
      <c r="A893" s="583" t="s">
        <v>1431</v>
      </c>
      <c r="B893" s="583" t="s">
        <v>1431</v>
      </c>
      <c r="C893" s="582" t="s">
        <v>1439</v>
      </c>
      <c r="D893" s="706">
        <v>2011</v>
      </c>
      <c r="E893" s="582" t="s">
        <v>1408</v>
      </c>
      <c r="F893" s="582" t="s">
        <v>1185</v>
      </c>
      <c r="G893" s="710" t="s">
        <v>89</v>
      </c>
      <c r="H893" s="955">
        <v>2</v>
      </c>
      <c r="I893" s="711" t="s">
        <v>101</v>
      </c>
      <c r="J893" s="706"/>
      <c r="K893" s="955">
        <v>976</v>
      </c>
      <c r="L893" s="955"/>
      <c r="M893" s="706">
        <v>976</v>
      </c>
      <c r="IR893" s="567"/>
      <c r="IS893" s="567"/>
      <c r="IT893" s="567"/>
      <c r="IU893" s="567"/>
    </row>
    <row r="894" spans="1:255" ht="25.5">
      <c r="A894" s="583" t="s">
        <v>1431</v>
      </c>
      <c r="B894" s="583" t="s">
        <v>1431</v>
      </c>
      <c r="C894" s="582" t="s">
        <v>1439</v>
      </c>
      <c r="D894" s="706">
        <v>2011</v>
      </c>
      <c r="E894" s="582" t="s">
        <v>1408</v>
      </c>
      <c r="F894" s="582" t="s">
        <v>1185</v>
      </c>
      <c r="G894" s="710" t="s">
        <v>89</v>
      </c>
      <c r="H894" s="955">
        <v>2</v>
      </c>
      <c r="I894" s="711" t="s">
        <v>103</v>
      </c>
      <c r="J894" s="706"/>
      <c r="K894" s="955">
        <v>724</v>
      </c>
      <c r="L894" s="955"/>
      <c r="M894" s="706">
        <v>724</v>
      </c>
      <c r="IR894" s="567"/>
      <c r="IS894" s="567"/>
      <c r="IT894" s="567"/>
      <c r="IU894" s="567"/>
    </row>
    <row r="895" spans="1:255" ht="25.5">
      <c r="A895" s="583" t="s">
        <v>1431</v>
      </c>
      <c r="B895" s="583" t="s">
        <v>1431</v>
      </c>
      <c r="C895" s="582" t="s">
        <v>1439</v>
      </c>
      <c r="D895" s="706">
        <v>2011</v>
      </c>
      <c r="E895" s="582" t="s">
        <v>1408</v>
      </c>
      <c r="F895" s="582" t="s">
        <v>1185</v>
      </c>
      <c r="G895" s="710" t="s">
        <v>90</v>
      </c>
      <c r="H895" s="955">
        <v>1</v>
      </c>
      <c r="I895" s="711" t="s">
        <v>101</v>
      </c>
      <c r="J895" s="706"/>
      <c r="K895" s="955"/>
      <c r="L895" s="955">
        <v>778</v>
      </c>
      <c r="M895" s="706">
        <v>778</v>
      </c>
      <c r="IR895" s="567"/>
      <c r="IS895" s="567"/>
      <c r="IT895" s="567"/>
      <c r="IU895" s="567"/>
    </row>
    <row r="896" spans="1:255" ht="25.5">
      <c r="A896" s="583" t="s">
        <v>1431</v>
      </c>
      <c r="B896" s="583" t="s">
        <v>1431</v>
      </c>
      <c r="C896" s="582" t="s">
        <v>1439</v>
      </c>
      <c r="D896" s="706">
        <v>2011</v>
      </c>
      <c r="E896" s="582" t="s">
        <v>1408</v>
      </c>
      <c r="F896" s="582" t="s">
        <v>1185</v>
      </c>
      <c r="G896" s="710" t="s">
        <v>47</v>
      </c>
      <c r="H896" s="955">
        <v>2</v>
      </c>
      <c r="I896" s="711" t="s">
        <v>1194</v>
      </c>
      <c r="J896" s="706"/>
      <c r="K896" s="955">
        <v>986</v>
      </c>
      <c r="L896" s="955">
        <v>1</v>
      </c>
      <c r="M896" s="706">
        <v>987</v>
      </c>
      <c r="IR896" s="567"/>
      <c r="IS896" s="567"/>
      <c r="IT896" s="567"/>
      <c r="IU896" s="567"/>
    </row>
    <row r="897" spans="1:255" ht="25.5">
      <c r="A897" s="583" t="s">
        <v>1431</v>
      </c>
      <c r="B897" s="583" t="s">
        <v>1431</v>
      </c>
      <c r="C897" s="582" t="s">
        <v>1439</v>
      </c>
      <c r="D897" s="706">
        <v>2011</v>
      </c>
      <c r="E897" s="582" t="s">
        <v>1408</v>
      </c>
      <c r="F897" s="582" t="s">
        <v>1185</v>
      </c>
      <c r="G897" s="710" t="s">
        <v>47</v>
      </c>
      <c r="H897" s="955">
        <v>2</v>
      </c>
      <c r="I897" s="711" t="s">
        <v>260</v>
      </c>
      <c r="J897" s="706"/>
      <c r="K897" s="955">
        <v>23</v>
      </c>
      <c r="L897" s="955"/>
      <c r="M897" s="706">
        <v>23</v>
      </c>
      <c r="IR897" s="567"/>
      <c r="IS897" s="567"/>
      <c r="IT897" s="567"/>
      <c r="IU897" s="567"/>
    </row>
    <row r="898" spans="1:255" ht="25.5">
      <c r="A898" s="583" t="s">
        <v>1431</v>
      </c>
      <c r="B898" s="583" t="s">
        <v>1431</v>
      </c>
      <c r="C898" s="582" t="s">
        <v>1439</v>
      </c>
      <c r="D898" s="706">
        <v>2011</v>
      </c>
      <c r="E898" s="582" t="s">
        <v>1408</v>
      </c>
      <c r="F898" s="582" t="s">
        <v>1185</v>
      </c>
      <c r="G898" s="710" t="s">
        <v>47</v>
      </c>
      <c r="H898" s="955">
        <v>2</v>
      </c>
      <c r="I898" s="711" t="s">
        <v>101</v>
      </c>
      <c r="J898" s="706"/>
      <c r="K898" s="955">
        <v>3397</v>
      </c>
      <c r="L898" s="955">
        <v>66</v>
      </c>
      <c r="M898" s="706">
        <v>3463</v>
      </c>
      <c r="IR898" s="567"/>
      <c r="IS898" s="567"/>
      <c r="IT898" s="567"/>
      <c r="IU898" s="567"/>
    </row>
    <row r="899" spans="1:255" ht="25.5">
      <c r="A899" s="583" t="s">
        <v>1431</v>
      </c>
      <c r="B899" s="583" t="s">
        <v>1431</v>
      </c>
      <c r="C899" s="582" t="s">
        <v>1439</v>
      </c>
      <c r="D899" s="706">
        <v>2011</v>
      </c>
      <c r="E899" s="582" t="s">
        <v>1408</v>
      </c>
      <c r="F899" s="582" t="s">
        <v>1185</v>
      </c>
      <c r="G899" s="710" t="s">
        <v>47</v>
      </c>
      <c r="H899" s="955">
        <v>2</v>
      </c>
      <c r="I899" s="711" t="s">
        <v>103</v>
      </c>
      <c r="J899" s="706"/>
      <c r="K899" s="955">
        <v>10146</v>
      </c>
      <c r="L899" s="955"/>
      <c r="M899" s="706">
        <v>10146</v>
      </c>
      <c r="IR899" s="567"/>
      <c r="IS899" s="567"/>
      <c r="IT899" s="567"/>
      <c r="IU899" s="567"/>
    </row>
    <row r="900" spans="1:255" ht="25.5">
      <c r="A900" s="583" t="s">
        <v>1431</v>
      </c>
      <c r="B900" s="583" t="s">
        <v>1431</v>
      </c>
      <c r="C900" s="582" t="s">
        <v>1439</v>
      </c>
      <c r="D900" s="706">
        <v>2011</v>
      </c>
      <c r="E900" s="582" t="s">
        <v>1408</v>
      </c>
      <c r="F900" s="582" t="s">
        <v>1185</v>
      </c>
      <c r="G900" s="710" t="s">
        <v>91</v>
      </c>
      <c r="H900" s="955">
        <v>2</v>
      </c>
      <c r="I900" s="711" t="s">
        <v>1193</v>
      </c>
      <c r="J900" s="706"/>
      <c r="K900" s="955">
        <v>6</v>
      </c>
      <c r="L900" s="955"/>
      <c r="M900" s="706">
        <v>6</v>
      </c>
      <c r="IR900" s="567"/>
      <c r="IS900" s="567"/>
      <c r="IT900" s="567"/>
      <c r="IU900" s="567"/>
    </row>
    <row r="901" spans="1:255" ht="25.5">
      <c r="A901" s="583" t="s">
        <v>1431</v>
      </c>
      <c r="B901" s="583" t="s">
        <v>1431</v>
      </c>
      <c r="C901" s="582" t="s">
        <v>1439</v>
      </c>
      <c r="D901" s="706">
        <v>2011</v>
      </c>
      <c r="E901" s="582" t="s">
        <v>1408</v>
      </c>
      <c r="F901" s="582" t="s">
        <v>1185</v>
      </c>
      <c r="G901" s="710" t="s">
        <v>91</v>
      </c>
      <c r="H901" s="955">
        <v>2</v>
      </c>
      <c r="I901" s="711" t="s">
        <v>1194</v>
      </c>
      <c r="J901" s="706"/>
      <c r="K901" s="955">
        <v>4</v>
      </c>
      <c r="L901" s="955"/>
      <c r="M901" s="706">
        <v>4</v>
      </c>
      <c r="IR901" s="567"/>
      <c r="IS901" s="567"/>
      <c r="IT901" s="567"/>
      <c r="IU901" s="567"/>
    </row>
    <row r="902" spans="1:255" ht="25.5">
      <c r="A902" s="583" t="s">
        <v>1431</v>
      </c>
      <c r="B902" s="583" t="s">
        <v>1431</v>
      </c>
      <c r="C902" s="582" t="s">
        <v>1439</v>
      </c>
      <c r="D902" s="706">
        <v>2011</v>
      </c>
      <c r="E902" s="582" t="s">
        <v>1408</v>
      </c>
      <c r="F902" s="582" t="s">
        <v>1185</v>
      </c>
      <c r="G902" s="710" t="s">
        <v>91</v>
      </c>
      <c r="H902" s="955">
        <v>2</v>
      </c>
      <c r="I902" s="711" t="s">
        <v>101</v>
      </c>
      <c r="J902" s="706"/>
      <c r="K902" s="955">
        <v>23</v>
      </c>
      <c r="L902" s="955"/>
      <c r="M902" s="706">
        <v>23</v>
      </c>
      <c r="IR902" s="567"/>
      <c r="IS902" s="567"/>
      <c r="IT902" s="567"/>
      <c r="IU902" s="567"/>
    </row>
    <row r="903" spans="1:255">
      <c r="A903" s="583" t="s">
        <v>1431</v>
      </c>
      <c r="B903" s="583" t="s">
        <v>1431</v>
      </c>
      <c r="C903" s="582" t="s">
        <v>1439</v>
      </c>
      <c r="D903" s="706">
        <v>2011</v>
      </c>
      <c r="E903" s="582" t="s">
        <v>1280</v>
      </c>
      <c r="F903" s="582" t="s">
        <v>1391</v>
      </c>
      <c r="G903" s="710" t="s">
        <v>1042</v>
      </c>
      <c r="H903" s="955">
        <v>3</v>
      </c>
      <c r="I903" s="711" t="s">
        <v>1435</v>
      </c>
      <c r="J903" s="706">
        <v>16</v>
      </c>
      <c r="K903" s="955">
        <v>55</v>
      </c>
      <c r="L903" s="955"/>
      <c r="M903" s="706">
        <f t="shared" si="13"/>
        <v>71</v>
      </c>
      <c r="IR903" s="567"/>
      <c r="IS903" s="567"/>
      <c r="IT903" s="567"/>
      <c r="IU903" s="567"/>
    </row>
    <row r="904" spans="1:255">
      <c r="A904" s="583" t="s">
        <v>1431</v>
      </c>
      <c r="B904" s="583" t="s">
        <v>1431</v>
      </c>
      <c r="C904" s="582" t="s">
        <v>1439</v>
      </c>
      <c r="D904" s="706">
        <v>2011</v>
      </c>
      <c r="E904" s="582" t="s">
        <v>1280</v>
      </c>
      <c r="F904" s="582" t="s">
        <v>1391</v>
      </c>
      <c r="G904" s="710" t="s">
        <v>1043</v>
      </c>
      <c r="H904" s="955">
        <v>3</v>
      </c>
      <c r="I904" s="711" t="s">
        <v>1435</v>
      </c>
      <c r="J904" s="706"/>
      <c r="K904" s="955">
        <v>7</v>
      </c>
      <c r="L904" s="955">
        <v>16</v>
      </c>
      <c r="M904" s="706">
        <f t="shared" si="13"/>
        <v>23</v>
      </c>
      <c r="IR904" s="567"/>
      <c r="IS904" s="567"/>
      <c r="IT904" s="567"/>
      <c r="IU904" s="567"/>
    </row>
    <row r="905" spans="1:255">
      <c r="A905" s="583" t="s">
        <v>1431</v>
      </c>
      <c r="B905" s="583" t="s">
        <v>1431</v>
      </c>
      <c r="C905" s="582" t="s">
        <v>1439</v>
      </c>
      <c r="D905" s="706">
        <v>2011</v>
      </c>
      <c r="E905" s="582" t="s">
        <v>1280</v>
      </c>
      <c r="F905" s="582" t="s">
        <v>1391</v>
      </c>
      <c r="G905" s="710" t="s">
        <v>1044</v>
      </c>
      <c r="H905" s="955">
        <v>3</v>
      </c>
      <c r="I905" s="711" t="s">
        <v>1435</v>
      </c>
      <c r="J905" s="706">
        <v>20</v>
      </c>
      <c r="K905" s="955">
        <v>105</v>
      </c>
      <c r="L905" s="955">
        <v>60</v>
      </c>
      <c r="M905" s="706">
        <f t="shared" si="13"/>
        <v>185</v>
      </c>
      <c r="IR905" s="567"/>
      <c r="IS905" s="567"/>
      <c r="IT905" s="567"/>
      <c r="IU905" s="567"/>
    </row>
    <row r="906" spans="1:255">
      <c r="A906" s="583" t="s">
        <v>1431</v>
      </c>
      <c r="B906" s="583" t="s">
        <v>1431</v>
      </c>
      <c r="C906" s="582" t="s">
        <v>1439</v>
      </c>
      <c r="D906" s="706">
        <v>2011</v>
      </c>
      <c r="E906" s="582" t="s">
        <v>1280</v>
      </c>
      <c r="F906" s="582" t="s">
        <v>1391</v>
      </c>
      <c r="G906" s="710" t="s">
        <v>1045</v>
      </c>
      <c r="H906" s="955">
        <v>3</v>
      </c>
      <c r="I906" s="711" t="s">
        <v>1435</v>
      </c>
      <c r="J906" s="706">
        <v>38</v>
      </c>
      <c r="K906" s="955"/>
      <c r="L906" s="955">
        <v>1</v>
      </c>
      <c r="M906" s="706">
        <f t="shared" si="13"/>
        <v>39</v>
      </c>
      <c r="IR906" s="567"/>
      <c r="IS906" s="567"/>
      <c r="IT906" s="567"/>
      <c r="IU906" s="567"/>
    </row>
    <row r="907" spans="1:255">
      <c r="A907" s="583" t="s">
        <v>1431</v>
      </c>
      <c r="B907" s="583" t="s">
        <v>1431</v>
      </c>
      <c r="C907" s="582" t="s">
        <v>1439</v>
      </c>
      <c r="D907" s="706">
        <v>2011</v>
      </c>
      <c r="E907" s="582" t="s">
        <v>1280</v>
      </c>
      <c r="F907" s="582" t="s">
        <v>1391</v>
      </c>
      <c r="G907" s="710" t="s">
        <v>309</v>
      </c>
      <c r="H907" s="955">
        <v>3</v>
      </c>
      <c r="I907" s="711" t="s">
        <v>1435</v>
      </c>
      <c r="J907" s="706"/>
      <c r="K907" s="955">
        <v>2</v>
      </c>
      <c r="L907" s="955"/>
      <c r="M907" s="706">
        <f t="shared" si="13"/>
        <v>2</v>
      </c>
      <c r="IR907" s="567"/>
      <c r="IS907" s="567"/>
      <c r="IT907" s="567"/>
      <c r="IU907" s="567"/>
    </row>
    <row r="908" spans="1:255">
      <c r="A908" s="583" t="s">
        <v>1431</v>
      </c>
      <c r="B908" s="583" t="s">
        <v>1431</v>
      </c>
      <c r="C908" s="582" t="s">
        <v>1439</v>
      </c>
      <c r="D908" s="706">
        <v>2011</v>
      </c>
      <c r="E908" s="582" t="s">
        <v>1280</v>
      </c>
      <c r="F908" s="582" t="s">
        <v>1391</v>
      </c>
      <c r="G908" s="710" t="s">
        <v>1220</v>
      </c>
      <c r="H908" s="955">
        <v>1</v>
      </c>
      <c r="I908" s="711" t="s">
        <v>1435</v>
      </c>
      <c r="J908" s="706">
        <v>6</v>
      </c>
      <c r="K908" s="955">
        <v>26</v>
      </c>
      <c r="L908" s="955"/>
      <c r="M908" s="706">
        <f t="shared" si="13"/>
        <v>32</v>
      </c>
      <c r="IR908" s="567"/>
      <c r="IS908" s="567"/>
      <c r="IT908" s="567"/>
      <c r="IU908" s="567"/>
    </row>
    <row r="909" spans="1:255">
      <c r="A909" s="583" t="s">
        <v>1431</v>
      </c>
      <c r="B909" s="583" t="s">
        <v>1431</v>
      </c>
      <c r="C909" s="582" t="s">
        <v>1439</v>
      </c>
      <c r="D909" s="706">
        <v>2011</v>
      </c>
      <c r="E909" s="582" t="s">
        <v>1280</v>
      </c>
      <c r="F909" s="582" t="s">
        <v>1391</v>
      </c>
      <c r="G909" s="710" t="s">
        <v>1046</v>
      </c>
      <c r="H909" s="955">
        <v>3</v>
      </c>
      <c r="I909" s="711" t="s">
        <v>1435</v>
      </c>
      <c r="J909" s="706">
        <v>23</v>
      </c>
      <c r="K909" s="955">
        <v>45</v>
      </c>
      <c r="L909" s="955">
        <v>3</v>
      </c>
      <c r="M909" s="706">
        <f t="shared" si="13"/>
        <v>71</v>
      </c>
      <c r="IR909" s="567"/>
      <c r="IS909" s="567"/>
      <c r="IT909" s="567"/>
      <c r="IU909" s="567"/>
    </row>
    <row r="910" spans="1:255">
      <c r="A910" s="583" t="s">
        <v>1431</v>
      </c>
      <c r="B910" s="583" t="s">
        <v>1431</v>
      </c>
      <c r="C910" s="582" t="s">
        <v>1439</v>
      </c>
      <c r="D910" s="706">
        <v>2011</v>
      </c>
      <c r="E910" s="582" t="s">
        <v>1280</v>
      </c>
      <c r="F910" s="582" t="s">
        <v>1391</v>
      </c>
      <c r="G910" s="710" t="s">
        <v>1047</v>
      </c>
      <c r="H910" s="955">
        <v>3</v>
      </c>
      <c r="I910" s="711" t="s">
        <v>1435</v>
      </c>
      <c r="J910" s="706"/>
      <c r="K910" s="955"/>
      <c r="L910" s="955">
        <v>1</v>
      </c>
      <c r="M910" s="706">
        <f t="shared" si="13"/>
        <v>1</v>
      </c>
      <c r="IR910" s="567"/>
      <c r="IS910" s="567"/>
      <c r="IT910" s="567"/>
      <c r="IU910" s="567"/>
    </row>
    <row r="911" spans="1:255">
      <c r="A911" s="583" t="s">
        <v>1431</v>
      </c>
      <c r="B911" s="583" t="s">
        <v>1431</v>
      </c>
      <c r="C911" s="582" t="s">
        <v>1439</v>
      </c>
      <c r="D911" s="706">
        <v>2011</v>
      </c>
      <c r="E911" s="582" t="s">
        <v>1280</v>
      </c>
      <c r="F911" s="582" t="s">
        <v>1391</v>
      </c>
      <c r="G911" s="710" t="s">
        <v>311</v>
      </c>
      <c r="H911" s="955">
        <v>3</v>
      </c>
      <c r="I911" s="711" t="s">
        <v>1435</v>
      </c>
      <c r="J911" s="706">
        <v>1</v>
      </c>
      <c r="K911" s="955">
        <v>130</v>
      </c>
      <c r="L911" s="955">
        <v>15</v>
      </c>
      <c r="M911" s="706">
        <f t="shared" si="13"/>
        <v>146</v>
      </c>
      <c r="IR911" s="567"/>
      <c r="IS911" s="567"/>
      <c r="IT911" s="567"/>
      <c r="IU911" s="567"/>
    </row>
    <row r="912" spans="1:255">
      <c r="A912" s="583" t="s">
        <v>1431</v>
      </c>
      <c r="B912" s="583" t="s">
        <v>1431</v>
      </c>
      <c r="C912" s="582" t="s">
        <v>1439</v>
      </c>
      <c r="D912" s="706">
        <v>2011</v>
      </c>
      <c r="E912" s="582" t="s">
        <v>1280</v>
      </c>
      <c r="F912" s="582" t="s">
        <v>1391</v>
      </c>
      <c r="G912" s="710" t="s">
        <v>1048</v>
      </c>
      <c r="H912" s="955">
        <v>3</v>
      </c>
      <c r="I912" s="711" t="s">
        <v>1435</v>
      </c>
      <c r="J912" s="706"/>
      <c r="K912" s="955"/>
      <c r="L912" s="955">
        <v>2</v>
      </c>
      <c r="M912" s="706">
        <f t="shared" si="13"/>
        <v>2</v>
      </c>
      <c r="IR912" s="567"/>
      <c r="IS912" s="567"/>
      <c r="IT912" s="567"/>
      <c r="IU912" s="567"/>
    </row>
    <row r="913" spans="1:255">
      <c r="A913" s="583" t="s">
        <v>1431</v>
      </c>
      <c r="B913" s="583" t="s">
        <v>1431</v>
      </c>
      <c r="C913" s="582" t="s">
        <v>1439</v>
      </c>
      <c r="D913" s="706">
        <v>2011</v>
      </c>
      <c r="E913" s="582" t="s">
        <v>1280</v>
      </c>
      <c r="F913" s="582" t="s">
        <v>1391</v>
      </c>
      <c r="G913" s="710" t="s">
        <v>1049</v>
      </c>
      <c r="H913" s="955">
        <v>3</v>
      </c>
      <c r="I913" s="711" t="s">
        <v>1435</v>
      </c>
      <c r="J913" s="706"/>
      <c r="K913" s="955">
        <v>3</v>
      </c>
      <c r="L913" s="955">
        <v>2</v>
      </c>
      <c r="M913" s="706">
        <f t="shared" si="13"/>
        <v>5</v>
      </c>
      <c r="IR913" s="567"/>
      <c r="IS913" s="567"/>
      <c r="IT913" s="567"/>
      <c r="IU913" s="567"/>
    </row>
    <row r="914" spans="1:255">
      <c r="A914" s="583" t="s">
        <v>1431</v>
      </c>
      <c r="B914" s="583" t="s">
        <v>1431</v>
      </c>
      <c r="C914" s="582" t="s">
        <v>1439</v>
      </c>
      <c r="D914" s="706">
        <v>2011</v>
      </c>
      <c r="E914" s="582" t="s">
        <v>1280</v>
      </c>
      <c r="F914" s="582" t="s">
        <v>1391</v>
      </c>
      <c r="G914" s="710" t="s">
        <v>1050</v>
      </c>
      <c r="H914" s="955">
        <v>3</v>
      </c>
      <c r="I914" s="711" t="s">
        <v>1435</v>
      </c>
      <c r="J914" s="706"/>
      <c r="K914" s="955">
        <v>1</v>
      </c>
      <c r="L914" s="955">
        <v>13</v>
      </c>
      <c r="M914" s="706">
        <f t="shared" si="13"/>
        <v>14</v>
      </c>
      <c r="IR914" s="567"/>
      <c r="IS914" s="567"/>
      <c r="IT914" s="567"/>
      <c r="IU914" s="567"/>
    </row>
    <row r="915" spans="1:255">
      <c r="A915" s="583" t="s">
        <v>1431</v>
      </c>
      <c r="B915" s="583" t="s">
        <v>1431</v>
      </c>
      <c r="C915" s="582" t="s">
        <v>1439</v>
      </c>
      <c r="D915" s="706">
        <v>2011</v>
      </c>
      <c r="E915" s="582" t="s">
        <v>1280</v>
      </c>
      <c r="F915" s="582" t="s">
        <v>1391</v>
      </c>
      <c r="G915" s="710" t="s">
        <v>79</v>
      </c>
      <c r="H915" s="955">
        <v>1</v>
      </c>
      <c r="I915" s="711" t="s">
        <v>1435</v>
      </c>
      <c r="J915" s="706">
        <v>208</v>
      </c>
      <c r="K915" s="955">
        <v>20</v>
      </c>
      <c r="L915" s="955"/>
      <c r="M915" s="706">
        <f t="shared" si="13"/>
        <v>228</v>
      </c>
      <c r="IR915" s="567"/>
      <c r="IS915" s="567"/>
      <c r="IT915" s="567"/>
      <c r="IU915" s="567"/>
    </row>
    <row r="916" spans="1:255">
      <c r="A916" s="583" t="s">
        <v>1431</v>
      </c>
      <c r="B916" s="583" t="s">
        <v>1431</v>
      </c>
      <c r="C916" s="582" t="s">
        <v>1439</v>
      </c>
      <c r="D916" s="706">
        <v>2011</v>
      </c>
      <c r="E916" s="582" t="s">
        <v>1280</v>
      </c>
      <c r="F916" s="582" t="s">
        <v>1391</v>
      </c>
      <c r="G916" s="710" t="s">
        <v>53</v>
      </c>
      <c r="H916" s="955">
        <v>1</v>
      </c>
      <c r="I916" s="711" t="s">
        <v>1435</v>
      </c>
      <c r="J916" s="706">
        <v>3023</v>
      </c>
      <c r="K916" s="955">
        <v>411</v>
      </c>
      <c r="L916" s="955">
        <v>5</v>
      </c>
      <c r="M916" s="706">
        <f t="shared" si="13"/>
        <v>3439</v>
      </c>
      <c r="IR916" s="567"/>
      <c r="IS916" s="567"/>
      <c r="IT916" s="567"/>
      <c r="IU916" s="567"/>
    </row>
    <row r="917" spans="1:255">
      <c r="A917" s="583" t="s">
        <v>1431</v>
      </c>
      <c r="B917" s="583" t="s">
        <v>1431</v>
      </c>
      <c r="C917" s="582" t="s">
        <v>1439</v>
      </c>
      <c r="D917" s="706">
        <v>2011</v>
      </c>
      <c r="E917" s="582" t="s">
        <v>1335</v>
      </c>
      <c r="F917" s="582" t="s">
        <v>261</v>
      </c>
      <c r="G917" s="710" t="s">
        <v>53</v>
      </c>
      <c r="H917" s="955">
        <v>1</v>
      </c>
      <c r="I917" s="711" t="s">
        <v>101</v>
      </c>
      <c r="J917" s="706"/>
      <c r="K917" s="955">
        <v>3</v>
      </c>
      <c r="L917" s="955"/>
      <c r="M917" s="706">
        <v>3</v>
      </c>
      <c r="IR917" s="567"/>
      <c r="IS917" s="567"/>
      <c r="IT917" s="567"/>
      <c r="IU917" s="567"/>
    </row>
    <row r="918" spans="1:255">
      <c r="A918" s="583" t="s">
        <v>1431</v>
      </c>
      <c r="B918" s="583" t="s">
        <v>1431</v>
      </c>
      <c r="C918" s="582" t="s">
        <v>1439</v>
      </c>
      <c r="D918" s="706">
        <v>2011</v>
      </c>
      <c r="E918" s="582" t="s">
        <v>1280</v>
      </c>
      <c r="F918" s="582" t="s">
        <v>1391</v>
      </c>
      <c r="G918" s="710" t="s">
        <v>1051</v>
      </c>
      <c r="H918" s="955">
        <v>3</v>
      </c>
      <c r="I918" s="711" t="s">
        <v>1435</v>
      </c>
      <c r="J918" s="706">
        <v>54</v>
      </c>
      <c r="K918" s="955">
        <v>27</v>
      </c>
      <c r="L918" s="955">
        <v>5</v>
      </c>
      <c r="M918" s="706">
        <f t="shared" si="13"/>
        <v>86</v>
      </c>
      <c r="IR918" s="567"/>
      <c r="IS918" s="567"/>
      <c r="IT918" s="567"/>
      <c r="IU918" s="567"/>
    </row>
    <row r="919" spans="1:255">
      <c r="A919" s="583" t="s">
        <v>1431</v>
      </c>
      <c r="B919" s="583" t="s">
        <v>1431</v>
      </c>
      <c r="C919" s="582" t="s">
        <v>1439</v>
      </c>
      <c r="D919" s="706">
        <v>2011</v>
      </c>
      <c r="E919" s="582" t="s">
        <v>1335</v>
      </c>
      <c r="F919" s="582" t="s">
        <v>261</v>
      </c>
      <c r="G919" s="710" t="s">
        <v>80</v>
      </c>
      <c r="H919" s="955">
        <v>1</v>
      </c>
      <c r="I919" s="711" t="s">
        <v>260</v>
      </c>
      <c r="J919" s="706"/>
      <c r="K919" s="955">
        <v>4063</v>
      </c>
      <c r="L919" s="955"/>
      <c r="M919" s="706">
        <v>4063</v>
      </c>
      <c r="IR919" s="567"/>
      <c r="IS919" s="567"/>
      <c r="IT919" s="567"/>
      <c r="IU919" s="567"/>
    </row>
    <row r="920" spans="1:255">
      <c r="A920" s="583" t="s">
        <v>1431</v>
      </c>
      <c r="B920" s="583" t="s">
        <v>1431</v>
      </c>
      <c r="C920" s="582" t="s">
        <v>1439</v>
      </c>
      <c r="D920" s="706">
        <v>2011</v>
      </c>
      <c r="E920" s="582" t="s">
        <v>1280</v>
      </c>
      <c r="F920" s="582" t="s">
        <v>1391</v>
      </c>
      <c r="G920" s="710" t="s">
        <v>80</v>
      </c>
      <c r="H920" s="955">
        <v>1</v>
      </c>
      <c r="I920" s="711" t="s">
        <v>1435</v>
      </c>
      <c r="J920" s="706"/>
      <c r="K920" s="955">
        <v>1</v>
      </c>
      <c r="L920" s="955">
        <v>1</v>
      </c>
      <c r="M920" s="706">
        <f t="shared" si="13"/>
        <v>2</v>
      </c>
      <c r="IR920" s="567"/>
      <c r="IS920" s="567"/>
      <c r="IT920" s="567"/>
      <c r="IU920" s="567"/>
    </row>
    <row r="921" spans="1:255">
      <c r="A921" s="583" t="s">
        <v>1431</v>
      </c>
      <c r="B921" s="583" t="s">
        <v>1431</v>
      </c>
      <c r="C921" s="582" t="s">
        <v>1439</v>
      </c>
      <c r="D921" s="706">
        <v>2011</v>
      </c>
      <c r="E921" s="582" t="s">
        <v>1280</v>
      </c>
      <c r="F921" s="582" t="s">
        <v>1391</v>
      </c>
      <c r="G921" s="710" t="s">
        <v>81</v>
      </c>
      <c r="H921" s="955">
        <v>1</v>
      </c>
      <c r="I921" s="711" t="s">
        <v>1435</v>
      </c>
      <c r="J921" s="706"/>
      <c r="K921" s="955">
        <v>2</v>
      </c>
      <c r="L921" s="955">
        <v>1</v>
      </c>
      <c r="M921" s="706">
        <f t="shared" si="13"/>
        <v>3</v>
      </c>
      <c r="IR921" s="567"/>
      <c r="IS921" s="567"/>
      <c r="IT921" s="567"/>
      <c r="IU921" s="567"/>
    </row>
    <row r="922" spans="1:255">
      <c r="A922" s="583" t="s">
        <v>1431</v>
      </c>
      <c r="B922" s="583" t="s">
        <v>1431</v>
      </c>
      <c r="C922" s="582" t="s">
        <v>1439</v>
      </c>
      <c r="D922" s="706">
        <v>2011</v>
      </c>
      <c r="E922" s="582" t="s">
        <v>1280</v>
      </c>
      <c r="F922" s="582" t="s">
        <v>1391</v>
      </c>
      <c r="G922" s="710" t="s">
        <v>1052</v>
      </c>
      <c r="H922" s="955">
        <v>3</v>
      </c>
      <c r="I922" s="711" t="s">
        <v>1435</v>
      </c>
      <c r="J922" s="706"/>
      <c r="K922" s="955"/>
      <c r="L922" s="955">
        <v>1</v>
      </c>
      <c r="M922" s="706">
        <f t="shared" si="13"/>
        <v>1</v>
      </c>
      <c r="IR922" s="567"/>
      <c r="IS922" s="567"/>
      <c r="IT922" s="567"/>
      <c r="IU922" s="567"/>
    </row>
    <row r="923" spans="1:255" ht="25.5">
      <c r="A923" s="583" t="s">
        <v>1431</v>
      </c>
      <c r="B923" s="583" t="s">
        <v>1431</v>
      </c>
      <c r="C923" s="582" t="s">
        <v>1439</v>
      </c>
      <c r="D923" s="706">
        <v>2011</v>
      </c>
      <c r="E923" s="582" t="s">
        <v>1280</v>
      </c>
      <c r="F923" s="582" t="s">
        <v>1391</v>
      </c>
      <c r="G923" s="710" t="s">
        <v>1053</v>
      </c>
      <c r="H923" s="955">
        <v>3</v>
      </c>
      <c r="I923" s="711" t="s">
        <v>1435</v>
      </c>
      <c r="J923" s="706">
        <v>283</v>
      </c>
      <c r="K923" s="955">
        <v>206</v>
      </c>
      <c r="L923" s="955">
        <v>14</v>
      </c>
      <c r="M923" s="706">
        <f t="shared" si="13"/>
        <v>503</v>
      </c>
      <c r="IR923" s="567"/>
      <c r="IS923" s="567"/>
      <c r="IT923" s="567"/>
      <c r="IU923" s="567"/>
    </row>
    <row r="924" spans="1:255">
      <c r="A924" s="583" t="s">
        <v>1431</v>
      </c>
      <c r="B924" s="583" t="s">
        <v>1431</v>
      </c>
      <c r="C924" s="582" t="s">
        <v>1439</v>
      </c>
      <c r="D924" s="706">
        <v>2011</v>
      </c>
      <c r="E924" s="582" t="s">
        <v>1280</v>
      </c>
      <c r="F924" s="582" t="s">
        <v>1391</v>
      </c>
      <c r="G924" s="710" t="s">
        <v>1054</v>
      </c>
      <c r="H924" s="955">
        <v>3</v>
      </c>
      <c r="I924" s="711" t="s">
        <v>1435</v>
      </c>
      <c r="J924" s="706">
        <v>88</v>
      </c>
      <c r="K924" s="955">
        <v>70</v>
      </c>
      <c r="L924" s="955">
        <v>1</v>
      </c>
      <c r="M924" s="706">
        <f t="shared" si="13"/>
        <v>159</v>
      </c>
      <c r="IR924" s="567"/>
      <c r="IS924" s="567"/>
      <c r="IT924" s="567"/>
      <c r="IU924" s="567"/>
    </row>
    <row r="925" spans="1:255">
      <c r="A925" s="583" t="s">
        <v>1431</v>
      </c>
      <c r="B925" s="583" t="s">
        <v>1431</v>
      </c>
      <c r="C925" s="582" t="s">
        <v>1439</v>
      </c>
      <c r="D925" s="706">
        <v>2011</v>
      </c>
      <c r="E925" s="582" t="s">
        <v>1280</v>
      </c>
      <c r="F925" s="582" t="s">
        <v>1391</v>
      </c>
      <c r="G925" s="710" t="s">
        <v>328</v>
      </c>
      <c r="H925" s="955">
        <v>3</v>
      </c>
      <c r="I925" s="711" t="s">
        <v>1435</v>
      </c>
      <c r="J925" s="706"/>
      <c r="K925" s="955">
        <v>1</v>
      </c>
      <c r="L925" s="955"/>
      <c r="M925" s="706">
        <f t="shared" si="13"/>
        <v>1</v>
      </c>
      <c r="IR925" s="567"/>
      <c r="IS925" s="567"/>
      <c r="IT925" s="567"/>
      <c r="IU925" s="567"/>
    </row>
    <row r="926" spans="1:255">
      <c r="A926" s="583" t="s">
        <v>1431</v>
      </c>
      <c r="B926" s="583" t="s">
        <v>1431</v>
      </c>
      <c r="C926" s="582" t="s">
        <v>1439</v>
      </c>
      <c r="D926" s="706">
        <v>2011</v>
      </c>
      <c r="E926" s="582" t="s">
        <v>1335</v>
      </c>
      <c r="F926" s="582" t="s">
        <v>261</v>
      </c>
      <c r="G926" s="710" t="s">
        <v>52</v>
      </c>
      <c r="H926" s="955">
        <v>1</v>
      </c>
      <c r="I926" s="711" t="s">
        <v>262</v>
      </c>
      <c r="J926" s="706"/>
      <c r="K926" s="955">
        <v>1</v>
      </c>
      <c r="L926" s="955">
        <v>1</v>
      </c>
      <c r="M926" s="706">
        <v>2</v>
      </c>
      <c r="IR926" s="567"/>
      <c r="IS926" s="567"/>
      <c r="IT926" s="567"/>
      <c r="IU926" s="567"/>
    </row>
    <row r="927" spans="1:255">
      <c r="A927" s="583" t="s">
        <v>1431</v>
      </c>
      <c r="B927" s="583" t="s">
        <v>1431</v>
      </c>
      <c r="C927" s="582" t="s">
        <v>1439</v>
      </c>
      <c r="D927" s="706">
        <v>2011</v>
      </c>
      <c r="E927" s="582" t="s">
        <v>1280</v>
      </c>
      <c r="F927" s="582" t="s">
        <v>1391</v>
      </c>
      <c r="G927" s="710" t="s">
        <v>52</v>
      </c>
      <c r="H927" s="955">
        <v>1</v>
      </c>
      <c r="I927" s="711" t="s">
        <v>1435</v>
      </c>
      <c r="J927" s="706">
        <v>7628</v>
      </c>
      <c r="K927" s="955">
        <v>6635</v>
      </c>
      <c r="L927" s="955">
        <v>205</v>
      </c>
      <c r="M927" s="706">
        <f t="shared" si="13"/>
        <v>14468</v>
      </c>
      <c r="IR927" s="567"/>
      <c r="IS927" s="567"/>
      <c r="IT927" s="567"/>
      <c r="IU927" s="567"/>
    </row>
    <row r="928" spans="1:255">
      <c r="A928" s="583" t="s">
        <v>1431</v>
      </c>
      <c r="B928" s="583" t="s">
        <v>1431</v>
      </c>
      <c r="C928" s="582" t="s">
        <v>1439</v>
      </c>
      <c r="D928" s="706">
        <v>2011</v>
      </c>
      <c r="E928" s="582" t="s">
        <v>1335</v>
      </c>
      <c r="F928" s="582" t="s">
        <v>261</v>
      </c>
      <c r="G928" s="710" t="s">
        <v>52</v>
      </c>
      <c r="H928" s="955">
        <v>1</v>
      </c>
      <c r="I928" s="711" t="s">
        <v>101</v>
      </c>
      <c r="J928" s="706"/>
      <c r="K928" s="955">
        <v>1</v>
      </c>
      <c r="L928" s="955">
        <v>9</v>
      </c>
      <c r="M928" s="706">
        <v>10</v>
      </c>
      <c r="IR928" s="567"/>
      <c r="IS928" s="567"/>
      <c r="IT928" s="567"/>
      <c r="IU928" s="567"/>
    </row>
    <row r="929" spans="1:255" ht="25.5">
      <c r="A929" s="583" t="s">
        <v>1431</v>
      </c>
      <c r="B929" s="583" t="s">
        <v>1431</v>
      </c>
      <c r="C929" s="582" t="s">
        <v>1439</v>
      </c>
      <c r="D929" s="706">
        <v>2011</v>
      </c>
      <c r="E929" s="582" t="s">
        <v>1280</v>
      </c>
      <c r="F929" s="582" t="s">
        <v>1391</v>
      </c>
      <c r="G929" s="710" t="s">
        <v>1055</v>
      </c>
      <c r="H929" s="955">
        <v>3</v>
      </c>
      <c r="I929" s="711" t="s">
        <v>1435</v>
      </c>
      <c r="J929" s="706"/>
      <c r="K929" s="955">
        <v>55</v>
      </c>
      <c r="L929" s="955">
        <v>210</v>
      </c>
      <c r="M929" s="706">
        <f t="shared" si="13"/>
        <v>265</v>
      </c>
      <c r="IR929" s="567"/>
      <c r="IS929" s="567"/>
      <c r="IT929" s="567"/>
      <c r="IU929" s="567"/>
    </row>
    <row r="930" spans="1:255">
      <c r="A930" s="583" t="s">
        <v>1431</v>
      </c>
      <c r="B930" s="583" t="s">
        <v>1431</v>
      </c>
      <c r="C930" s="582" t="s">
        <v>1439</v>
      </c>
      <c r="D930" s="706">
        <v>2011</v>
      </c>
      <c r="E930" s="582" t="s">
        <v>1280</v>
      </c>
      <c r="F930" s="582" t="s">
        <v>1391</v>
      </c>
      <c r="G930" s="710" t="s">
        <v>331</v>
      </c>
      <c r="H930" s="955">
        <v>3</v>
      </c>
      <c r="I930" s="711" t="s">
        <v>1435</v>
      </c>
      <c r="J930" s="706"/>
      <c r="K930" s="955">
        <v>12</v>
      </c>
      <c r="L930" s="955">
        <v>6</v>
      </c>
      <c r="M930" s="706">
        <f t="shared" si="13"/>
        <v>18</v>
      </c>
      <c r="IR930" s="567"/>
      <c r="IS930" s="567"/>
      <c r="IT930" s="567"/>
      <c r="IU930" s="567"/>
    </row>
    <row r="931" spans="1:255">
      <c r="A931" s="583" t="s">
        <v>1431</v>
      </c>
      <c r="B931" s="583" t="s">
        <v>1431</v>
      </c>
      <c r="C931" s="582" t="s">
        <v>1439</v>
      </c>
      <c r="D931" s="706">
        <v>2011</v>
      </c>
      <c r="E931" s="582" t="s">
        <v>1280</v>
      </c>
      <c r="F931" s="582" t="s">
        <v>1391</v>
      </c>
      <c r="G931" s="710" t="s">
        <v>1056</v>
      </c>
      <c r="H931" s="955">
        <v>3</v>
      </c>
      <c r="I931" s="711" t="s">
        <v>1435</v>
      </c>
      <c r="J931" s="706"/>
      <c r="K931" s="955">
        <v>2</v>
      </c>
      <c r="L931" s="955">
        <v>1</v>
      </c>
      <c r="M931" s="706">
        <f t="shared" si="13"/>
        <v>3</v>
      </c>
      <c r="IR931" s="567"/>
      <c r="IS931" s="567"/>
      <c r="IT931" s="567"/>
      <c r="IU931" s="567"/>
    </row>
    <row r="932" spans="1:255">
      <c r="A932" s="583" t="s">
        <v>1431</v>
      </c>
      <c r="B932" s="583" t="s">
        <v>1431</v>
      </c>
      <c r="C932" s="582" t="s">
        <v>1439</v>
      </c>
      <c r="D932" s="706">
        <v>2011</v>
      </c>
      <c r="E932" s="582" t="s">
        <v>1280</v>
      </c>
      <c r="F932" s="582" t="s">
        <v>1391</v>
      </c>
      <c r="G932" s="710" t="s">
        <v>1057</v>
      </c>
      <c r="H932" s="955">
        <v>3</v>
      </c>
      <c r="I932" s="711" t="s">
        <v>1435</v>
      </c>
      <c r="J932" s="706">
        <v>38</v>
      </c>
      <c r="K932" s="955">
        <v>19</v>
      </c>
      <c r="L932" s="955">
        <v>2</v>
      </c>
      <c r="M932" s="706">
        <f t="shared" si="13"/>
        <v>59</v>
      </c>
      <c r="IR932" s="567"/>
      <c r="IS932" s="567"/>
      <c r="IT932" s="567"/>
      <c r="IU932" s="567"/>
    </row>
    <row r="933" spans="1:255">
      <c r="A933" s="583" t="s">
        <v>1431</v>
      </c>
      <c r="B933" s="583" t="s">
        <v>1431</v>
      </c>
      <c r="C933" s="582" t="s">
        <v>1439</v>
      </c>
      <c r="D933" s="706">
        <v>2011</v>
      </c>
      <c r="E933" s="582" t="s">
        <v>1280</v>
      </c>
      <c r="F933" s="582" t="s">
        <v>1391</v>
      </c>
      <c r="G933" s="710" t="s">
        <v>1058</v>
      </c>
      <c r="H933" s="955">
        <v>3</v>
      </c>
      <c r="I933" s="711" t="s">
        <v>1435</v>
      </c>
      <c r="J933" s="706"/>
      <c r="K933" s="955">
        <v>3</v>
      </c>
      <c r="L933" s="955"/>
      <c r="M933" s="706">
        <f t="shared" si="13"/>
        <v>3</v>
      </c>
      <c r="IR933" s="567"/>
      <c r="IS933" s="567"/>
      <c r="IT933" s="567"/>
      <c r="IU933" s="567"/>
    </row>
    <row r="934" spans="1:255">
      <c r="A934" s="583" t="s">
        <v>1431</v>
      </c>
      <c r="B934" s="583" t="s">
        <v>1431</v>
      </c>
      <c r="C934" s="582" t="s">
        <v>1439</v>
      </c>
      <c r="D934" s="706">
        <v>2011</v>
      </c>
      <c r="E934" s="582" t="s">
        <v>1280</v>
      </c>
      <c r="F934" s="582" t="s">
        <v>1391</v>
      </c>
      <c r="G934" s="710" t="s">
        <v>784</v>
      </c>
      <c r="H934" s="955">
        <v>3</v>
      </c>
      <c r="I934" s="711" t="s">
        <v>1435</v>
      </c>
      <c r="J934" s="706"/>
      <c r="K934" s="955">
        <v>157</v>
      </c>
      <c r="L934" s="955">
        <v>3</v>
      </c>
      <c r="M934" s="706">
        <f t="shared" si="13"/>
        <v>160</v>
      </c>
      <c r="IR934" s="567"/>
      <c r="IS934" s="567"/>
      <c r="IT934" s="567"/>
      <c r="IU934" s="567"/>
    </row>
    <row r="935" spans="1:255">
      <c r="A935" s="583" t="s">
        <v>1431</v>
      </c>
      <c r="B935" s="583" t="s">
        <v>1431</v>
      </c>
      <c r="C935" s="582" t="s">
        <v>1439</v>
      </c>
      <c r="D935" s="706">
        <v>2011</v>
      </c>
      <c r="E935" s="582" t="s">
        <v>1280</v>
      </c>
      <c r="F935" s="582" t="s">
        <v>1391</v>
      </c>
      <c r="G935" s="710" t="s">
        <v>1059</v>
      </c>
      <c r="H935" s="955">
        <v>3</v>
      </c>
      <c r="I935" s="711" t="s">
        <v>1435</v>
      </c>
      <c r="J935" s="706"/>
      <c r="K935" s="955">
        <v>3</v>
      </c>
      <c r="L935" s="955"/>
      <c r="M935" s="706">
        <f t="shared" si="13"/>
        <v>3</v>
      </c>
      <c r="IR935" s="567"/>
      <c r="IS935" s="567"/>
      <c r="IT935" s="567"/>
      <c r="IU935" s="567"/>
    </row>
    <row r="936" spans="1:255">
      <c r="A936" s="583" t="s">
        <v>1431</v>
      </c>
      <c r="B936" s="583" t="s">
        <v>1431</v>
      </c>
      <c r="C936" s="582" t="s">
        <v>1439</v>
      </c>
      <c r="D936" s="706">
        <v>2011</v>
      </c>
      <c r="E936" s="582" t="s">
        <v>1335</v>
      </c>
      <c r="F936" s="582" t="s">
        <v>261</v>
      </c>
      <c r="G936" s="710" t="s">
        <v>51</v>
      </c>
      <c r="H936" s="955">
        <v>1</v>
      </c>
      <c r="I936" s="711" t="s">
        <v>1194</v>
      </c>
      <c r="J936" s="706"/>
      <c r="K936" s="955">
        <v>6</v>
      </c>
      <c r="L936" s="955"/>
      <c r="M936" s="706">
        <v>6</v>
      </c>
      <c r="IR936" s="567"/>
      <c r="IS936" s="567"/>
      <c r="IT936" s="567"/>
      <c r="IU936" s="567"/>
    </row>
    <row r="937" spans="1:255">
      <c r="A937" s="583" t="s">
        <v>1431</v>
      </c>
      <c r="B937" s="583" t="s">
        <v>1431</v>
      </c>
      <c r="C937" s="582" t="s">
        <v>1439</v>
      </c>
      <c r="D937" s="706">
        <v>2011</v>
      </c>
      <c r="E937" s="582" t="s">
        <v>1335</v>
      </c>
      <c r="F937" s="582" t="s">
        <v>261</v>
      </c>
      <c r="G937" s="710" t="s">
        <v>51</v>
      </c>
      <c r="H937" s="955">
        <v>1</v>
      </c>
      <c r="I937" s="711" t="s">
        <v>260</v>
      </c>
      <c r="J937" s="706"/>
      <c r="K937" s="955">
        <v>573</v>
      </c>
      <c r="L937" s="955"/>
      <c r="M937" s="706">
        <v>573</v>
      </c>
      <c r="IR937" s="567"/>
      <c r="IS937" s="567"/>
      <c r="IT937" s="567"/>
      <c r="IU937" s="567"/>
    </row>
    <row r="938" spans="1:255">
      <c r="A938" s="583" t="s">
        <v>1431</v>
      </c>
      <c r="B938" s="583" t="s">
        <v>1431</v>
      </c>
      <c r="C938" s="582" t="s">
        <v>1439</v>
      </c>
      <c r="D938" s="706">
        <v>2011</v>
      </c>
      <c r="E938" s="582" t="s">
        <v>1280</v>
      </c>
      <c r="F938" s="582" t="s">
        <v>1391</v>
      </c>
      <c r="G938" s="710" t="s">
        <v>51</v>
      </c>
      <c r="H938" s="955">
        <v>1</v>
      </c>
      <c r="I938" s="711" t="s">
        <v>1435</v>
      </c>
      <c r="J938" s="706">
        <v>91</v>
      </c>
      <c r="K938" s="955">
        <v>60</v>
      </c>
      <c r="L938" s="955">
        <v>1</v>
      </c>
      <c r="M938" s="706">
        <f t="shared" si="13"/>
        <v>152</v>
      </c>
      <c r="IR938" s="567"/>
      <c r="IS938" s="567"/>
      <c r="IT938" s="567"/>
      <c r="IU938" s="567"/>
    </row>
    <row r="939" spans="1:255">
      <c r="A939" s="583" t="s">
        <v>1431</v>
      </c>
      <c r="B939" s="583" t="s">
        <v>1431</v>
      </c>
      <c r="C939" s="582" t="s">
        <v>1439</v>
      </c>
      <c r="D939" s="706">
        <v>2011</v>
      </c>
      <c r="E939" s="582" t="s">
        <v>1280</v>
      </c>
      <c r="F939" s="582" t="s">
        <v>1391</v>
      </c>
      <c r="G939" s="710" t="s">
        <v>50</v>
      </c>
      <c r="H939" s="955">
        <v>1</v>
      </c>
      <c r="I939" s="711" t="s">
        <v>1435</v>
      </c>
      <c r="J939" s="706">
        <v>98</v>
      </c>
      <c r="K939" s="955">
        <v>148</v>
      </c>
      <c r="L939" s="955">
        <v>2</v>
      </c>
      <c r="M939" s="706">
        <f t="shared" si="13"/>
        <v>248</v>
      </c>
      <c r="IR939" s="567"/>
      <c r="IS939" s="567"/>
      <c r="IT939" s="567"/>
      <c r="IU939" s="567"/>
    </row>
    <row r="940" spans="1:255">
      <c r="A940" s="583" t="s">
        <v>1431</v>
      </c>
      <c r="B940" s="583" t="s">
        <v>1431</v>
      </c>
      <c r="C940" s="582" t="s">
        <v>1439</v>
      </c>
      <c r="D940" s="706">
        <v>2011</v>
      </c>
      <c r="E940" s="582" t="s">
        <v>1335</v>
      </c>
      <c r="F940" s="582" t="s">
        <v>261</v>
      </c>
      <c r="G940" s="710" t="s">
        <v>49</v>
      </c>
      <c r="H940" s="955">
        <v>1</v>
      </c>
      <c r="I940" s="711" t="s">
        <v>260</v>
      </c>
      <c r="J940" s="706"/>
      <c r="K940" s="955">
        <v>3320</v>
      </c>
      <c r="L940" s="955"/>
      <c r="M940" s="706">
        <v>3320</v>
      </c>
      <c r="IR940" s="567"/>
      <c r="IS940" s="567"/>
      <c r="IT940" s="567"/>
      <c r="IU940" s="567"/>
    </row>
    <row r="941" spans="1:255">
      <c r="A941" s="583" t="s">
        <v>1431</v>
      </c>
      <c r="B941" s="583" t="s">
        <v>1431</v>
      </c>
      <c r="C941" s="582" t="s">
        <v>1439</v>
      </c>
      <c r="D941" s="706">
        <v>2011</v>
      </c>
      <c r="E941" s="582" t="s">
        <v>1280</v>
      </c>
      <c r="F941" s="582" t="s">
        <v>1391</v>
      </c>
      <c r="G941" s="710" t="s">
        <v>49</v>
      </c>
      <c r="H941" s="955">
        <v>1</v>
      </c>
      <c r="I941" s="711" t="s">
        <v>1435</v>
      </c>
      <c r="J941" s="706">
        <v>873</v>
      </c>
      <c r="K941" s="955">
        <v>273</v>
      </c>
      <c r="L941" s="955">
        <v>12</v>
      </c>
      <c r="M941" s="706">
        <f t="shared" si="13"/>
        <v>1158</v>
      </c>
      <c r="IR941" s="567"/>
      <c r="IS941" s="567"/>
      <c r="IT941" s="567"/>
      <c r="IU941" s="567"/>
    </row>
    <row r="942" spans="1:255">
      <c r="A942" s="583" t="s">
        <v>1431</v>
      </c>
      <c r="B942" s="583" t="s">
        <v>1431</v>
      </c>
      <c r="C942" s="582" t="s">
        <v>1439</v>
      </c>
      <c r="D942" s="706">
        <v>2011</v>
      </c>
      <c r="E942" s="582" t="s">
        <v>1280</v>
      </c>
      <c r="F942" s="582" t="s">
        <v>1391</v>
      </c>
      <c r="G942" s="710" t="s">
        <v>46</v>
      </c>
      <c r="H942" s="955">
        <v>1</v>
      </c>
      <c r="I942" s="711" t="s">
        <v>1435</v>
      </c>
      <c r="J942" s="706">
        <v>1</v>
      </c>
      <c r="K942" s="955"/>
      <c r="L942" s="955"/>
      <c r="M942" s="706">
        <f t="shared" si="13"/>
        <v>1</v>
      </c>
      <c r="IR942" s="567"/>
      <c r="IS942" s="567"/>
      <c r="IT942" s="567"/>
      <c r="IU942" s="567"/>
    </row>
    <row r="943" spans="1:255">
      <c r="A943" s="583" t="s">
        <v>1431</v>
      </c>
      <c r="B943" s="583" t="s">
        <v>1431</v>
      </c>
      <c r="C943" s="582" t="s">
        <v>1439</v>
      </c>
      <c r="D943" s="706">
        <v>2011</v>
      </c>
      <c r="E943" s="582" t="s">
        <v>1280</v>
      </c>
      <c r="F943" s="582" t="s">
        <v>1391</v>
      </c>
      <c r="G943" s="710" t="s">
        <v>29</v>
      </c>
      <c r="H943" s="955">
        <v>1</v>
      </c>
      <c r="I943" s="711" t="s">
        <v>1435</v>
      </c>
      <c r="J943" s="706">
        <v>9052</v>
      </c>
      <c r="K943" s="955">
        <v>3171</v>
      </c>
      <c r="L943" s="955">
        <v>79</v>
      </c>
      <c r="M943" s="706">
        <f t="shared" si="13"/>
        <v>12302</v>
      </c>
      <c r="IR943" s="567"/>
      <c r="IS943" s="567"/>
      <c r="IT943" s="567"/>
      <c r="IU943" s="567"/>
    </row>
    <row r="944" spans="1:255">
      <c r="A944" s="583" t="s">
        <v>1431</v>
      </c>
      <c r="B944" s="583" t="s">
        <v>1431</v>
      </c>
      <c r="C944" s="582" t="s">
        <v>1439</v>
      </c>
      <c r="D944" s="706">
        <v>2011</v>
      </c>
      <c r="E944" s="582" t="s">
        <v>1335</v>
      </c>
      <c r="F944" s="582" t="s">
        <v>261</v>
      </c>
      <c r="G944" s="710" t="s">
        <v>29</v>
      </c>
      <c r="H944" s="955">
        <v>1</v>
      </c>
      <c r="I944" s="711" t="s">
        <v>101</v>
      </c>
      <c r="J944" s="706"/>
      <c r="K944" s="955">
        <v>86</v>
      </c>
      <c r="L944" s="955"/>
      <c r="M944" s="706">
        <v>86</v>
      </c>
      <c r="IR944" s="567"/>
      <c r="IS944" s="567"/>
      <c r="IT944" s="567"/>
      <c r="IU944" s="567"/>
    </row>
    <row r="945" spans="1:255">
      <c r="A945" s="583" t="s">
        <v>1431</v>
      </c>
      <c r="B945" s="583" t="s">
        <v>1431</v>
      </c>
      <c r="C945" s="582" t="s">
        <v>1439</v>
      </c>
      <c r="D945" s="706">
        <v>2011</v>
      </c>
      <c r="E945" s="582" t="s">
        <v>1280</v>
      </c>
      <c r="F945" s="582" t="s">
        <v>59</v>
      </c>
      <c r="G945" s="710" t="s">
        <v>1218</v>
      </c>
      <c r="H945" s="955">
        <v>2</v>
      </c>
      <c r="I945" s="711" t="s">
        <v>131</v>
      </c>
      <c r="J945" s="706"/>
      <c r="K945" s="955">
        <v>4</v>
      </c>
      <c r="L945" s="955"/>
      <c r="M945" s="706">
        <f t="shared" si="13"/>
        <v>4</v>
      </c>
      <c r="IR945" s="567"/>
      <c r="IS945" s="567"/>
      <c r="IT945" s="567"/>
      <c r="IU945" s="567"/>
    </row>
    <row r="946" spans="1:255">
      <c r="A946" s="583" t="s">
        <v>1431</v>
      </c>
      <c r="B946" s="583" t="s">
        <v>1431</v>
      </c>
      <c r="C946" s="582" t="s">
        <v>1439</v>
      </c>
      <c r="D946" s="706">
        <v>2011</v>
      </c>
      <c r="E946" s="582" t="s">
        <v>1280</v>
      </c>
      <c r="F946" s="582" t="s">
        <v>59</v>
      </c>
      <c r="G946" s="710" t="s">
        <v>56</v>
      </c>
      <c r="H946" s="955">
        <v>2</v>
      </c>
      <c r="I946" s="711" t="s">
        <v>131</v>
      </c>
      <c r="J946" s="706"/>
      <c r="K946" s="955">
        <v>788</v>
      </c>
      <c r="L946" s="955"/>
      <c r="M946" s="706">
        <f t="shared" si="13"/>
        <v>788</v>
      </c>
      <c r="IR946" s="567"/>
      <c r="IS946" s="567"/>
      <c r="IT946" s="567"/>
      <c r="IU946" s="567"/>
    </row>
    <row r="947" spans="1:255">
      <c r="A947" s="583" t="s">
        <v>1431</v>
      </c>
      <c r="B947" s="583" t="s">
        <v>1431</v>
      </c>
      <c r="C947" s="582" t="s">
        <v>1439</v>
      </c>
      <c r="D947" s="706">
        <v>2011</v>
      </c>
      <c r="E947" s="582" t="s">
        <v>1280</v>
      </c>
      <c r="F947" s="582" t="s">
        <v>59</v>
      </c>
      <c r="G947" s="710" t="s">
        <v>307</v>
      </c>
      <c r="H947" s="955">
        <v>3</v>
      </c>
      <c r="I947" s="711" t="s">
        <v>131</v>
      </c>
      <c r="J947" s="706"/>
      <c r="K947" s="955">
        <v>218</v>
      </c>
      <c r="L947" s="955"/>
      <c r="M947" s="706">
        <f t="shared" si="13"/>
        <v>218</v>
      </c>
      <c r="IR947" s="567"/>
      <c r="IS947" s="567"/>
      <c r="IT947" s="567"/>
      <c r="IU947" s="567"/>
    </row>
    <row r="948" spans="1:255">
      <c r="A948" s="583" t="s">
        <v>1431</v>
      </c>
      <c r="B948" s="583" t="s">
        <v>1431</v>
      </c>
      <c r="C948" s="582" t="s">
        <v>1439</v>
      </c>
      <c r="D948" s="706">
        <v>2011</v>
      </c>
      <c r="E948" s="582" t="s">
        <v>1280</v>
      </c>
      <c r="F948" s="582" t="s">
        <v>59</v>
      </c>
      <c r="G948" s="710" t="s">
        <v>1060</v>
      </c>
      <c r="H948" s="955">
        <v>3</v>
      </c>
      <c r="I948" s="711" t="s">
        <v>131</v>
      </c>
      <c r="J948" s="706"/>
      <c r="K948" s="955">
        <v>3</v>
      </c>
      <c r="L948" s="955"/>
      <c r="M948" s="706">
        <f t="shared" si="13"/>
        <v>3</v>
      </c>
      <c r="IR948" s="567"/>
      <c r="IS948" s="567"/>
      <c r="IT948" s="567"/>
      <c r="IU948" s="567"/>
    </row>
    <row r="949" spans="1:255">
      <c r="A949" s="583" t="s">
        <v>1431</v>
      </c>
      <c r="B949" s="583" t="s">
        <v>1431</v>
      </c>
      <c r="C949" s="582" t="s">
        <v>1439</v>
      </c>
      <c r="D949" s="706">
        <v>2011</v>
      </c>
      <c r="E949" s="582" t="s">
        <v>1280</v>
      </c>
      <c r="F949" s="582" t="s">
        <v>59</v>
      </c>
      <c r="G949" s="710" t="s">
        <v>311</v>
      </c>
      <c r="H949" s="955">
        <v>3</v>
      </c>
      <c r="I949" s="711" t="s">
        <v>131</v>
      </c>
      <c r="J949" s="706"/>
      <c r="K949" s="955">
        <v>55</v>
      </c>
      <c r="L949" s="955"/>
      <c r="M949" s="706">
        <f t="shared" si="13"/>
        <v>55</v>
      </c>
      <c r="IR949" s="567"/>
      <c r="IS949" s="567"/>
      <c r="IT949" s="567"/>
      <c r="IU949" s="567"/>
    </row>
    <row r="950" spans="1:255">
      <c r="A950" s="583" t="s">
        <v>1431</v>
      </c>
      <c r="B950" s="583" t="s">
        <v>1431</v>
      </c>
      <c r="C950" s="582" t="s">
        <v>1439</v>
      </c>
      <c r="D950" s="706">
        <v>2011</v>
      </c>
      <c r="E950" s="582" t="s">
        <v>1280</v>
      </c>
      <c r="F950" s="582" t="s">
        <v>59</v>
      </c>
      <c r="G950" s="710" t="s">
        <v>1061</v>
      </c>
      <c r="H950" s="955">
        <v>3</v>
      </c>
      <c r="I950" s="711" t="s">
        <v>131</v>
      </c>
      <c r="J950" s="706"/>
      <c r="K950" s="955">
        <v>214</v>
      </c>
      <c r="L950" s="955"/>
      <c r="M950" s="706">
        <f t="shared" si="13"/>
        <v>214</v>
      </c>
      <c r="IR950" s="567"/>
      <c r="IS950" s="567"/>
      <c r="IT950" s="567"/>
      <c r="IU950" s="567"/>
    </row>
    <row r="951" spans="1:255">
      <c r="A951" s="583" t="s">
        <v>1431</v>
      </c>
      <c r="B951" s="583" t="s">
        <v>1431</v>
      </c>
      <c r="C951" s="582" t="s">
        <v>1439</v>
      </c>
      <c r="D951" s="706">
        <v>2011</v>
      </c>
      <c r="E951" s="582" t="s">
        <v>1280</v>
      </c>
      <c r="F951" s="582" t="s">
        <v>59</v>
      </c>
      <c r="G951" s="710" t="s">
        <v>1062</v>
      </c>
      <c r="H951" s="955">
        <v>3</v>
      </c>
      <c r="I951" s="711" t="s">
        <v>131</v>
      </c>
      <c r="J951" s="706"/>
      <c r="K951" s="955">
        <v>90</v>
      </c>
      <c r="L951" s="955"/>
      <c r="M951" s="706">
        <f t="shared" si="13"/>
        <v>90</v>
      </c>
      <c r="IR951" s="567"/>
      <c r="IS951" s="567"/>
      <c r="IT951" s="567"/>
      <c r="IU951" s="567"/>
    </row>
    <row r="952" spans="1:255">
      <c r="A952" s="583" t="s">
        <v>1431</v>
      </c>
      <c r="B952" s="583" t="s">
        <v>1431</v>
      </c>
      <c r="C952" s="582" t="s">
        <v>1439</v>
      </c>
      <c r="D952" s="706">
        <v>2011</v>
      </c>
      <c r="E952" s="582" t="s">
        <v>1280</v>
      </c>
      <c r="F952" s="582" t="s">
        <v>59</v>
      </c>
      <c r="G952" s="710" t="s">
        <v>77</v>
      </c>
      <c r="H952" s="955">
        <v>2</v>
      </c>
      <c r="I952" s="711" t="s">
        <v>131</v>
      </c>
      <c r="J952" s="706"/>
      <c r="K952" s="955">
        <v>79</v>
      </c>
      <c r="L952" s="955"/>
      <c r="M952" s="706">
        <f t="shared" si="13"/>
        <v>79</v>
      </c>
      <c r="IR952" s="567"/>
      <c r="IS952" s="567"/>
      <c r="IT952" s="567"/>
      <c r="IU952" s="567"/>
    </row>
    <row r="953" spans="1:255">
      <c r="A953" s="583" t="s">
        <v>1431</v>
      </c>
      <c r="B953" s="583" t="s">
        <v>1431</v>
      </c>
      <c r="C953" s="582" t="s">
        <v>1439</v>
      </c>
      <c r="D953" s="706">
        <v>2011</v>
      </c>
      <c r="E953" s="582" t="s">
        <v>1280</v>
      </c>
      <c r="F953" s="582" t="s">
        <v>59</v>
      </c>
      <c r="G953" s="710" t="s">
        <v>9</v>
      </c>
      <c r="H953" s="955">
        <v>3</v>
      </c>
      <c r="I953" s="711" t="s">
        <v>131</v>
      </c>
      <c r="J953" s="706"/>
      <c r="K953" s="955">
        <v>14</v>
      </c>
      <c r="L953" s="955"/>
      <c r="M953" s="706">
        <f t="shared" si="13"/>
        <v>14</v>
      </c>
      <c r="IR953" s="567"/>
      <c r="IS953" s="567"/>
      <c r="IT953" s="567"/>
      <c r="IU953" s="567"/>
    </row>
    <row r="954" spans="1:255">
      <c r="A954" s="583" t="s">
        <v>1431</v>
      </c>
      <c r="B954" s="583" t="s">
        <v>1431</v>
      </c>
      <c r="C954" s="582" t="s">
        <v>1439</v>
      </c>
      <c r="D954" s="706">
        <v>2011</v>
      </c>
      <c r="E954" s="582" t="s">
        <v>1280</v>
      </c>
      <c r="F954" s="582" t="s">
        <v>59</v>
      </c>
      <c r="G954" s="710" t="s">
        <v>901</v>
      </c>
      <c r="H954" s="955">
        <v>3</v>
      </c>
      <c r="I954" s="711" t="s">
        <v>131</v>
      </c>
      <c r="J954" s="706"/>
      <c r="K954" s="955">
        <v>27</v>
      </c>
      <c r="L954" s="955"/>
      <c r="M954" s="706">
        <f t="shared" si="13"/>
        <v>27</v>
      </c>
      <c r="IR954" s="567"/>
      <c r="IS954" s="567"/>
      <c r="IT954" s="567"/>
      <c r="IU954" s="567"/>
    </row>
    <row r="955" spans="1:255">
      <c r="A955" s="583" t="s">
        <v>1431</v>
      </c>
      <c r="B955" s="583" t="s">
        <v>1431</v>
      </c>
      <c r="C955" s="582" t="s">
        <v>1439</v>
      </c>
      <c r="D955" s="706">
        <v>2011</v>
      </c>
      <c r="E955" s="582" t="s">
        <v>1280</v>
      </c>
      <c r="F955" s="582" t="s">
        <v>59</v>
      </c>
      <c r="G955" s="710" t="s">
        <v>54</v>
      </c>
      <c r="H955" s="955">
        <v>1</v>
      </c>
      <c r="I955" s="711" t="s">
        <v>131</v>
      </c>
      <c r="J955" s="706"/>
      <c r="K955" s="955">
        <v>180</v>
      </c>
      <c r="L955" s="955"/>
      <c r="M955" s="706">
        <f t="shared" si="13"/>
        <v>180</v>
      </c>
      <c r="IR955" s="567"/>
      <c r="IS955" s="567"/>
      <c r="IT955" s="567"/>
      <c r="IU955" s="567"/>
    </row>
    <row r="956" spans="1:255">
      <c r="A956" s="583" t="s">
        <v>1431</v>
      </c>
      <c r="B956" s="583" t="s">
        <v>1431</v>
      </c>
      <c r="C956" s="582" t="s">
        <v>1439</v>
      </c>
      <c r="D956" s="706">
        <v>2011</v>
      </c>
      <c r="E956" s="582" t="s">
        <v>1280</v>
      </c>
      <c r="F956" s="582" t="s">
        <v>59</v>
      </c>
      <c r="G956" s="710" t="s">
        <v>1063</v>
      </c>
      <c r="H956" s="955">
        <v>3</v>
      </c>
      <c r="I956" s="711" t="s">
        <v>131</v>
      </c>
      <c r="J956" s="706"/>
      <c r="K956" s="955">
        <v>21</v>
      </c>
      <c r="L956" s="955"/>
      <c r="M956" s="706">
        <f t="shared" si="13"/>
        <v>21</v>
      </c>
      <c r="IR956" s="567"/>
      <c r="IS956" s="567"/>
      <c r="IT956" s="567"/>
      <c r="IU956" s="567"/>
    </row>
    <row r="957" spans="1:255">
      <c r="A957" s="583" t="s">
        <v>1431</v>
      </c>
      <c r="B957" s="583" t="s">
        <v>1431</v>
      </c>
      <c r="C957" s="582" t="s">
        <v>1439</v>
      </c>
      <c r="D957" s="706">
        <v>2011</v>
      </c>
      <c r="E957" s="582" t="s">
        <v>1280</v>
      </c>
      <c r="F957" s="582" t="s">
        <v>59</v>
      </c>
      <c r="G957" s="710" t="s">
        <v>19</v>
      </c>
      <c r="H957" s="955">
        <v>3</v>
      </c>
      <c r="I957" s="711" t="s">
        <v>131</v>
      </c>
      <c r="J957" s="706"/>
      <c r="K957" s="955">
        <v>1749</v>
      </c>
      <c r="L957" s="955"/>
      <c r="M957" s="706">
        <f t="shared" si="13"/>
        <v>1749</v>
      </c>
      <c r="IR957" s="567"/>
      <c r="IS957" s="567"/>
      <c r="IT957" s="567"/>
      <c r="IU957" s="567"/>
    </row>
    <row r="958" spans="1:255">
      <c r="A958" s="583" t="s">
        <v>1431</v>
      </c>
      <c r="B958" s="583" t="s">
        <v>1431</v>
      </c>
      <c r="C958" s="582" t="s">
        <v>1439</v>
      </c>
      <c r="D958" s="706">
        <v>2011</v>
      </c>
      <c r="E958" s="582" t="s">
        <v>1280</v>
      </c>
      <c r="F958" s="582" t="s">
        <v>59</v>
      </c>
      <c r="G958" s="710" t="s">
        <v>20</v>
      </c>
      <c r="H958" s="955">
        <v>3</v>
      </c>
      <c r="I958" s="711" t="s">
        <v>131</v>
      </c>
      <c r="J958" s="706"/>
      <c r="K958" s="955">
        <v>141</v>
      </c>
      <c r="L958" s="955"/>
      <c r="M958" s="706">
        <f t="shared" si="13"/>
        <v>141</v>
      </c>
      <c r="IR958" s="567"/>
      <c r="IS958" s="567"/>
      <c r="IT958" s="567"/>
      <c r="IU958" s="567"/>
    </row>
    <row r="959" spans="1:255">
      <c r="A959" s="583" t="s">
        <v>1431</v>
      </c>
      <c r="B959" s="583" t="s">
        <v>1431</v>
      </c>
      <c r="C959" s="582" t="s">
        <v>1439</v>
      </c>
      <c r="D959" s="706">
        <v>2011</v>
      </c>
      <c r="E959" s="582" t="s">
        <v>1280</v>
      </c>
      <c r="F959" s="582" t="s">
        <v>59</v>
      </c>
      <c r="G959" s="710" t="s">
        <v>36</v>
      </c>
      <c r="H959" s="955">
        <v>3</v>
      </c>
      <c r="I959" s="711" t="s">
        <v>131</v>
      </c>
      <c r="J959" s="706"/>
      <c r="K959" s="955">
        <v>3</v>
      </c>
      <c r="L959" s="955"/>
      <c r="M959" s="706">
        <f t="shared" si="13"/>
        <v>3</v>
      </c>
      <c r="IR959" s="567"/>
      <c r="IS959" s="567"/>
      <c r="IT959" s="567"/>
      <c r="IU959" s="567"/>
    </row>
    <row r="960" spans="1:255">
      <c r="A960" s="583" t="s">
        <v>1431</v>
      </c>
      <c r="B960" s="583" t="s">
        <v>1431</v>
      </c>
      <c r="C960" s="582" t="s">
        <v>1439</v>
      </c>
      <c r="D960" s="706">
        <v>2011</v>
      </c>
      <c r="E960" s="582" t="s">
        <v>1280</v>
      </c>
      <c r="F960" s="582" t="s">
        <v>59</v>
      </c>
      <c r="G960" s="710" t="s">
        <v>1485</v>
      </c>
      <c r="H960" s="955">
        <v>3</v>
      </c>
      <c r="I960" s="711" t="s">
        <v>131</v>
      </c>
      <c r="J960" s="706"/>
      <c r="K960" s="955">
        <v>2</v>
      </c>
      <c r="L960" s="955"/>
      <c r="M960" s="706">
        <f t="shared" si="13"/>
        <v>2</v>
      </c>
      <c r="IR960" s="567"/>
      <c r="IS960" s="567"/>
      <c r="IT960" s="567"/>
      <c r="IU960" s="567"/>
    </row>
    <row r="961" spans="1:255">
      <c r="A961" s="583" t="s">
        <v>1431</v>
      </c>
      <c r="B961" s="583" t="s">
        <v>1431</v>
      </c>
      <c r="C961" s="582" t="s">
        <v>1439</v>
      </c>
      <c r="D961" s="706">
        <v>2011</v>
      </c>
      <c r="E961" s="582" t="s">
        <v>1280</v>
      </c>
      <c r="F961" s="582" t="s">
        <v>59</v>
      </c>
      <c r="G961" s="710" t="s">
        <v>939</v>
      </c>
      <c r="H961" s="955">
        <v>3</v>
      </c>
      <c r="I961" s="711" t="s">
        <v>131</v>
      </c>
      <c r="J961" s="706"/>
      <c r="K961" s="955">
        <v>68</v>
      </c>
      <c r="L961" s="955"/>
      <c r="M961" s="706">
        <f t="shared" si="13"/>
        <v>68</v>
      </c>
      <c r="IR961" s="567"/>
      <c r="IS961" s="567"/>
      <c r="IT961" s="567"/>
      <c r="IU961" s="567"/>
    </row>
    <row r="962" spans="1:255">
      <c r="A962" s="583" t="s">
        <v>1431</v>
      </c>
      <c r="B962" s="583" t="s">
        <v>1431</v>
      </c>
      <c r="C962" s="582" t="s">
        <v>1439</v>
      </c>
      <c r="D962" s="706">
        <v>2011</v>
      </c>
      <c r="E962" s="582" t="s">
        <v>1280</v>
      </c>
      <c r="F962" s="582" t="s">
        <v>59</v>
      </c>
      <c r="G962" s="710" t="s">
        <v>46</v>
      </c>
      <c r="H962" s="955">
        <v>1</v>
      </c>
      <c r="I962" s="711" t="s">
        <v>131</v>
      </c>
      <c r="J962" s="706"/>
      <c r="K962" s="955">
        <v>1192</v>
      </c>
      <c r="L962" s="955"/>
      <c r="M962" s="706">
        <f t="shared" si="13"/>
        <v>1192</v>
      </c>
      <c r="IR962" s="567"/>
      <c r="IS962" s="567"/>
      <c r="IT962" s="567"/>
      <c r="IU962" s="567"/>
    </row>
    <row r="963" spans="1:255">
      <c r="A963" s="583" t="s">
        <v>1431</v>
      </c>
      <c r="B963" s="583" t="s">
        <v>1431</v>
      </c>
      <c r="C963" s="582" t="s">
        <v>1439</v>
      </c>
      <c r="D963" s="706">
        <v>2011</v>
      </c>
      <c r="E963" s="582" t="s">
        <v>1280</v>
      </c>
      <c r="F963" s="582" t="s">
        <v>59</v>
      </c>
      <c r="G963" s="710" t="s">
        <v>1064</v>
      </c>
      <c r="H963" s="955">
        <v>3</v>
      </c>
      <c r="I963" s="711" t="s">
        <v>131</v>
      </c>
      <c r="J963" s="706"/>
      <c r="K963" s="955">
        <v>1</v>
      </c>
      <c r="L963" s="955"/>
      <c r="M963" s="706">
        <f t="shared" si="13"/>
        <v>1</v>
      </c>
      <c r="IR963" s="567"/>
      <c r="IS963" s="567"/>
      <c r="IT963" s="567"/>
      <c r="IU963" s="567"/>
    </row>
    <row r="964" spans="1:255">
      <c r="A964" s="583" t="s">
        <v>1431</v>
      </c>
      <c r="B964" s="583" t="s">
        <v>1431</v>
      </c>
      <c r="C964" s="582" t="s">
        <v>1439</v>
      </c>
      <c r="D964" s="706">
        <v>2011</v>
      </c>
      <c r="E964" s="582" t="s">
        <v>1280</v>
      </c>
      <c r="F964" s="582" t="s">
        <v>59</v>
      </c>
      <c r="G964" s="710" t="s">
        <v>47</v>
      </c>
      <c r="H964" s="955">
        <v>3</v>
      </c>
      <c r="I964" s="711" t="s">
        <v>131</v>
      </c>
      <c r="J964" s="706"/>
      <c r="K964" s="955">
        <v>158</v>
      </c>
      <c r="L964" s="955"/>
      <c r="M964" s="706">
        <f t="shared" ref="M964:M996" si="14">J964+K964+L964</f>
        <v>158</v>
      </c>
      <c r="IR964" s="567"/>
      <c r="IS964" s="567"/>
      <c r="IT964" s="567"/>
      <c r="IU964" s="567"/>
    </row>
    <row r="965" spans="1:255">
      <c r="A965" s="583" t="s">
        <v>1431</v>
      </c>
      <c r="B965" s="583" t="s">
        <v>1431</v>
      </c>
      <c r="C965" s="582" t="s">
        <v>1439</v>
      </c>
      <c r="D965" s="706">
        <v>2011</v>
      </c>
      <c r="E965" s="582" t="s">
        <v>1280</v>
      </c>
      <c r="F965" s="582" t="s">
        <v>59</v>
      </c>
      <c r="G965" s="710" t="s">
        <v>22</v>
      </c>
      <c r="H965" s="955">
        <v>3</v>
      </c>
      <c r="I965" s="711" t="s">
        <v>131</v>
      </c>
      <c r="J965" s="706"/>
      <c r="K965" s="955">
        <v>164</v>
      </c>
      <c r="L965" s="955"/>
      <c r="M965" s="706">
        <f t="shared" si="14"/>
        <v>164</v>
      </c>
      <c r="IR965" s="567"/>
      <c r="IS965" s="567"/>
      <c r="IT965" s="567"/>
      <c r="IU965" s="567"/>
    </row>
    <row r="966" spans="1:255">
      <c r="A966" s="583" t="s">
        <v>1431</v>
      </c>
      <c r="B966" s="583" t="s">
        <v>1431</v>
      </c>
      <c r="C966" s="582" t="s">
        <v>1439</v>
      </c>
      <c r="D966" s="706">
        <v>2011</v>
      </c>
      <c r="E966" s="582" t="s">
        <v>1282</v>
      </c>
      <c r="F966" s="582" t="s">
        <v>1281</v>
      </c>
      <c r="G966" s="710" t="s">
        <v>1042</v>
      </c>
      <c r="H966" s="955">
        <v>3</v>
      </c>
      <c r="I966" s="711" t="s">
        <v>1435</v>
      </c>
      <c r="J966" s="706">
        <v>14</v>
      </c>
      <c r="K966" s="955">
        <v>31</v>
      </c>
      <c r="L966" s="955">
        <v>31</v>
      </c>
      <c r="M966" s="706">
        <f t="shared" si="14"/>
        <v>76</v>
      </c>
      <c r="IR966" s="567"/>
      <c r="IS966" s="567"/>
      <c r="IT966" s="567"/>
      <c r="IU966" s="567"/>
    </row>
    <row r="967" spans="1:255">
      <c r="A967" s="583" t="s">
        <v>1431</v>
      </c>
      <c r="B967" s="583" t="s">
        <v>1431</v>
      </c>
      <c r="C967" s="582" t="s">
        <v>1439</v>
      </c>
      <c r="D967" s="706">
        <v>2011</v>
      </c>
      <c r="E967" s="582" t="s">
        <v>1282</v>
      </c>
      <c r="F967" s="582" t="s">
        <v>1281</v>
      </c>
      <c r="G967" s="710" t="s">
        <v>1043</v>
      </c>
      <c r="H967" s="955">
        <v>3</v>
      </c>
      <c r="I967" s="711" t="s">
        <v>1435</v>
      </c>
      <c r="J967" s="706"/>
      <c r="K967" s="955"/>
      <c r="L967" s="955">
        <v>92</v>
      </c>
      <c r="M967" s="706">
        <f t="shared" si="14"/>
        <v>92</v>
      </c>
      <c r="IR967" s="567"/>
      <c r="IS967" s="567"/>
      <c r="IT967" s="567"/>
      <c r="IU967" s="567"/>
    </row>
    <row r="968" spans="1:255">
      <c r="A968" s="583" t="s">
        <v>1431</v>
      </c>
      <c r="B968" s="583" t="s">
        <v>1431</v>
      </c>
      <c r="C968" s="582" t="s">
        <v>1439</v>
      </c>
      <c r="D968" s="706">
        <v>2011</v>
      </c>
      <c r="E968" s="582" t="s">
        <v>1282</v>
      </c>
      <c r="F968" s="582" t="s">
        <v>1281</v>
      </c>
      <c r="G968" s="710" t="s">
        <v>1044</v>
      </c>
      <c r="H968" s="955">
        <v>3</v>
      </c>
      <c r="I968" s="711" t="s">
        <v>1435</v>
      </c>
      <c r="J968" s="706"/>
      <c r="K968" s="955">
        <v>6</v>
      </c>
      <c r="L968" s="955">
        <v>17</v>
      </c>
      <c r="M968" s="706">
        <f t="shared" si="14"/>
        <v>23</v>
      </c>
      <c r="IR968" s="567"/>
      <c r="IS968" s="567"/>
      <c r="IT968" s="567"/>
      <c r="IU968" s="567"/>
    </row>
    <row r="969" spans="1:255">
      <c r="A969" s="583" t="s">
        <v>1431</v>
      </c>
      <c r="B969" s="583" t="s">
        <v>1431</v>
      </c>
      <c r="C969" s="582" t="s">
        <v>1439</v>
      </c>
      <c r="D969" s="706">
        <v>2011</v>
      </c>
      <c r="E969" s="582" t="s">
        <v>1282</v>
      </c>
      <c r="F969" s="582" t="s">
        <v>1281</v>
      </c>
      <c r="G969" s="710" t="s">
        <v>309</v>
      </c>
      <c r="H969" s="955">
        <v>3</v>
      </c>
      <c r="I969" s="711" t="s">
        <v>1435</v>
      </c>
      <c r="J969" s="706"/>
      <c r="K969" s="955"/>
      <c r="L969" s="955">
        <v>2</v>
      </c>
      <c r="M969" s="706">
        <f t="shared" si="14"/>
        <v>2</v>
      </c>
      <c r="IR969" s="567"/>
      <c r="IS969" s="567"/>
      <c r="IT969" s="567"/>
      <c r="IU969" s="567"/>
    </row>
    <row r="970" spans="1:255">
      <c r="A970" s="583" t="s">
        <v>1431</v>
      </c>
      <c r="B970" s="583" t="s">
        <v>1431</v>
      </c>
      <c r="C970" s="582" t="s">
        <v>1439</v>
      </c>
      <c r="D970" s="706">
        <v>2011</v>
      </c>
      <c r="E970" s="582" t="s">
        <v>1282</v>
      </c>
      <c r="F970" s="582" t="s">
        <v>1281</v>
      </c>
      <c r="G970" s="710" t="s">
        <v>1220</v>
      </c>
      <c r="H970" s="955">
        <v>1</v>
      </c>
      <c r="I970" s="711" t="s">
        <v>1435</v>
      </c>
      <c r="J970" s="706">
        <v>16</v>
      </c>
      <c r="K970" s="955">
        <v>10</v>
      </c>
      <c r="L970" s="955">
        <v>30</v>
      </c>
      <c r="M970" s="706">
        <f t="shared" si="14"/>
        <v>56</v>
      </c>
      <c r="IR970" s="567"/>
      <c r="IS970" s="567"/>
      <c r="IT970" s="567"/>
      <c r="IU970" s="567"/>
    </row>
    <row r="971" spans="1:255">
      <c r="A971" s="583" t="s">
        <v>1431</v>
      </c>
      <c r="B971" s="583" t="s">
        <v>1431</v>
      </c>
      <c r="C971" s="582" t="s">
        <v>1439</v>
      </c>
      <c r="D971" s="706">
        <v>2011</v>
      </c>
      <c r="E971" s="582" t="s">
        <v>1282</v>
      </c>
      <c r="F971" s="582" t="s">
        <v>1281</v>
      </c>
      <c r="G971" s="710" t="s">
        <v>1046</v>
      </c>
      <c r="H971" s="955">
        <v>3</v>
      </c>
      <c r="I971" s="711" t="s">
        <v>1435</v>
      </c>
      <c r="J971" s="706">
        <v>18</v>
      </c>
      <c r="K971" s="955">
        <v>31</v>
      </c>
      <c r="L971" s="955">
        <v>4</v>
      </c>
      <c r="M971" s="706">
        <f t="shared" si="14"/>
        <v>53</v>
      </c>
      <c r="IR971" s="567"/>
      <c r="IS971" s="567"/>
      <c r="IT971" s="567"/>
      <c r="IU971" s="567"/>
    </row>
    <row r="972" spans="1:255">
      <c r="A972" s="583" t="s">
        <v>1431</v>
      </c>
      <c r="B972" s="583" t="s">
        <v>1431</v>
      </c>
      <c r="C972" s="582" t="s">
        <v>1439</v>
      </c>
      <c r="D972" s="706">
        <v>2011</v>
      </c>
      <c r="E972" s="582" t="s">
        <v>1282</v>
      </c>
      <c r="F972" s="582" t="s">
        <v>1281</v>
      </c>
      <c r="G972" s="710" t="s">
        <v>311</v>
      </c>
      <c r="H972" s="955">
        <v>3</v>
      </c>
      <c r="I972" s="711" t="s">
        <v>1435</v>
      </c>
      <c r="J972" s="706">
        <v>381</v>
      </c>
      <c r="K972" s="955">
        <v>536</v>
      </c>
      <c r="L972" s="955">
        <v>153</v>
      </c>
      <c r="M972" s="706">
        <f t="shared" si="14"/>
        <v>1070</v>
      </c>
      <c r="IR972" s="567"/>
      <c r="IS972" s="567"/>
      <c r="IT972" s="567"/>
      <c r="IU972" s="567"/>
    </row>
    <row r="973" spans="1:255">
      <c r="A973" s="583" t="s">
        <v>1431</v>
      </c>
      <c r="B973" s="583" t="s">
        <v>1431</v>
      </c>
      <c r="C973" s="582" t="s">
        <v>1439</v>
      </c>
      <c r="D973" s="706">
        <v>2011</v>
      </c>
      <c r="E973" s="582" t="s">
        <v>1282</v>
      </c>
      <c r="F973" s="582" t="s">
        <v>1281</v>
      </c>
      <c r="G973" s="710" t="s">
        <v>1049</v>
      </c>
      <c r="H973" s="955">
        <v>3</v>
      </c>
      <c r="I973" s="711" t="s">
        <v>1435</v>
      </c>
      <c r="J973" s="706"/>
      <c r="K973" s="955">
        <v>3</v>
      </c>
      <c r="L973" s="955">
        <v>2</v>
      </c>
      <c r="M973" s="706">
        <f t="shared" si="14"/>
        <v>5</v>
      </c>
      <c r="IR973" s="567"/>
      <c r="IS973" s="567"/>
      <c r="IT973" s="567"/>
      <c r="IU973" s="567"/>
    </row>
    <row r="974" spans="1:255">
      <c r="A974" s="583" t="s">
        <v>1431</v>
      </c>
      <c r="B974" s="583" t="s">
        <v>1431</v>
      </c>
      <c r="C974" s="582" t="s">
        <v>1439</v>
      </c>
      <c r="D974" s="706">
        <v>2011</v>
      </c>
      <c r="E974" s="582" t="s">
        <v>1282</v>
      </c>
      <c r="F974" s="582" t="s">
        <v>1281</v>
      </c>
      <c r="G974" s="710" t="s">
        <v>1050</v>
      </c>
      <c r="H974" s="955">
        <v>3</v>
      </c>
      <c r="I974" s="711" t="s">
        <v>1435</v>
      </c>
      <c r="J974" s="706"/>
      <c r="K974" s="955"/>
      <c r="L974" s="955">
        <v>31</v>
      </c>
      <c r="M974" s="706">
        <f t="shared" si="14"/>
        <v>31</v>
      </c>
      <c r="IR974" s="567"/>
      <c r="IS974" s="567"/>
      <c r="IT974" s="567"/>
      <c r="IU974" s="567"/>
    </row>
    <row r="975" spans="1:255">
      <c r="A975" s="583" t="s">
        <v>1431</v>
      </c>
      <c r="B975" s="583" t="s">
        <v>1431</v>
      </c>
      <c r="C975" s="582" t="s">
        <v>1439</v>
      </c>
      <c r="D975" s="706">
        <v>2011</v>
      </c>
      <c r="E975" s="582" t="s">
        <v>1282</v>
      </c>
      <c r="F975" s="582" t="s">
        <v>1281</v>
      </c>
      <c r="G975" s="710" t="s">
        <v>79</v>
      </c>
      <c r="H975" s="955">
        <v>1</v>
      </c>
      <c r="I975" s="711" t="s">
        <v>1435</v>
      </c>
      <c r="J975" s="706">
        <v>17</v>
      </c>
      <c r="K975" s="955">
        <v>118</v>
      </c>
      <c r="L975" s="955">
        <v>4</v>
      </c>
      <c r="M975" s="706">
        <f t="shared" si="14"/>
        <v>139</v>
      </c>
      <c r="IR975" s="567"/>
      <c r="IS975" s="567"/>
      <c r="IT975" s="567"/>
      <c r="IU975" s="567"/>
    </row>
    <row r="976" spans="1:255">
      <c r="A976" s="583" t="s">
        <v>1431</v>
      </c>
      <c r="B976" s="583" t="s">
        <v>1431</v>
      </c>
      <c r="C976" s="582" t="s">
        <v>1439</v>
      </c>
      <c r="D976" s="706">
        <v>2011</v>
      </c>
      <c r="E976" s="582" t="s">
        <v>1282</v>
      </c>
      <c r="F976" s="582" t="s">
        <v>1281</v>
      </c>
      <c r="G976" s="710" t="s">
        <v>53</v>
      </c>
      <c r="H976" s="955">
        <v>1</v>
      </c>
      <c r="I976" s="711" t="s">
        <v>1435</v>
      </c>
      <c r="J976" s="706">
        <v>645</v>
      </c>
      <c r="K976" s="955">
        <v>441</v>
      </c>
      <c r="L976" s="955">
        <v>21</v>
      </c>
      <c r="M976" s="706">
        <f t="shared" si="14"/>
        <v>1107</v>
      </c>
      <c r="IR976" s="567"/>
      <c r="IS976" s="567"/>
      <c r="IT976" s="567"/>
      <c r="IU976" s="567"/>
    </row>
    <row r="977" spans="1:255">
      <c r="A977" s="583" t="s">
        <v>1431</v>
      </c>
      <c r="B977" s="583" t="s">
        <v>1431</v>
      </c>
      <c r="C977" s="582" t="s">
        <v>1439</v>
      </c>
      <c r="D977" s="706">
        <v>2011</v>
      </c>
      <c r="E977" s="582" t="s">
        <v>1282</v>
      </c>
      <c r="F977" s="582" t="s">
        <v>1281</v>
      </c>
      <c r="G977" s="710" t="s">
        <v>1051</v>
      </c>
      <c r="H977" s="955">
        <v>3</v>
      </c>
      <c r="I977" s="711" t="s">
        <v>1435</v>
      </c>
      <c r="J977" s="706"/>
      <c r="K977" s="955">
        <v>9</v>
      </c>
      <c r="L977" s="955">
        <v>7</v>
      </c>
      <c r="M977" s="706">
        <f t="shared" si="14"/>
        <v>16</v>
      </c>
      <c r="IR977" s="567"/>
      <c r="IS977" s="567"/>
      <c r="IT977" s="567"/>
      <c r="IU977" s="567"/>
    </row>
    <row r="978" spans="1:255">
      <c r="A978" s="583" t="s">
        <v>1431</v>
      </c>
      <c r="B978" s="583" t="s">
        <v>1431</v>
      </c>
      <c r="C978" s="582" t="s">
        <v>1439</v>
      </c>
      <c r="D978" s="706">
        <v>2011</v>
      </c>
      <c r="E978" s="582" t="s">
        <v>1282</v>
      </c>
      <c r="F978" s="582" t="s">
        <v>1281</v>
      </c>
      <c r="G978" s="710" t="s">
        <v>80</v>
      </c>
      <c r="H978" s="955">
        <v>1</v>
      </c>
      <c r="I978" s="711" t="s">
        <v>1435</v>
      </c>
      <c r="J978" s="706"/>
      <c r="K978" s="955"/>
      <c r="L978" s="955">
        <v>4</v>
      </c>
      <c r="M978" s="706">
        <f t="shared" si="14"/>
        <v>4</v>
      </c>
      <c r="IR978" s="567"/>
      <c r="IS978" s="567"/>
      <c r="IT978" s="567"/>
      <c r="IU978" s="567"/>
    </row>
    <row r="979" spans="1:255">
      <c r="A979" s="583" t="s">
        <v>1431</v>
      </c>
      <c r="B979" s="583" t="s">
        <v>1431</v>
      </c>
      <c r="C979" s="582" t="s">
        <v>1439</v>
      </c>
      <c r="D979" s="706">
        <v>2011</v>
      </c>
      <c r="E979" s="582" t="s">
        <v>1282</v>
      </c>
      <c r="F979" s="582" t="s">
        <v>1281</v>
      </c>
      <c r="G979" s="710" t="s">
        <v>1052</v>
      </c>
      <c r="H979" s="955">
        <v>3</v>
      </c>
      <c r="I979" s="711" t="s">
        <v>1435</v>
      </c>
      <c r="J979" s="706"/>
      <c r="K979" s="955"/>
      <c r="L979" s="955">
        <v>2</v>
      </c>
      <c r="M979" s="706">
        <f t="shared" si="14"/>
        <v>2</v>
      </c>
      <c r="IR979" s="567"/>
      <c r="IS979" s="567"/>
      <c r="IT979" s="567"/>
      <c r="IU979" s="567"/>
    </row>
    <row r="980" spans="1:255" ht="25.5">
      <c r="A980" s="583" t="s">
        <v>1431</v>
      </c>
      <c r="B980" s="583" t="s">
        <v>1431</v>
      </c>
      <c r="C980" s="582" t="s">
        <v>1439</v>
      </c>
      <c r="D980" s="706">
        <v>2011</v>
      </c>
      <c r="E980" s="582" t="s">
        <v>1282</v>
      </c>
      <c r="F980" s="582" t="s">
        <v>1281</v>
      </c>
      <c r="G980" s="710" t="s">
        <v>1053</v>
      </c>
      <c r="H980" s="955">
        <v>3</v>
      </c>
      <c r="I980" s="711" t="s">
        <v>1435</v>
      </c>
      <c r="J980" s="706">
        <v>664</v>
      </c>
      <c r="K980" s="955">
        <v>321</v>
      </c>
      <c r="L980" s="955">
        <v>43</v>
      </c>
      <c r="M980" s="706">
        <f t="shared" si="14"/>
        <v>1028</v>
      </c>
      <c r="IR980" s="567"/>
      <c r="IS980" s="567"/>
      <c r="IT980" s="567"/>
      <c r="IU980" s="567"/>
    </row>
    <row r="981" spans="1:255">
      <c r="A981" s="583" t="s">
        <v>1431</v>
      </c>
      <c r="B981" s="583" t="s">
        <v>1431</v>
      </c>
      <c r="C981" s="582" t="s">
        <v>1439</v>
      </c>
      <c r="D981" s="706">
        <v>2011</v>
      </c>
      <c r="E981" s="582" t="s">
        <v>1282</v>
      </c>
      <c r="F981" s="582" t="s">
        <v>1281</v>
      </c>
      <c r="G981" s="710" t="s">
        <v>1065</v>
      </c>
      <c r="H981" s="955">
        <v>3</v>
      </c>
      <c r="I981" s="711" t="s">
        <v>1435</v>
      </c>
      <c r="J981" s="706">
        <v>40</v>
      </c>
      <c r="K981" s="955"/>
      <c r="L981" s="955"/>
      <c r="M981" s="706">
        <f t="shared" si="14"/>
        <v>40</v>
      </c>
      <c r="IR981" s="567"/>
      <c r="IS981" s="567"/>
      <c r="IT981" s="567"/>
      <c r="IU981" s="567"/>
    </row>
    <row r="982" spans="1:255">
      <c r="A982" s="583" t="s">
        <v>1431</v>
      </c>
      <c r="B982" s="583" t="s">
        <v>1431</v>
      </c>
      <c r="C982" s="582" t="s">
        <v>1439</v>
      </c>
      <c r="D982" s="706">
        <v>2011</v>
      </c>
      <c r="E982" s="582" t="s">
        <v>1282</v>
      </c>
      <c r="F982" s="582" t="s">
        <v>1281</v>
      </c>
      <c r="G982" s="710" t="s">
        <v>1054</v>
      </c>
      <c r="H982" s="955">
        <v>3</v>
      </c>
      <c r="I982" s="711" t="s">
        <v>1435</v>
      </c>
      <c r="J982" s="706">
        <v>3</v>
      </c>
      <c r="K982" s="955">
        <v>41</v>
      </c>
      <c r="L982" s="955">
        <v>7</v>
      </c>
      <c r="M982" s="706">
        <f t="shared" si="14"/>
        <v>51</v>
      </c>
      <c r="IR982" s="567"/>
      <c r="IS982" s="567"/>
      <c r="IT982" s="567"/>
      <c r="IU982" s="567"/>
    </row>
    <row r="983" spans="1:255">
      <c r="A983" s="583" t="s">
        <v>1431</v>
      </c>
      <c r="B983" s="583" t="s">
        <v>1431</v>
      </c>
      <c r="C983" s="582" t="s">
        <v>1439</v>
      </c>
      <c r="D983" s="706">
        <v>2011</v>
      </c>
      <c r="E983" s="582" t="s">
        <v>1282</v>
      </c>
      <c r="F983" s="582" t="s">
        <v>1281</v>
      </c>
      <c r="G983" s="710" t="s">
        <v>1066</v>
      </c>
      <c r="H983" s="955">
        <v>3</v>
      </c>
      <c r="I983" s="711" t="s">
        <v>1435</v>
      </c>
      <c r="J983" s="706"/>
      <c r="K983" s="955">
        <v>1</v>
      </c>
      <c r="L983" s="955"/>
      <c r="M983" s="706">
        <f t="shared" si="14"/>
        <v>1</v>
      </c>
      <c r="IR983" s="567"/>
      <c r="IS983" s="567"/>
      <c r="IT983" s="567"/>
      <c r="IU983" s="567"/>
    </row>
    <row r="984" spans="1:255">
      <c r="A984" s="583" t="s">
        <v>1431</v>
      </c>
      <c r="B984" s="583" t="s">
        <v>1431</v>
      </c>
      <c r="C984" s="582" t="s">
        <v>1439</v>
      </c>
      <c r="D984" s="706">
        <v>2011</v>
      </c>
      <c r="E984" s="582" t="s">
        <v>1282</v>
      </c>
      <c r="F984" s="582" t="s">
        <v>1281</v>
      </c>
      <c r="G984" s="710" t="s">
        <v>52</v>
      </c>
      <c r="H984" s="955">
        <v>1</v>
      </c>
      <c r="I984" s="711" t="s">
        <v>1435</v>
      </c>
      <c r="J984" s="706">
        <v>2263</v>
      </c>
      <c r="K984" s="955">
        <v>3822</v>
      </c>
      <c r="L984" s="955">
        <v>177</v>
      </c>
      <c r="M984" s="706">
        <f t="shared" si="14"/>
        <v>6262</v>
      </c>
      <c r="IR984" s="567"/>
      <c r="IS984" s="567"/>
      <c r="IT984" s="567"/>
      <c r="IU984" s="567"/>
    </row>
    <row r="985" spans="1:255" ht="25.5">
      <c r="A985" s="583" t="s">
        <v>1431</v>
      </c>
      <c r="B985" s="583" t="s">
        <v>1431</v>
      </c>
      <c r="C985" s="582" t="s">
        <v>1439</v>
      </c>
      <c r="D985" s="706">
        <v>2011</v>
      </c>
      <c r="E985" s="582" t="s">
        <v>1282</v>
      </c>
      <c r="F985" s="582" t="s">
        <v>1281</v>
      </c>
      <c r="G985" s="710" t="s">
        <v>1055</v>
      </c>
      <c r="H985" s="955">
        <v>3</v>
      </c>
      <c r="I985" s="711" t="s">
        <v>1435</v>
      </c>
      <c r="J985" s="706"/>
      <c r="K985" s="955">
        <v>43</v>
      </c>
      <c r="L985" s="955">
        <v>36</v>
      </c>
      <c r="M985" s="706">
        <f t="shared" si="14"/>
        <v>79</v>
      </c>
      <c r="IR985" s="567"/>
      <c r="IS985" s="567"/>
      <c r="IT985" s="567"/>
      <c r="IU985" s="567"/>
    </row>
    <row r="986" spans="1:255">
      <c r="A986" s="583" t="s">
        <v>1431</v>
      </c>
      <c r="B986" s="583" t="s">
        <v>1431</v>
      </c>
      <c r="C986" s="582" t="s">
        <v>1439</v>
      </c>
      <c r="D986" s="706">
        <v>2011</v>
      </c>
      <c r="E986" s="582" t="s">
        <v>1282</v>
      </c>
      <c r="F986" s="582" t="s">
        <v>1281</v>
      </c>
      <c r="G986" s="710" t="s">
        <v>331</v>
      </c>
      <c r="H986" s="955">
        <v>3</v>
      </c>
      <c r="I986" s="711" t="s">
        <v>1435</v>
      </c>
      <c r="J986" s="706"/>
      <c r="K986" s="955"/>
      <c r="L986" s="955">
        <v>28</v>
      </c>
      <c r="M986" s="706">
        <f t="shared" si="14"/>
        <v>28</v>
      </c>
      <c r="IR986" s="567"/>
      <c r="IS986" s="567"/>
      <c r="IT986" s="567"/>
      <c r="IU986" s="567"/>
    </row>
    <row r="987" spans="1:255">
      <c r="A987" s="583" t="s">
        <v>1431</v>
      </c>
      <c r="B987" s="583" t="s">
        <v>1431</v>
      </c>
      <c r="C987" s="582" t="s">
        <v>1439</v>
      </c>
      <c r="D987" s="706">
        <v>2011</v>
      </c>
      <c r="E987" s="582" t="s">
        <v>1282</v>
      </c>
      <c r="F987" s="582" t="s">
        <v>1281</v>
      </c>
      <c r="G987" s="710" t="s">
        <v>1056</v>
      </c>
      <c r="H987" s="955">
        <v>3</v>
      </c>
      <c r="I987" s="711" t="s">
        <v>1435</v>
      </c>
      <c r="J987" s="706"/>
      <c r="K987" s="955">
        <v>3</v>
      </c>
      <c r="L987" s="955"/>
      <c r="M987" s="706">
        <f t="shared" si="14"/>
        <v>3</v>
      </c>
      <c r="IR987" s="567"/>
      <c r="IS987" s="567"/>
      <c r="IT987" s="567"/>
      <c r="IU987" s="567"/>
    </row>
    <row r="988" spans="1:255">
      <c r="A988" s="583" t="s">
        <v>1431</v>
      </c>
      <c r="B988" s="583" t="s">
        <v>1431</v>
      </c>
      <c r="C988" s="582" t="s">
        <v>1439</v>
      </c>
      <c r="D988" s="706">
        <v>2011</v>
      </c>
      <c r="E988" s="582" t="s">
        <v>1282</v>
      </c>
      <c r="F988" s="582" t="s">
        <v>1281</v>
      </c>
      <c r="G988" s="710" t="s">
        <v>1057</v>
      </c>
      <c r="H988" s="955">
        <v>3</v>
      </c>
      <c r="I988" s="711" t="s">
        <v>1435</v>
      </c>
      <c r="J988" s="706"/>
      <c r="K988" s="955">
        <v>17</v>
      </c>
      <c r="L988" s="955">
        <v>24</v>
      </c>
      <c r="M988" s="706">
        <f t="shared" si="14"/>
        <v>41</v>
      </c>
      <c r="IR988" s="567"/>
      <c r="IS988" s="567"/>
      <c r="IT988" s="567"/>
      <c r="IU988" s="567"/>
    </row>
    <row r="989" spans="1:255">
      <c r="A989" s="583" t="s">
        <v>1431</v>
      </c>
      <c r="B989" s="583" t="s">
        <v>1431</v>
      </c>
      <c r="C989" s="582" t="s">
        <v>1439</v>
      </c>
      <c r="D989" s="706">
        <v>2011</v>
      </c>
      <c r="E989" s="582" t="s">
        <v>1282</v>
      </c>
      <c r="F989" s="582" t="s">
        <v>1281</v>
      </c>
      <c r="G989" s="710" t="s">
        <v>784</v>
      </c>
      <c r="H989" s="955">
        <v>3</v>
      </c>
      <c r="I989" s="711" t="s">
        <v>1435</v>
      </c>
      <c r="J989" s="706">
        <v>15</v>
      </c>
      <c r="K989" s="955">
        <v>21</v>
      </c>
      <c r="L989" s="955">
        <v>2</v>
      </c>
      <c r="M989" s="706">
        <f t="shared" si="14"/>
        <v>38</v>
      </c>
      <c r="IR989" s="567"/>
      <c r="IS989" s="567"/>
      <c r="IT989" s="567"/>
      <c r="IU989" s="567"/>
    </row>
    <row r="990" spans="1:255">
      <c r="A990" s="583" t="s">
        <v>1431</v>
      </c>
      <c r="B990" s="583" t="s">
        <v>1431</v>
      </c>
      <c r="C990" s="582" t="s">
        <v>1439</v>
      </c>
      <c r="D990" s="706">
        <v>2011</v>
      </c>
      <c r="E990" s="582" t="s">
        <v>1282</v>
      </c>
      <c r="F990" s="582" t="s">
        <v>1281</v>
      </c>
      <c r="G990" s="710" t="s">
        <v>1067</v>
      </c>
      <c r="H990" s="955">
        <v>3</v>
      </c>
      <c r="I990" s="711" t="s">
        <v>1435</v>
      </c>
      <c r="J990" s="706"/>
      <c r="K990" s="955">
        <v>9</v>
      </c>
      <c r="L990" s="955">
        <v>1</v>
      </c>
      <c r="M990" s="706">
        <f t="shared" si="14"/>
        <v>10</v>
      </c>
      <c r="IR990" s="567"/>
      <c r="IS990" s="567"/>
      <c r="IT990" s="567"/>
      <c r="IU990" s="567"/>
    </row>
    <row r="991" spans="1:255">
      <c r="A991" s="583" t="s">
        <v>1431</v>
      </c>
      <c r="B991" s="583" t="s">
        <v>1431</v>
      </c>
      <c r="C991" s="582" t="s">
        <v>1439</v>
      </c>
      <c r="D991" s="706">
        <v>2011</v>
      </c>
      <c r="E991" s="582" t="s">
        <v>1282</v>
      </c>
      <c r="F991" s="582" t="s">
        <v>1281</v>
      </c>
      <c r="G991" s="710" t="s">
        <v>1068</v>
      </c>
      <c r="H991" s="955">
        <v>3</v>
      </c>
      <c r="I991" s="711" t="s">
        <v>1435</v>
      </c>
      <c r="J991" s="706">
        <v>36</v>
      </c>
      <c r="K991" s="955">
        <v>3</v>
      </c>
      <c r="L991" s="955"/>
      <c r="M991" s="706">
        <f t="shared" si="14"/>
        <v>39</v>
      </c>
      <c r="IR991" s="567"/>
      <c r="IS991" s="567"/>
      <c r="IT991" s="567"/>
      <c r="IU991" s="567"/>
    </row>
    <row r="992" spans="1:255">
      <c r="A992" s="583" t="s">
        <v>1431</v>
      </c>
      <c r="B992" s="583" t="s">
        <v>1431</v>
      </c>
      <c r="C992" s="582" t="s">
        <v>1439</v>
      </c>
      <c r="D992" s="706">
        <v>2011</v>
      </c>
      <c r="E992" s="582" t="s">
        <v>1282</v>
      </c>
      <c r="F992" s="582" t="s">
        <v>1281</v>
      </c>
      <c r="G992" s="710" t="s">
        <v>1059</v>
      </c>
      <c r="H992" s="955">
        <v>3</v>
      </c>
      <c r="I992" s="711" t="s">
        <v>1435</v>
      </c>
      <c r="J992" s="706"/>
      <c r="K992" s="955">
        <v>8</v>
      </c>
      <c r="L992" s="955">
        <v>1</v>
      </c>
      <c r="M992" s="706">
        <f t="shared" si="14"/>
        <v>9</v>
      </c>
      <c r="IR992" s="567"/>
      <c r="IS992" s="567"/>
      <c r="IT992" s="567"/>
      <c r="IU992" s="567"/>
    </row>
    <row r="993" spans="1:255">
      <c r="A993" s="583" t="s">
        <v>1431</v>
      </c>
      <c r="B993" s="583" t="s">
        <v>1431</v>
      </c>
      <c r="C993" s="582" t="s">
        <v>1439</v>
      </c>
      <c r="D993" s="706">
        <v>2011</v>
      </c>
      <c r="E993" s="582" t="s">
        <v>1282</v>
      </c>
      <c r="F993" s="582" t="s">
        <v>1281</v>
      </c>
      <c r="G993" s="710" t="s">
        <v>51</v>
      </c>
      <c r="H993" s="955">
        <v>1</v>
      </c>
      <c r="I993" s="711" t="s">
        <v>1435</v>
      </c>
      <c r="J993" s="706">
        <v>106</v>
      </c>
      <c r="K993" s="955">
        <v>35</v>
      </c>
      <c r="L993" s="955"/>
      <c r="M993" s="706">
        <f t="shared" si="14"/>
        <v>141</v>
      </c>
      <c r="IR993" s="567"/>
      <c r="IS993" s="567"/>
      <c r="IT993" s="567"/>
      <c r="IU993" s="567"/>
    </row>
    <row r="994" spans="1:255">
      <c r="A994" s="583" t="s">
        <v>1431</v>
      </c>
      <c r="B994" s="583" t="s">
        <v>1431</v>
      </c>
      <c r="C994" s="582" t="s">
        <v>1439</v>
      </c>
      <c r="D994" s="706">
        <v>2011</v>
      </c>
      <c r="E994" s="582" t="s">
        <v>1282</v>
      </c>
      <c r="F994" s="582" t="s">
        <v>1281</v>
      </c>
      <c r="G994" s="710" t="s">
        <v>50</v>
      </c>
      <c r="H994" s="955">
        <v>1</v>
      </c>
      <c r="I994" s="711" t="s">
        <v>1435</v>
      </c>
      <c r="J994" s="706">
        <v>104</v>
      </c>
      <c r="K994" s="955">
        <v>92</v>
      </c>
      <c r="L994" s="955">
        <v>8</v>
      </c>
      <c r="M994" s="706">
        <f t="shared" si="14"/>
        <v>204</v>
      </c>
      <c r="IR994" s="567"/>
      <c r="IS994" s="567"/>
      <c r="IT994" s="567"/>
      <c r="IU994" s="567"/>
    </row>
    <row r="995" spans="1:255">
      <c r="A995" s="583" t="s">
        <v>1431</v>
      </c>
      <c r="B995" s="583" t="s">
        <v>1431</v>
      </c>
      <c r="C995" s="582" t="s">
        <v>1439</v>
      </c>
      <c r="D995" s="706">
        <v>2011</v>
      </c>
      <c r="E995" s="582" t="s">
        <v>1282</v>
      </c>
      <c r="F995" s="582" t="s">
        <v>1281</v>
      </c>
      <c r="G995" s="710" t="s">
        <v>49</v>
      </c>
      <c r="H995" s="955">
        <v>1</v>
      </c>
      <c r="I995" s="711" t="s">
        <v>1435</v>
      </c>
      <c r="J995" s="706">
        <v>511</v>
      </c>
      <c r="K995" s="955">
        <v>249</v>
      </c>
      <c r="L995" s="955">
        <v>27</v>
      </c>
      <c r="M995" s="706">
        <f t="shared" si="14"/>
        <v>787</v>
      </c>
      <c r="IR995" s="567"/>
      <c r="IS995" s="567"/>
      <c r="IT995" s="567"/>
      <c r="IU995" s="567"/>
    </row>
    <row r="996" spans="1:255">
      <c r="A996" s="583" t="s">
        <v>1431</v>
      </c>
      <c r="B996" s="583" t="s">
        <v>1431</v>
      </c>
      <c r="C996" s="582" t="s">
        <v>1439</v>
      </c>
      <c r="D996" s="706">
        <v>2011</v>
      </c>
      <c r="E996" s="582" t="s">
        <v>1282</v>
      </c>
      <c r="F996" s="582" t="s">
        <v>1281</v>
      </c>
      <c r="G996" s="710" t="s">
        <v>29</v>
      </c>
      <c r="H996" s="955">
        <v>1</v>
      </c>
      <c r="I996" s="711" t="s">
        <v>1435</v>
      </c>
      <c r="J996" s="706">
        <v>3978</v>
      </c>
      <c r="K996" s="955">
        <v>2510</v>
      </c>
      <c r="L996" s="955">
        <v>95</v>
      </c>
      <c r="M996" s="706">
        <f t="shared" si="14"/>
        <v>6583</v>
      </c>
      <c r="IR996" s="567"/>
      <c r="IS996" s="567"/>
      <c r="IT996" s="567"/>
      <c r="IU996" s="567"/>
    </row>
  </sheetData>
  <autoFilter ref="A4:IV996"/>
  <mergeCells count="10">
    <mergeCell ref="A3:A4"/>
    <mergeCell ref="B3:B4"/>
    <mergeCell ref="C3:C4"/>
    <mergeCell ref="D3:D4"/>
    <mergeCell ref="J3:M3"/>
    <mergeCell ref="E3:E4"/>
    <mergeCell ref="F3:F4"/>
    <mergeCell ref="G3:G4"/>
    <mergeCell ref="H3:H4"/>
    <mergeCell ref="I3:I4"/>
  </mergeCells>
  <phoneticPr fontId="39" type="noConversion"/>
  <printOptions horizontalCentered="1"/>
  <pageMargins left="0.19685039370078741" right="0.19685039370078741" top="0.59055118110236227" bottom="0.59055118110236227" header="0.19685039370078741" footer="0.19685039370078741"/>
  <pageSetup paperSize="9" scale="52" firstPageNumber="0" orientation="portrait" r:id="rId1"/>
  <headerFooter alignWithMargins="0">
    <oddHeader>&amp;C&amp;"Times New Roman,Normal"&amp;12&amp;A</oddHeader>
    <oddFooter>&amp;L&amp;F&amp;C&amp;P/&amp;N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topLeftCell="D1" zoomScale="90" zoomScaleNormal="90" zoomScaleSheetLayoutView="100" workbookViewId="0">
      <pane ySplit="3" topLeftCell="A175" activePane="bottomLeft" state="frozen"/>
      <selection activeCell="C7" sqref="C7"/>
      <selection pane="bottomLeft" activeCell="H186" sqref="H186"/>
    </sheetView>
  </sheetViews>
  <sheetFormatPr defaultColWidth="5.7109375" defaultRowHeight="19.5" customHeight="1"/>
  <cols>
    <col min="1" max="1" width="10.5703125" style="1" customWidth="1"/>
    <col min="2" max="2" width="29.5703125" style="4" customWidth="1"/>
    <col min="3" max="3" width="32.140625" style="4" customWidth="1"/>
    <col min="4" max="4" width="14.5703125" style="4" customWidth="1"/>
    <col min="5" max="5" width="26.7109375" style="26" customWidth="1"/>
    <col min="6" max="6" width="9.42578125" style="26" customWidth="1"/>
    <col min="7" max="7" width="14.28515625" style="26" customWidth="1"/>
    <col min="8" max="8" width="19.85546875" style="26" customWidth="1"/>
    <col min="9" max="9" width="15.7109375" style="26" customWidth="1"/>
    <col min="10" max="10" width="15.85546875" style="26" customWidth="1"/>
    <col min="11" max="11" width="16.140625" style="26" customWidth="1"/>
    <col min="12" max="12" width="9.85546875" style="26" customWidth="1"/>
    <col min="13" max="16384" width="5.7109375" style="4"/>
  </cols>
  <sheetData>
    <row r="1" spans="1:12" ht="19.5" customHeight="1" thickBot="1">
      <c r="A1" s="31" t="s">
        <v>1488</v>
      </c>
      <c r="B1" s="29"/>
      <c r="C1" s="29"/>
      <c r="D1" s="726"/>
      <c r="E1" s="727"/>
      <c r="F1" s="727"/>
      <c r="G1" s="728"/>
      <c r="H1" s="357" t="s">
        <v>1394</v>
      </c>
      <c r="I1" s="1213" t="s">
        <v>1398</v>
      </c>
      <c r="J1" s="1214"/>
      <c r="K1" s="1"/>
      <c r="L1" s="1"/>
    </row>
    <row r="2" spans="1:12" ht="19.5" customHeight="1" thickBot="1">
      <c r="A2" s="342"/>
      <c r="B2" s="27"/>
      <c r="C2" s="27"/>
      <c r="D2" s="27"/>
      <c r="E2" s="222"/>
      <c r="F2" s="222"/>
      <c r="G2" s="729"/>
      <c r="H2" s="343"/>
      <c r="I2" s="1215"/>
      <c r="J2" s="1216"/>
      <c r="K2" s="1"/>
      <c r="L2" s="1"/>
    </row>
    <row r="3" spans="1:12" ht="51.75" customHeight="1" thickBot="1">
      <c r="A3" s="721" t="s">
        <v>1396</v>
      </c>
      <c r="B3" s="722" t="s">
        <v>1472</v>
      </c>
      <c r="C3" s="723" t="s">
        <v>1401</v>
      </c>
      <c r="D3" s="723" t="s">
        <v>1397</v>
      </c>
      <c r="E3" s="130" t="s">
        <v>1489</v>
      </c>
      <c r="F3" s="130" t="s">
        <v>1473</v>
      </c>
      <c r="G3" s="724" t="s">
        <v>1490</v>
      </c>
      <c r="H3" s="724" t="s">
        <v>1491</v>
      </c>
      <c r="I3" s="724" t="s">
        <v>1492</v>
      </c>
      <c r="J3" s="725" t="s">
        <v>1493</v>
      </c>
      <c r="K3" s="4"/>
      <c r="L3" s="4"/>
    </row>
    <row r="4" spans="1:12" s="26" customFormat="1" ht="19.5" customHeight="1">
      <c r="A4" s="299" t="s">
        <v>1431</v>
      </c>
      <c r="B4" s="300" t="s">
        <v>1179</v>
      </c>
      <c r="C4" s="301" t="s">
        <v>148</v>
      </c>
      <c r="D4" s="302" t="s">
        <v>1400</v>
      </c>
      <c r="E4" s="303" t="s">
        <v>3</v>
      </c>
      <c r="F4" s="303">
        <v>1</v>
      </c>
      <c r="G4" s="304">
        <v>0</v>
      </c>
      <c r="H4" s="305" t="s">
        <v>203</v>
      </c>
      <c r="I4" s="302"/>
      <c r="J4" s="306"/>
    </row>
    <row r="5" spans="1:12" s="26" customFormat="1" ht="19.5" customHeight="1">
      <c r="A5" s="306" t="s">
        <v>1431</v>
      </c>
      <c r="B5" s="300" t="s">
        <v>149</v>
      </c>
      <c r="C5" s="301" t="s">
        <v>148</v>
      </c>
      <c r="D5" s="302" t="s">
        <v>1400</v>
      </c>
      <c r="E5" s="303" t="s">
        <v>3</v>
      </c>
      <c r="F5" s="303">
        <v>2</v>
      </c>
      <c r="G5" s="304">
        <v>0</v>
      </c>
      <c r="H5" s="305" t="s">
        <v>203</v>
      </c>
      <c r="I5" s="302"/>
      <c r="J5" s="306"/>
    </row>
    <row r="6" spans="1:12" s="26" customFormat="1" ht="19.5" customHeight="1">
      <c r="A6" s="306" t="s">
        <v>1431</v>
      </c>
      <c r="B6" s="300" t="s">
        <v>1222</v>
      </c>
      <c r="C6" s="301" t="s">
        <v>148</v>
      </c>
      <c r="D6" s="302" t="s">
        <v>1400</v>
      </c>
      <c r="E6" s="303" t="s">
        <v>3</v>
      </c>
      <c r="F6" s="303">
        <v>1</v>
      </c>
      <c r="G6" s="304">
        <v>0</v>
      </c>
      <c r="H6" s="305" t="s">
        <v>203</v>
      </c>
      <c r="I6" s="302"/>
      <c r="J6" s="306"/>
    </row>
    <row r="7" spans="1:12" s="26" customFormat="1" ht="19.5" customHeight="1">
      <c r="A7" s="306" t="s">
        <v>1431</v>
      </c>
      <c r="B7" s="300" t="s">
        <v>151</v>
      </c>
      <c r="C7" s="301" t="s">
        <v>148</v>
      </c>
      <c r="D7" s="302" t="s">
        <v>1400</v>
      </c>
      <c r="E7" s="303" t="s">
        <v>150</v>
      </c>
      <c r="F7" s="303">
        <v>1</v>
      </c>
      <c r="G7" s="304">
        <v>0</v>
      </c>
      <c r="H7" s="305">
        <v>0.11</v>
      </c>
      <c r="I7" s="302"/>
      <c r="J7" s="306"/>
    </row>
    <row r="8" spans="1:12" s="26" customFormat="1" ht="19.5" customHeight="1">
      <c r="A8" s="306" t="s">
        <v>1431</v>
      </c>
      <c r="B8" s="300" t="s">
        <v>153</v>
      </c>
      <c r="C8" s="301" t="s">
        <v>148</v>
      </c>
      <c r="D8" s="302" t="s">
        <v>1400</v>
      </c>
      <c r="E8" s="303" t="s">
        <v>152</v>
      </c>
      <c r="F8" s="303">
        <v>1</v>
      </c>
      <c r="G8" s="304">
        <v>0</v>
      </c>
      <c r="H8" s="305" t="s">
        <v>203</v>
      </c>
      <c r="I8" s="302"/>
      <c r="J8" s="306"/>
    </row>
    <row r="9" spans="1:12" s="26" customFormat="1" ht="19.5" customHeight="1">
      <c r="A9" s="306" t="s">
        <v>1431</v>
      </c>
      <c r="B9" s="300" t="s">
        <v>154</v>
      </c>
      <c r="C9" s="301" t="s">
        <v>1407</v>
      </c>
      <c r="D9" s="302" t="s">
        <v>1400</v>
      </c>
      <c r="E9" s="303" t="s">
        <v>152</v>
      </c>
      <c r="F9" s="303">
        <v>1</v>
      </c>
      <c r="G9" s="304">
        <v>0</v>
      </c>
      <c r="H9" s="305" t="s">
        <v>203</v>
      </c>
      <c r="I9" s="302"/>
      <c r="J9" s="306"/>
    </row>
    <row r="10" spans="1:12" s="26" customFormat="1" ht="19.5" customHeight="1">
      <c r="A10" s="33" t="s">
        <v>1431</v>
      </c>
      <c r="B10" s="52" t="s">
        <v>155</v>
      </c>
      <c r="C10" s="63" t="s">
        <v>1407</v>
      </c>
      <c r="D10" s="91" t="s">
        <v>1400</v>
      </c>
      <c r="E10" s="54" t="s">
        <v>3</v>
      </c>
      <c r="F10" s="59">
        <v>1</v>
      </c>
      <c r="G10" s="66">
        <v>4516.1516733333301</v>
      </c>
      <c r="H10" s="291">
        <v>14</v>
      </c>
      <c r="I10" s="91"/>
      <c r="J10" s="40"/>
    </row>
    <row r="11" spans="1:12" s="26" customFormat="1" ht="19.5" customHeight="1">
      <c r="A11" s="306" t="s">
        <v>1431</v>
      </c>
      <c r="B11" s="300" t="s">
        <v>1225</v>
      </c>
      <c r="C11" s="301" t="s">
        <v>1407</v>
      </c>
      <c r="D11" s="302" t="s">
        <v>1400</v>
      </c>
      <c r="E11" s="303" t="s">
        <v>152</v>
      </c>
      <c r="F11" s="303">
        <v>1</v>
      </c>
      <c r="G11" s="304">
        <v>0</v>
      </c>
      <c r="H11" s="305" t="s">
        <v>203</v>
      </c>
      <c r="I11" s="302"/>
      <c r="J11" s="306"/>
    </row>
    <row r="12" spans="1:12" s="26" customFormat="1" ht="19.5" customHeight="1">
      <c r="A12" s="306" t="s">
        <v>1431</v>
      </c>
      <c r="B12" s="300" t="s">
        <v>156</v>
      </c>
      <c r="C12" s="301" t="s">
        <v>1407</v>
      </c>
      <c r="D12" s="302" t="s">
        <v>1400</v>
      </c>
      <c r="E12" s="303" t="s">
        <v>3</v>
      </c>
      <c r="F12" s="303">
        <v>2</v>
      </c>
      <c r="G12" s="304">
        <v>0</v>
      </c>
      <c r="H12" s="305" t="s">
        <v>203</v>
      </c>
      <c r="I12" s="302"/>
      <c r="J12" s="306"/>
    </row>
    <row r="13" spans="1:12" s="26" customFormat="1" ht="19.5" customHeight="1">
      <c r="A13" s="306" t="s">
        <v>1431</v>
      </c>
      <c r="B13" s="300" t="s">
        <v>157</v>
      </c>
      <c r="C13" s="301" t="s">
        <v>1407</v>
      </c>
      <c r="D13" s="302" t="s">
        <v>1400</v>
      </c>
      <c r="E13" s="303" t="s">
        <v>3</v>
      </c>
      <c r="F13" s="303">
        <v>1</v>
      </c>
      <c r="G13" s="304">
        <v>80</v>
      </c>
      <c r="H13" s="305">
        <v>9</v>
      </c>
      <c r="I13" s="302"/>
      <c r="J13" s="306"/>
    </row>
    <row r="14" spans="1:12" s="26" customFormat="1" ht="19.5" customHeight="1">
      <c r="A14" s="306" t="s">
        <v>1431</v>
      </c>
      <c r="B14" s="300" t="s">
        <v>158</v>
      </c>
      <c r="C14" s="301" t="s">
        <v>1407</v>
      </c>
      <c r="D14" s="302" t="s">
        <v>1400</v>
      </c>
      <c r="E14" s="303" t="s">
        <v>3</v>
      </c>
      <c r="F14" s="303">
        <v>1</v>
      </c>
      <c r="G14" s="304">
        <v>0</v>
      </c>
      <c r="H14" s="305" t="s">
        <v>203</v>
      </c>
      <c r="I14" s="302"/>
      <c r="J14" s="306"/>
    </row>
    <row r="15" spans="1:12" s="26" customFormat="1" ht="19.5" customHeight="1">
      <c r="A15" s="306" t="s">
        <v>1431</v>
      </c>
      <c r="B15" s="300" t="s">
        <v>159</v>
      </c>
      <c r="C15" s="301" t="s">
        <v>1407</v>
      </c>
      <c r="D15" s="302" t="s">
        <v>1400</v>
      </c>
      <c r="E15" s="303" t="s">
        <v>3</v>
      </c>
      <c r="F15" s="303">
        <v>1</v>
      </c>
      <c r="G15" s="304">
        <v>208.6611</v>
      </c>
      <c r="H15" s="305">
        <v>5</v>
      </c>
      <c r="I15" s="302"/>
      <c r="J15" s="306"/>
    </row>
    <row r="16" spans="1:12" s="26" customFormat="1" ht="19.5" customHeight="1">
      <c r="A16" s="306" t="s">
        <v>1431</v>
      </c>
      <c r="B16" s="300" t="s">
        <v>14</v>
      </c>
      <c r="C16" s="301" t="s">
        <v>1407</v>
      </c>
      <c r="D16" s="302" t="s">
        <v>1400</v>
      </c>
      <c r="E16" s="303" t="s">
        <v>3</v>
      </c>
      <c r="F16" s="303">
        <v>1</v>
      </c>
      <c r="G16" s="304">
        <v>0</v>
      </c>
      <c r="H16" s="305" t="s">
        <v>203</v>
      </c>
      <c r="I16" s="302"/>
      <c r="J16" s="306"/>
    </row>
    <row r="17" spans="1:12" s="26" customFormat="1" ht="19.5" customHeight="1">
      <c r="A17" s="306" t="s">
        <v>1431</v>
      </c>
      <c r="B17" s="300" t="s">
        <v>15</v>
      </c>
      <c r="C17" s="301" t="s">
        <v>1407</v>
      </c>
      <c r="D17" s="302" t="s">
        <v>1400</v>
      </c>
      <c r="E17" s="303" t="s">
        <v>3</v>
      </c>
      <c r="F17" s="303">
        <v>1</v>
      </c>
      <c r="G17" s="304">
        <v>0</v>
      </c>
      <c r="H17" s="305" t="s">
        <v>203</v>
      </c>
      <c r="I17" s="302"/>
      <c r="J17" s="306"/>
    </row>
    <row r="18" spans="1:12" s="26" customFormat="1" ht="19.5" customHeight="1">
      <c r="A18" s="306" t="s">
        <v>1431</v>
      </c>
      <c r="B18" s="300" t="s">
        <v>17</v>
      </c>
      <c r="C18" s="301" t="s">
        <v>1407</v>
      </c>
      <c r="D18" s="302" t="s">
        <v>1400</v>
      </c>
      <c r="E18" s="303" t="s">
        <v>3</v>
      </c>
      <c r="F18" s="303">
        <v>1</v>
      </c>
      <c r="G18" s="304">
        <v>0</v>
      </c>
      <c r="H18" s="305" t="s">
        <v>203</v>
      </c>
      <c r="I18" s="302"/>
      <c r="J18" s="306"/>
    </row>
    <row r="19" spans="1:12" s="26" customFormat="1" ht="19.5" customHeight="1">
      <c r="A19" s="306" t="s">
        <v>1431</v>
      </c>
      <c r="B19" s="300" t="s">
        <v>171</v>
      </c>
      <c r="C19" s="301" t="s">
        <v>1407</v>
      </c>
      <c r="D19" s="302" t="s">
        <v>1400</v>
      </c>
      <c r="E19" s="303" t="s">
        <v>3</v>
      </c>
      <c r="F19" s="303">
        <v>1</v>
      </c>
      <c r="G19" s="304">
        <v>0</v>
      </c>
      <c r="H19" s="305" t="s">
        <v>203</v>
      </c>
      <c r="I19" s="302"/>
      <c r="J19" s="306"/>
    </row>
    <row r="20" spans="1:12" s="26" customFormat="1" ht="19.5" customHeight="1">
      <c r="A20" s="306" t="s">
        <v>1431</v>
      </c>
      <c r="B20" s="300" t="s">
        <v>172</v>
      </c>
      <c r="C20" s="301" t="s">
        <v>1407</v>
      </c>
      <c r="D20" s="302" t="s">
        <v>1400</v>
      </c>
      <c r="E20" s="303" t="s">
        <v>3</v>
      </c>
      <c r="F20" s="303">
        <v>1</v>
      </c>
      <c r="G20" s="304">
        <v>98.442866666666703</v>
      </c>
      <c r="H20" s="305" t="s">
        <v>203</v>
      </c>
      <c r="I20" s="302"/>
      <c r="J20" s="306"/>
    </row>
    <row r="21" spans="1:12" s="26" customFormat="1" ht="19.5" customHeight="1">
      <c r="A21" s="306" t="s">
        <v>1431</v>
      </c>
      <c r="B21" s="300" t="s">
        <v>173</v>
      </c>
      <c r="C21" s="301" t="s">
        <v>1407</v>
      </c>
      <c r="D21" s="302" t="s">
        <v>1400</v>
      </c>
      <c r="E21" s="303" t="s">
        <v>3</v>
      </c>
      <c r="F21" s="303">
        <v>1</v>
      </c>
      <c r="G21" s="304">
        <v>0</v>
      </c>
      <c r="H21" s="305" t="s">
        <v>203</v>
      </c>
      <c r="I21" s="302"/>
      <c r="J21" s="306"/>
    </row>
    <row r="22" spans="1:12" s="26" customFormat="1" ht="19.5" customHeight="1">
      <c r="A22" s="306" t="s">
        <v>1431</v>
      </c>
      <c r="B22" s="300" t="s">
        <v>174</v>
      </c>
      <c r="C22" s="301" t="s">
        <v>1407</v>
      </c>
      <c r="D22" s="302" t="s">
        <v>1400</v>
      </c>
      <c r="E22" s="303" t="s">
        <v>3</v>
      </c>
      <c r="F22" s="303">
        <v>1</v>
      </c>
      <c r="G22" s="304">
        <v>0</v>
      </c>
      <c r="H22" s="305" t="s">
        <v>203</v>
      </c>
      <c r="I22" s="302"/>
      <c r="J22" s="306"/>
    </row>
    <row r="23" spans="1:12" s="26" customFormat="1" ht="19.5" customHeight="1">
      <c r="A23" s="33" t="s">
        <v>1431</v>
      </c>
      <c r="B23" s="52" t="s">
        <v>175</v>
      </c>
      <c r="C23" s="63" t="s">
        <v>1407</v>
      </c>
      <c r="D23" s="91" t="s">
        <v>1400</v>
      </c>
      <c r="E23" s="54" t="s">
        <v>3</v>
      </c>
      <c r="F23" s="59">
        <v>1</v>
      </c>
      <c r="G23" s="66">
        <v>540.11596666666696</v>
      </c>
      <c r="H23" s="291" t="s">
        <v>203</v>
      </c>
      <c r="I23" s="91"/>
      <c r="J23" s="40"/>
    </row>
    <row r="24" spans="1:12" s="26" customFormat="1" ht="19.5" customHeight="1">
      <c r="A24" s="306" t="s">
        <v>1431</v>
      </c>
      <c r="B24" s="300" t="s">
        <v>1237</v>
      </c>
      <c r="C24" s="301" t="s">
        <v>1407</v>
      </c>
      <c r="D24" s="302" t="s">
        <v>1400</v>
      </c>
      <c r="E24" s="303" t="s">
        <v>178</v>
      </c>
      <c r="F24" s="303"/>
      <c r="G24" s="304">
        <v>0</v>
      </c>
      <c r="H24" s="305" t="s">
        <v>203</v>
      </c>
      <c r="I24" s="302"/>
      <c r="J24" s="306"/>
    </row>
    <row r="25" spans="1:12" s="26" customFormat="1" ht="25.5" customHeight="1">
      <c r="A25" s="306" t="s">
        <v>1431</v>
      </c>
      <c r="B25" s="300" t="s">
        <v>176</v>
      </c>
      <c r="C25" s="301" t="s">
        <v>1407</v>
      </c>
      <c r="D25" s="302" t="s">
        <v>1400</v>
      </c>
      <c r="E25" s="719" t="s">
        <v>177</v>
      </c>
      <c r="F25" s="303">
        <v>2</v>
      </c>
      <c r="G25" s="304">
        <v>0</v>
      </c>
      <c r="H25" s="305">
        <v>0.31</v>
      </c>
      <c r="I25" s="302"/>
      <c r="J25" s="306"/>
    </row>
    <row r="26" spans="1:12" s="26" customFormat="1" ht="19.5" customHeight="1">
      <c r="A26" s="40" t="s">
        <v>1431</v>
      </c>
      <c r="B26" s="52" t="s">
        <v>1179</v>
      </c>
      <c r="C26" s="63" t="s">
        <v>1408</v>
      </c>
      <c r="D26" s="91" t="s">
        <v>1400</v>
      </c>
      <c r="E26" s="54" t="s">
        <v>178</v>
      </c>
      <c r="F26" s="59">
        <v>1</v>
      </c>
      <c r="G26" s="66">
        <v>8.6645766666666706</v>
      </c>
      <c r="H26" s="291" t="s">
        <v>203</v>
      </c>
      <c r="I26" s="91"/>
      <c r="J26" s="40"/>
    </row>
    <row r="27" spans="1:12" s="26" customFormat="1" ht="19.5" customHeight="1">
      <c r="A27" s="40" t="s">
        <v>1431</v>
      </c>
      <c r="B27" s="52" t="s">
        <v>71</v>
      </c>
      <c r="C27" s="63" t="s">
        <v>1408</v>
      </c>
      <c r="D27" s="91" t="s">
        <v>1400</v>
      </c>
      <c r="E27" s="54" t="s">
        <v>178</v>
      </c>
      <c r="F27" s="59">
        <v>1</v>
      </c>
      <c r="G27" s="66">
        <v>3494.1899866666699</v>
      </c>
      <c r="H27" s="291">
        <v>100</v>
      </c>
      <c r="I27" s="91"/>
      <c r="J27" s="40"/>
    </row>
    <row r="28" spans="1:12" s="26" customFormat="1" ht="19.5" customHeight="1">
      <c r="A28" s="306" t="s">
        <v>1431</v>
      </c>
      <c r="B28" s="300" t="s">
        <v>1217</v>
      </c>
      <c r="C28" s="301" t="s">
        <v>1408</v>
      </c>
      <c r="D28" s="302" t="s">
        <v>1400</v>
      </c>
      <c r="E28" s="303" t="s">
        <v>178</v>
      </c>
      <c r="F28" s="303">
        <v>2</v>
      </c>
      <c r="G28" s="304">
        <v>1.46671</v>
      </c>
      <c r="H28" s="305" t="s">
        <v>203</v>
      </c>
      <c r="I28" s="302"/>
      <c r="J28" s="306"/>
    </row>
    <row r="29" spans="1:12" s="26" customFormat="1" ht="19.5" customHeight="1">
      <c r="A29" s="306" t="s">
        <v>1431</v>
      </c>
      <c r="B29" s="300" t="s">
        <v>1218</v>
      </c>
      <c r="C29" s="301" t="s">
        <v>1408</v>
      </c>
      <c r="D29" s="302" t="s">
        <v>1400</v>
      </c>
      <c r="E29" s="303" t="s">
        <v>178</v>
      </c>
      <c r="F29" s="303">
        <v>2</v>
      </c>
      <c r="G29" s="304">
        <v>199.59445333333301</v>
      </c>
      <c r="H29" s="305" t="s">
        <v>203</v>
      </c>
      <c r="I29" s="302"/>
      <c r="J29" s="306"/>
    </row>
    <row r="30" spans="1:12" ht="19.5" customHeight="1">
      <c r="A30" s="40" t="s">
        <v>1431</v>
      </c>
      <c r="B30" s="88" t="s">
        <v>72</v>
      </c>
      <c r="C30" s="63" t="s">
        <v>1408</v>
      </c>
      <c r="D30" s="91" t="s">
        <v>1400</v>
      </c>
      <c r="E30" s="33" t="s">
        <v>178</v>
      </c>
      <c r="F30" s="66">
        <v>2</v>
      </c>
      <c r="G30" s="66">
        <v>125.468056666667</v>
      </c>
      <c r="H30" s="291" t="s">
        <v>203</v>
      </c>
      <c r="I30" s="91"/>
      <c r="J30" s="40"/>
      <c r="K30" s="4"/>
      <c r="L30" s="4"/>
    </row>
    <row r="31" spans="1:12" ht="19.5" customHeight="1">
      <c r="A31" s="40" t="s">
        <v>1431</v>
      </c>
      <c r="B31" s="88" t="s">
        <v>73</v>
      </c>
      <c r="C31" s="63" t="s">
        <v>1408</v>
      </c>
      <c r="D31" s="91" t="s">
        <v>1400</v>
      </c>
      <c r="E31" s="33" t="s">
        <v>1382</v>
      </c>
      <c r="F31" s="66">
        <v>1</v>
      </c>
      <c r="G31" s="66">
        <v>244</v>
      </c>
      <c r="H31" s="291">
        <v>65</v>
      </c>
      <c r="I31" s="91"/>
      <c r="J31" s="40"/>
      <c r="K31" s="4"/>
      <c r="L31" s="4"/>
    </row>
    <row r="32" spans="1:12" s="26" customFormat="1" ht="19.5" customHeight="1">
      <c r="A32" s="306" t="s">
        <v>1431</v>
      </c>
      <c r="B32" s="300" t="s">
        <v>1219</v>
      </c>
      <c r="C32" s="301" t="s">
        <v>1408</v>
      </c>
      <c r="D32" s="302" t="s">
        <v>1400</v>
      </c>
      <c r="E32" s="303" t="s">
        <v>178</v>
      </c>
      <c r="F32" s="303">
        <v>2</v>
      </c>
      <c r="G32" s="304">
        <v>5.2536766666666699</v>
      </c>
      <c r="H32" s="305" t="s">
        <v>203</v>
      </c>
      <c r="I32" s="302"/>
      <c r="J32" s="306"/>
    </row>
    <row r="33" spans="1:12" ht="19.5" customHeight="1">
      <c r="A33" s="40" t="s">
        <v>1431</v>
      </c>
      <c r="B33" s="88" t="s">
        <v>74</v>
      </c>
      <c r="C33" s="63" t="s">
        <v>1408</v>
      </c>
      <c r="D33" s="91" t="s">
        <v>1400</v>
      </c>
      <c r="E33" s="33" t="s">
        <v>178</v>
      </c>
      <c r="F33" s="66">
        <v>1</v>
      </c>
      <c r="G33" s="66">
        <v>28.314209999999999</v>
      </c>
      <c r="H33" s="291" t="s">
        <v>203</v>
      </c>
      <c r="I33" s="91"/>
      <c r="J33" s="40"/>
      <c r="K33" s="4"/>
      <c r="L33" s="4"/>
    </row>
    <row r="34" spans="1:12" s="26" customFormat="1" ht="19.5" customHeight="1">
      <c r="A34" s="306" t="s">
        <v>1431</v>
      </c>
      <c r="B34" s="300" t="s">
        <v>75</v>
      </c>
      <c r="C34" s="301" t="s">
        <v>1408</v>
      </c>
      <c r="D34" s="302" t="s">
        <v>1400</v>
      </c>
      <c r="E34" s="303" t="s">
        <v>178</v>
      </c>
      <c r="F34" s="303">
        <v>1</v>
      </c>
      <c r="G34" s="304">
        <v>38.329166666666701</v>
      </c>
      <c r="H34" s="305" t="s">
        <v>203</v>
      </c>
      <c r="I34" s="302"/>
      <c r="J34" s="306"/>
    </row>
    <row r="35" spans="1:12" s="26" customFormat="1" ht="19.5" customHeight="1">
      <c r="A35" s="306" t="s">
        <v>1431</v>
      </c>
      <c r="B35" s="300" t="s">
        <v>34</v>
      </c>
      <c r="C35" s="301" t="s">
        <v>1408</v>
      </c>
      <c r="D35" s="302" t="s">
        <v>1400</v>
      </c>
      <c r="E35" s="303" t="s">
        <v>178</v>
      </c>
      <c r="F35" s="303">
        <v>1</v>
      </c>
      <c r="G35" s="304">
        <v>35.764903333333301</v>
      </c>
      <c r="H35" s="305" t="s">
        <v>203</v>
      </c>
      <c r="I35" s="302"/>
      <c r="J35" s="306"/>
    </row>
    <row r="36" spans="1:12" s="26" customFormat="1" ht="19.5" customHeight="1">
      <c r="A36" s="306" t="s">
        <v>1431</v>
      </c>
      <c r="B36" s="300" t="s">
        <v>1221</v>
      </c>
      <c r="C36" s="301" t="s">
        <v>1408</v>
      </c>
      <c r="D36" s="302" t="s">
        <v>1400</v>
      </c>
      <c r="E36" s="303" t="s">
        <v>179</v>
      </c>
      <c r="F36" s="303">
        <v>1</v>
      </c>
      <c r="G36" s="304">
        <v>20.263269999999999</v>
      </c>
      <c r="H36" s="305" t="s">
        <v>203</v>
      </c>
      <c r="I36" s="302"/>
      <c r="J36" s="306"/>
    </row>
    <row r="37" spans="1:12" s="26" customFormat="1" ht="19.5" customHeight="1">
      <c r="A37" s="306" t="s">
        <v>1431</v>
      </c>
      <c r="B37" s="300" t="s">
        <v>1222</v>
      </c>
      <c r="C37" s="301" t="s">
        <v>1408</v>
      </c>
      <c r="D37" s="302" t="s">
        <v>1400</v>
      </c>
      <c r="E37" s="303" t="s">
        <v>178</v>
      </c>
      <c r="F37" s="303">
        <v>1</v>
      </c>
      <c r="G37" s="304">
        <v>1.2144999999999999</v>
      </c>
      <c r="H37" s="305" t="s">
        <v>203</v>
      </c>
      <c r="I37" s="302"/>
      <c r="J37" s="306"/>
    </row>
    <row r="38" spans="1:12" ht="19.5" customHeight="1">
      <c r="A38" s="40" t="s">
        <v>1431</v>
      </c>
      <c r="B38" s="93" t="s">
        <v>48</v>
      </c>
      <c r="C38" s="76" t="s">
        <v>1408</v>
      </c>
      <c r="D38" s="91" t="s">
        <v>1400</v>
      </c>
      <c r="E38" s="273" t="s">
        <v>180</v>
      </c>
      <c r="F38" s="238">
        <v>2</v>
      </c>
      <c r="G38" s="66">
        <v>1295.73839666667</v>
      </c>
      <c r="H38" s="291" t="s">
        <v>203</v>
      </c>
      <c r="I38" s="91"/>
      <c r="J38" s="40"/>
    </row>
    <row r="39" spans="1:12" ht="19.5" customHeight="1">
      <c r="A39" s="40" t="s">
        <v>1431</v>
      </c>
      <c r="B39" s="93" t="s">
        <v>48</v>
      </c>
      <c r="C39" s="76" t="s">
        <v>1408</v>
      </c>
      <c r="D39" s="91" t="s">
        <v>1400</v>
      </c>
      <c r="E39" s="273" t="s">
        <v>1399</v>
      </c>
      <c r="F39" s="238">
        <v>2</v>
      </c>
      <c r="G39" s="66">
        <v>331.73201666666699</v>
      </c>
      <c r="H39" s="291" t="s">
        <v>203</v>
      </c>
      <c r="I39" s="91"/>
      <c r="J39" s="40"/>
    </row>
    <row r="40" spans="1:12" s="26" customFormat="1" ht="19.5" customHeight="1">
      <c r="A40" s="306" t="s">
        <v>1431</v>
      </c>
      <c r="B40" s="300" t="s">
        <v>1223</v>
      </c>
      <c r="C40" s="301" t="s">
        <v>1408</v>
      </c>
      <c r="D40" s="302" t="s">
        <v>1400</v>
      </c>
      <c r="E40" s="303" t="s">
        <v>178</v>
      </c>
      <c r="F40" s="303">
        <v>1</v>
      </c>
      <c r="G40" s="304">
        <v>84.908799999999999</v>
      </c>
      <c r="H40" s="305" t="s">
        <v>203</v>
      </c>
      <c r="I40" s="302"/>
      <c r="J40" s="306"/>
    </row>
    <row r="41" spans="1:12" ht="19.5" customHeight="1">
      <c r="A41" s="40" t="s">
        <v>1431</v>
      </c>
      <c r="B41" s="93" t="s">
        <v>35</v>
      </c>
      <c r="C41" s="76" t="s">
        <v>1408</v>
      </c>
      <c r="D41" s="91" t="s">
        <v>1400</v>
      </c>
      <c r="E41" s="49" t="s">
        <v>178</v>
      </c>
      <c r="F41" s="274">
        <v>1</v>
      </c>
      <c r="G41" s="66">
        <v>6.2136666666666702</v>
      </c>
      <c r="H41" s="291" t="s">
        <v>203</v>
      </c>
      <c r="I41" s="91"/>
      <c r="J41" s="40"/>
    </row>
    <row r="42" spans="1:12" s="26" customFormat="1" ht="19.5" customHeight="1">
      <c r="A42" s="306" t="s">
        <v>1431</v>
      </c>
      <c r="B42" s="300" t="s">
        <v>76</v>
      </c>
      <c r="C42" s="301" t="s">
        <v>1408</v>
      </c>
      <c r="D42" s="302" t="s">
        <v>1400</v>
      </c>
      <c r="E42" s="303" t="s">
        <v>179</v>
      </c>
      <c r="F42" s="303">
        <v>1</v>
      </c>
      <c r="G42" s="304">
        <v>28.339549999999999</v>
      </c>
      <c r="H42" s="305" t="s">
        <v>203</v>
      </c>
      <c r="I42" s="302"/>
      <c r="J42" s="306"/>
    </row>
    <row r="43" spans="1:12" s="26" customFormat="1" ht="19.5" customHeight="1">
      <c r="A43" s="306" t="s">
        <v>1431</v>
      </c>
      <c r="B43" s="300" t="s">
        <v>1224</v>
      </c>
      <c r="C43" s="301" t="s">
        <v>1408</v>
      </c>
      <c r="D43" s="302" t="s">
        <v>1400</v>
      </c>
      <c r="E43" s="303" t="s">
        <v>181</v>
      </c>
      <c r="F43" s="303">
        <v>2</v>
      </c>
      <c r="G43" s="304">
        <v>1.1637266666666699</v>
      </c>
      <c r="H43" s="305" t="s">
        <v>203</v>
      </c>
      <c r="I43" s="302"/>
      <c r="J43" s="306"/>
    </row>
    <row r="44" spans="1:12" s="26" customFormat="1" ht="19.5" customHeight="1">
      <c r="A44" s="306" t="s">
        <v>1431</v>
      </c>
      <c r="B44" s="300" t="s">
        <v>1224</v>
      </c>
      <c r="C44" s="301" t="s">
        <v>1408</v>
      </c>
      <c r="D44" s="302" t="s">
        <v>1400</v>
      </c>
      <c r="E44" s="303" t="s">
        <v>182</v>
      </c>
      <c r="F44" s="303">
        <v>2</v>
      </c>
      <c r="G44" s="304">
        <v>433.91964999999999</v>
      </c>
      <c r="H44" s="305" t="s">
        <v>203</v>
      </c>
      <c r="I44" s="302"/>
      <c r="J44" s="306"/>
    </row>
    <row r="45" spans="1:12" s="26" customFormat="1" ht="19.5" customHeight="1">
      <c r="A45" s="306" t="s">
        <v>1431</v>
      </c>
      <c r="B45" s="300" t="s">
        <v>183</v>
      </c>
      <c r="C45" s="301" t="s">
        <v>1408</v>
      </c>
      <c r="D45" s="302" t="s">
        <v>1400</v>
      </c>
      <c r="E45" s="303" t="s">
        <v>184</v>
      </c>
      <c r="F45" s="303">
        <v>2</v>
      </c>
      <c r="G45" s="304">
        <v>103.994803333333</v>
      </c>
      <c r="H45" s="305" t="s">
        <v>203</v>
      </c>
      <c r="I45" s="302"/>
      <c r="J45" s="306"/>
    </row>
    <row r="46" spans="1:12" s="26" customFormat="1" ht="19.5" customHeight="1">
      <c r="A46" s="306" t="s">
        <v>1431</v>
      </c>
      <c r="B46" s="300" t="s">
        <v>186</v>
      </c>
      <c r="C46" s="301" t="s">
        <v>1408</v>
      </c>
      <c r="D46" s="302" t="s">
        <v>1400</v>
      </c>
      <c r="E46" s="303" t="s">
        <v>185</v>
      </c>
      <c r="F46" s="303">
        <v>1</v>
      </c>
      <c r="G46" s="304">
        <v>0</v>
      </c>
      <c r="H46" s="305" t="s">
        <v>203</v>
      </c>
      <c r="I46" s="302"/>
      <c r="J46" s="306"/>
    </row>
    <row r="47" spans="1:12" s="26" customFormat="1" ht="19.5" customHeight="1">
      <c r="A47" s="306" t="s">
        <v>1431</v>
      </c>
      <c r="B47" s="300" t="s">
        <v>1225</v>
      </c>
      <c r="C47" s="301" t="s">
        <v>1408</v>
      </c>
      <c r="D47" s="302" t="s">
        <v>1400</v>
      </c>
      <c r="E47" s="303" t="s">
        <v>187</v>
      </c>
      <c r="F47" s="303">
        <v>1</v>
      </c>
      <c r="G47" s="304">
        <v>10.801256666666699</v>
      </c>
      <c r="H47" s="305" t="s">
        <v>203</v>
      </c>
      <c r="I47" s="302"/>
      <c r="J47" s="306"/>
    </row>
    <row r="48" spans="1:12" s="26" customFormat="1" ht="19.5" customHeight="1">
      <c r="A48" s="298" t="s">
        <v>1431</v>
      </c>
      <c r="B48" s="52" t="s">
        <v>78</v>
      </c>
      <c r="C48" s="294" t="s">
        <v>1408</v>
      </c>
      <c r="D48" s="295" t="s">
        <v>1400</v>
      </c>
      <c r="E48" s="289" t="s">
        <v>178</v>
      </c>
      <c r="F48" s="289">
        <v>2</v>
      </c>
      <c r="G48" s="296">
        <v>435.11348333333302</v>
      </c>
      <c r="H48" s="297" t="s">
        <v>203</v>
      </c>
      <c r="I48" s="295"/>
      <c r="J48" s="298"/>
    </row>
    <row r="49" spans="1:10" ht="19.5" customHeight="1">
      <c r="A49" s="306" t="s">
        <v>1431</v>
      </c>
      <c r="B49" s="300" t="s">
        <v>1226</v>
      </c>
      <c r="C49" s="301" t="s">
        <v>1408</v>
      </c>
      <c r="D49" s="302" t="s">
        <v>1400</v>
      </c>
      <c r="E49" s="303" t="s">
        <v>178</v>
      </c>
      <c r="F49" s="303">
        <v>2</v>
      </c>
      <c r="G49" s="304">
        <v>3.6764299999999999</v>
      </c>
      <c r="H49" s="305" t="s">
        <v>203</v>
      </c>
      <c r="I49" s="302"/>
      <c r="J49" s="306"/>
    </row>
    <row r="50" spans="1:10" ht="19.5" customHeight="1">
      <c r="A50" s="306" t="s">
        <v>1431</v>
      </c>
      <c r="B50" s="300" t="s">
        <v>1227</v>
      </c>
      <c r="C50" s="301" t="s">
        <v>1408</v>
      </c>
      <c r="D50" s="302" t="s">
        <v>1400</v>
      </c>
      <c r="E50" s="303" t="s">
        <v>178</v>
      </c>
      <c r="F50" s="303">
        <v>1</v>
      </c>
      <c r="G50" s="304">
        <v>0.77412000000000003</v>
      </c>
      <c r="H50" s="305">
        <v>7</v>
      </c>
      <c r="I50" s="302"/>
      <c r="J50" s="306"/>
    </row>
    <row r="51" spans="1:10" ht="19.5" customHeight="1">
      <c r="A51" s="306" t="s">
        <v>1431</v>
      </c>
      <c r="B51" s="300" t="s">
        <v>81</v>
      </c>
      <c r="C51" s="301" t="s">
        <v>1408</v>
      </c>
      <c r="D51" s="302" t="s">
        <v>1400</v>
      </c>
      <c r="E51" s="303" t="s">
        <v>178</v>
      </c>
      <c r="F51" s="303">
        <v>1</v>
      </c>
      <c r="G51" s="304">
        <v>3.3349999999999998E-2</v>
      </c>
      <c r="H51" s="305">
        <v>2</v>
      </c>
      <c r="I51" s="302"/>
      <c r="J51" s="306"/>
    </row>
    <row r="52" spans="1:10" ht="19.5" customHeight="1">
      <c r="A52" s="306" t="s">
        <v>1431</v>
      </c>
      <c r="B52" s="300" t="s">
        <v>188</v>
      </c>
      <c r="C52" s="301" t="s">
        <v>1408</v>
      </c>
      <c r="D52" s="302" t="s">
        <v>1400</v>
      </c>
      <c r="E52" s="303" t="s">
        <v>30</v>
      </c>
      <c r="F52" s="303">
        <v>2</v>
      </c>
      <c r="G52" s="304">
        <v>35.59064</v>
      </c>
      <c r="H52" s="305" t="s">
        <v>203</v>
      </c>
      <c r="I52" s="302"/>
      <c r="J52" s="306"/>
    </row>
    <row r="53" spans="1:10" ht="19.5" customHeight="1">
      <c r="A53" s="40" t="s">
        <v>1431</v>
      </c>
      <c r="B53" s="88" t="s">
        <v>190</v>
      </c>
      <c r="C53" s="63" t="s">
        <v>1408</v>
      </c>
      <c r="D53" s="91" t="s">
        <v>1400</v>
      </c>
      <c r="E53" s="33" t="s">
        <v>1371</v>
      </c>
      <c r="F53" s="43">
        <v>1</v>
      </c>
      <c r="G53" s="66">
        <v>153.33950999999999</v>
      </c>
      <c r="H53" s="291">
        <v>3</v>
      </c>
      <c r="I53" s="91"/>
      <c r="J53" s="40"/>
    </row>
    <row r="54" spans="1:10" ht="19.5" customHeight="1">
      <c r="A54" s="40" t="s">
        <v>1431</v>
      </c>
      <c r="B54" s="39" t="s">
        <v>9</v>
      </c>
      <c r="C54" s="63" t="s">
        <v>1408</v>
      </c>
      <c r="D54" s="91" t="s">
        <v>1400</v>
      </c>
      <c r="E54" s="59" t="s">
        <v>1371</v>
      </c>
      <c r="F54" s="43">
        <v>2</v>
      </c>
      <c r="G54" s="66">
        <v>253.5615</v>
      </c>
      <c r="H54" s="291" t="s">
        <v>203</v>
      </c>
      <c r="I54" s="91"/>
      <c r="J54" s="40"/>
    </row>
    <row r="55" spans="1:10" ht="19.5" customHeight="1">
      <c r="A55" s="306" t="s">
        <v>1431</v>
      </c>
      <c r="B55" s="300" t="s">
        <v>9</v>
      </c>
      <c r="C55" s="301" t="s">
        <v>1408</v>
      </c>
      <c r="D55" s="302" t="s">
        <v>1400</v>
      </c>
      <c r="E55" s="303" t="s">
        <v>191</v>
      </c>
      <c r="F55" s="303">
        <v>2</v>
      </c>
      <c r="G55" s="304">
        <v>0</v>
      </c>
      <c r="H55" s="305" t="s">
        <v>203</v>
      </c>
      <c r="I55" s="302"/>
      <c r="J55" s="306"/>
    </row>
    <row r="56" spans="1:10" ht="19.5" customHeight="1">
      <c r="A56" s="40" t="s">
        <v>1431</v>
      </c>
      <c r="B56" s="104" t="s">
        <v>65</v>
      </c>
      <c r="C56" s="107" t="s">
        <v>1408</v>
      </c>
      <c r="D56" s="91" t="s">
        <v>1400</v>
      </c>
      <c r="E56" s="59" t="s">
        <v>1371</v>
      </c>
      <c r="F56" s="292">
        <v>1</v>
      </c>
      <c r="G56" s="66">
        <v>336.38389333333299</v>
      </c>
      <c r="H56" s="291">
        <v>17</v>
      </c>
      <c r="I56" s="91"/>
      <c r="J56" s="40"/>
    </row>
    <row r="57" spans="1:10" ht="19.5" customHeight="1">
      <c r="A57" s="306" t="s">
        <v>1431</v>
      </c>
      <c r="B57" s="300" t="s">
        <v>82</v>
      </c>
      <c r="C57" s="301" t="s">
        <v>1408</v>
      </c>
      <c r="D57" s="302" t="s">
        <v>1400</v>
      </c>
      <c r="E57" s="303" t="s">
        <v>1370</v>
      </c>
      <c r="F57" s="303" t="s">
        <v>1497</v>
      </c>
      <c r="G57" s="304">
        <v>0</v>
      </c>
      <c r="H57" s="305">
        <v>100</v>
      </c>
      <c r="I57" s="302"/>
      <c r="J57" s="306"/>
    </row>
    <row r="58" spans="1:10" ht="19.5" customHeight="1">
      <c r="A58" s="40" t="s">
        <v>1431</v>
      </c>
      <c r="B58" s="162" t="s">
        <v>1496</v>
      </c>
      <c r="C58" s="236" t="s">
        <v>1408</v>
      </c>
      <c r="D58" s="91" t="s">
        <v>1400</v>
      </c>
      <c r="E58" s="237" t="s">
        <v>1371</v>
      </c>
      <c r="F58" s="43">
        <v>1</v>
      </c>
      <c r="G58" s="66">
        <v>1531.2994733333301</v>
      </c>
      <c r="H58" s="291">
        <v>30</v>
      </c>
      <c r="I58" s="91"/>
      <c r="J58" s="40"/>
    </row>
    <row r="59" spans="1:10" ht="19.5" customHeight="1">
      <c r="A59" s="306" t="s">
        <v>1431</v>
      </c>
      <c r="B59" s="300" t="s">
        <v>1228</v>
      </c>
      <c r="C59" s="301" t="s">
        <v>1408</v>
      </c>
      <c r="D59" s="302" t="s">
        <v>1400</v>
      </c>
      <c r="E59" s="303" t="s">
        <v>178</v>
      </c>
      <c r="F59" s="303">
        <v>2</v>
      </c>
      <c r="G59" s="304">
        <v>16.630116666666702</v>
      </c>
      <c r="H59" s="305" t="s">
        <v>203</v>
      </c>
      <c r="I59" s="302"/>
      <c r="J59" s="306"/>
    </row>
    <row r="60" spans="1:10" ht="19.5" customHeight="1">
      <c r="A60" s="40" t="s">
        <v>1431</v>
      </c>
      <c r="B60" s="41" t="s">
        <v>12</v>
      </c>
      <c r="C60" s="107" t="s">
        <v>1408</v>
      </c>
      <c r="D60" s="91" t="s">
        <v>1400</v>
      </c>
      <c r="E60" s="59" t="s">
        <v>1372</v>
      </c>
      <c r="F60" s="43">
        <v>1</v>
      </c>
      <c r="G60" s="66">
        <v>2810</v>
      </c>
      <c r="H60" s="291">
        <v>20</v>
      </c>
      <c r="I60" s="91"/>
      <c r="J60" s="40"/>
    </row>
    <row r="61" spans="1:10" ht="19.5" customHeight="1">
      <c r="A61" s="306" t="s">
        <v>1431</v>
      </c>
      <c r="B61" s="300" t="s">
        <v>1229</v>
      </c>
      <c r="C61" s="301" t="s">
        <v>1408</v>
      </c>
      <c r="D61" s="302" t="s">
        <v>1400</v>
      </c>
      <c r="E61" s="303" t="s">
        <v>178</v>
      </c>
      <c r="F61" s="303">
        <v>2</v>
      </c>
      <c r="G61" s="304">
        <v>1.29</v>
      </c>
      <c r="H61" s="305" t="s">
        <v>203</v>
      </c>
      <c r="I61" s="302"/>
      <c r="J61" s="306"/>
    </row>
    <row r="62" spans="1:10" ht="19.5" customHeight="1">
      <c r="A62" s="306" t="s">
        <v>1431</v>
      </c>
      <c r="B62" s="300" t="s">
        <v>83</v>
      </c>
      <c r="C62" s="301" t="s">
        <v>1408</v>
      </c>
      <c r="D62" s="302" t="s">
        <v>1400</v>
      </c>
      <c r="E62" s="303" t="s">
        <v>180</v>
      </c>
      <c r="F62" s="303">
        <v>1</v>
      </c>
      <c r="G62" s="304">
        <v>0</v>
      </c>
      <c r="H62" s="305" t="s">
        <v>203</v>
      </c>
      <c r="I62" s="302"/>
      <c r="J62" s="306"/>
    </row>
    <row r="63" spans="1:10" ht="19.5" customHeight="1">
      <c r="A63" s="40" t="s">
        <v>1431</v>
      </c>
      <c r="B63" s="41" t="s">
        <v>83</v>
      </c>
      <c r="C63" s="107" t="s">
        <v>1408</v>
      </c>
      <c r="D63" s="91" t="s">
        <v>1400</v>
      </c>
      <c r="E63" s="59" t="s">
        <v>1399</v>
      </c>
      <c r="F63" s="43">
        <v>1</v>
      </c>
      <c r="G63" s="66">
        <v>23.939550000000001</v>
      </c>
      <c r="H63" s="291" t="s">
        <v>203</v>
      </c>
      <c r="I63" s="91"/>
      <c r="J63" s="40"/>
    </row>
    <row r="64" spans="1:10" ht="19.5" customHeight="1">
      <c r="A64" s="306" t="s">
        <v>1431</v>
      </c>
      <c r="B64" s="300" t="s">
        <v>32</v>
      </c>
      <c r="C64" s="301" t="s">
        <v>1408</v>
      </c>
      <c r="D64" s="302" t="s">
        <v>1400</v>
      </c>
      <c r="E64" s="303" t="s">
        <v>178</v>
      </c>
      <c r="F64" s="303">
        <v>2</v>
      </c>
      <c r="G64" s="304">
        <v>0.20899999999999999</v>
      </c>
      <c r="H64" s="305">
        <v>0.1</v>
      </c>
      <c r="I64" s="302"/>
      <c r="J64" s="306"/>
    </row>
    <row r="65" spans="1:12" ht="19.5" customHeight="1">
      <c r="A65" s="40" t="s">
        <v>1431</v>
      </c>
      <c r="B65" s="41" t="s">
        <v>84</v>
      </c>
      <c r="C65" s="107" t="s">
        <v>1408</v>
      </c>
      <c r="D65" s="91" t="s">
        <v>1400</v>
      </c>
      <c r="E65" s="59" t="s">
        <v>178</v>
      </c>
      <c r="F65" s="43">
        <v>2</v>
      </c>
      <c r="G65" s="66">
        <v>235.52534</v>
      </c>
      <c r="H65" s="291" t="s">
        <v>203</v>
      </c>
      <c r="I65" s="91"/>
      <c r="J65" s="40"/>
    </row>
    <row r="66" spans="1:12" s="26" customFormat="1" ht="19.5" customHeight="1">
      <c r="A66" s="306" t="s">
        <v>1431</v>
      </c>
      <c r="B66" s="300" t="s">
        <v>192</v>
      </c>
      <c r="C66" s="301" t="s">
        <v>1408</v>
      </c>
      <c r="D66" s="302" t="s">
        <v>1400</v>
      </c>
      <c r="E66" s="303" t="s">
        <v>193</v>
      </c>
      <c r="F66" s="303">
        <v>1</v>
      </c>
      <c r="G66" s="304">
        <v>9.6916533333333295</v>
      </c>
      <c r="H66" s="305" t="s">
        <v>203</v>
      </c>
      <c r="I66" s="302"/>
      <c r="J66" s="306"/>
    </row>
    <row r="67" spans="1:12" s="26" customFormat="1" ht="19.5" customHeight="1">
      <c r="A67" s="306" t="s">
        <v>1431</v>
      </c>
      <c r="B67" s="300" t="s">
        <v>194</v>
      </c>
      <c r="C67" s="301" t="s">
        <v>1408</v>
      </c>
      <c r="D67" s="302" t="s">
        <v>1400</v>
      </c>
      <c r="E67" s="303" t="s">
        <v>193</v>
      </c>
      <c r="F67" s="303">
        <v>1</v>
      </c>
      <c r="G67" s="304">
        <v>23.774423333333299</v>
      </c>
      <c r="H67" s="305" t="s">
        <v>203</v>
      </c>
      <c r="I67" s="302"/>
      <c r="J67" s="306"/>
    </row>
    <row r="68" spans="1:12" s="26" customFormat="1" ht="19.5" customHeight="1">
      <c r="A68" s="306" t="s">
        <v>1431</v>
      </c>
      <c r="B68" s="300" t="s">
        <v>195</v>
      </c>
      <c r="C68" s="301" t="s">
        <v>1408</v>
      </c>
      <c r="D68" s="302" t="s">
        <v>1400</v>
      </c>
      <c r="E68" s="303" t="s">
        <v>193</v>
      </c>
      <c r="F68" s="303">
        <v>1</v>
      </c>
      <c r="G68" s="304">
        <v>23.774423333333299</v>
      </c>
      <c r="H68" s="305" t="s">
        <v>203</v>
      </c>
      <c r="I68" s="302"/>
      <c r="J68" s="306"/>
    </row>
    <row r="69" spans="1:12" s="26" customFormat="1" ht="19.5" customHeight="1">
      <c r="A69" s="306" t="s">
        <v>1431</v>
      </c>
      <c r="B69" s="300" t="s">
        <v>1230</v>
      </c>
      <c r="C69" s="301" t="s">
        <v>1408</v>
      </c>
      <c r="D69" s="302" t="s">
        <v>1400</v>
      </c>
      <c r="E69" s="303" t="s">
        <v>178</v>
      </c>
      <c r="F69" s="303">
        <v>1</v>
      </c>
      <c r="G69" s="304">
        <v>14.6783066666667</v>
      </c>
      <c r="H69" s="305" t="s">
        <v>203</v>
      </c>
      <c r="I69" s="302"/>
      <c r="J69" s="306"/>
    </row>
    <row r="70" spans="1:12" ht="19.5" customHeight="1">
      <c r="A70" s="91" t="s">
        <v>1431</v>
      </c>
      <c r="B70" s="162" t="s">
        <v>1495</v>
      </c>
      <c r="C70" s="236" t="s">
        <v>1408</v>
      </c>
      <c r="D70" s="40" t="s">
        <v>1400</v>
      </c>
      <c r="E70" s="68" t="s">
        <v>1373</v>
      </c>
      <c r="F70" s="68">
        <v>1</v>
      </c>
      <c r="G70" s="66">
        <v>186.870833333333</v>
      </c>
      <c r="H70" s="291">
        <v>62</v>
      </c>
      <c r="I70" s="91"/>
      <c r="J70" s="40"/>
      <c r="K70" s="4"/>
      <c r="L70" s="4"/>
    </row>
    <row r="71" spans="1:12" ht="19.5" customHeight="1">
      <c r="A71" s="91" t="s">
        <v>1431</v>
      </c>
      <c r="B71" s="162" t="s">
        <v>13</v>
      </c>
      <c r="C71" s="236" t="s">
        <v>1408</v>
      </c>
      <c r="D71" s="40" t="s">
        <v>1400</v>
      </c>
      <c r="E71" s="68" t="s">
        <v>1371</v>
      </c>
      <c r="F71" s="68">
        <v>2</v>
      </c>
      <c r="G71" s="66">
        <v>8766.6781699999992</v>
      </c>
      <c r="H71" s="291" t="s">
        <v>203</v>
      </c>
      <c r="I71" s="91"/>
      <c r="J71" s="40"/>
      <c r="K71" s="4"/>
      <c r="L71" s="4"/>
    </row>
    <row r="72" spans="1:12" ht="19.5" customHeight="1">
      <c r="A72" s="91" t="s">
        <v>1431</v>
      </c>
      <c r="B72" s="162" t="s">
        <v>13</v>
      </c>
      <c r="C72" s="236" t="s">
        <v>1408</v>
      </c>
      <c r="D72" s="40" t="s">
        <v>1400</v>
      </c>
      <c r="E72" s="68" t="s">
        <v>191</v>
      </c>
      <c r="F72" s="68">
        <v>2</v>
      </c>
      <c r="G72" s="66">
        <v>11.3668</v>
      </c>
      <c r="H72" s="291" t="s">
        <v>203</v>
      </c>
      <c r="I72" s="91"/>
      <c r="J72" s="40"/>
      <c r="K72" s="4"/>
      <c r="L72" s="4"/>
    </row>
    <row r="73" spans="1:12" ht="19.5" customHeight="1">
      <c r="A73" s="91" t="s">
        <v>1431</v>
      </c>
      <c r="B73" s="93" t="s">
        <v>85</v>
      </c>
      <c r="C73" s="136" t="s">
        <v>1408</v>
      </c>
      <c r="D73" s="40" t="s">
        <v>1400</v>
      </c>
      <c r="E73" s="91" t="s">
        <v>1382</v>
      </c>
      <c r="F73" s="135">
        <v>1</v>
      </c>
      <c r="G73" s="66">
        <v>1082.04694666667</v>
      </c>
      <c r="H73" s="291">
        <v>64</v>
      </c>
      <c r="I73" s="91"/>
      <c r="J73" s="40"/>
      <c r="K73" s="4"/>
      <c r="L73" s="4"/>
    </row>
    <row r="74" spans="1:12" s="26" customFormat="1" ht="19.5" customHeight="1">
      <c r="A74" s="306" t="s">
        <v>1431</v>
      </c>
      <c r="B74" s="300" t="s">
        <v>1231</v>
      </c>
      <c r="C74" s="301" t="s">
        <v>1408</v>
      </c>
      <c r="D74" s="302" t="s">
        <v>1400</v>
      </c>
      <c r="E74" s="303" t="s">
        <v>178</v>
      </c>
      <c r="F74" s="303">
        <v>2</v>
      </c>
      <c r="G74" s="304">
        <v>0.20533333333333301</v>
      </c>
      <c r="H74" s="305" t="s">
        <v>203</v>
      </c>
      <c r="I74" s="302"/>
      <c r="J74" s="306"/>
    </row>
    <row r="75" spans="1:12" ht="19.5" customHeight="1">
      <c r="A75" s="91" t="s">
        <v>1431</v>
      </c>
      <c r="B75" s="93" t="s">
        <v>1486</v>
      </c>
      <c r="C75" s="236" t="s">
        <v>1408</v>
      </c>
      <c r="D75" s="40" t="s">
        <v>1400</v>
      </c>
      <c r="E75" s="68" t="s">
        <v>30</v>
      </c>
      <c r="F75" s="68">
        <v>2</v>
      </c>
      <c r="G75" s="66">
        <v>1088.7104666666701</v>
      </c>
      <c r="H75" s="291" t="s">
        <v>203</v>
      </c>
      <c r="I75" s="91"/>
      <c r="J75" s="40"/>
      <c r="K75" s="4"/>
      <c r="L75" s="4"/>
    </row>
    <row r="76" spans="1:12" ht="19.5" customHeight="1">
      <c r="A76" s="91" t="s">
        <v>1431</v>
      </c>
      <c r="B76" s="93" t="s">
        <v>68</v>
      </c>
      <c r="C76" s="211" t="s">
        <v>1408</v>
      </c>
      <c r="D76" s="40" t="s">
        <v>1400</v>
      </c>
      <c r="E76" s="49" t="s">
        <v>178</v>
      </c>
      <c r="F76" s="239">
        <v>2</v>
      </c>
      <c r="G76" s="66">
        <v>27.048079999999999</v>
      </c>
      <c r="H76" s="291">
        <v>15</v>
      </c>
      <c r="I76" s="91"/>
      <c r="J76" s="40"/>
      <c r="K76" s="4"/>
      <c r="L76" s="4"/>
    </row>
    <row r="77" spans="1:12" ht="19.5" customHeight="1">
      <c r="A77" s="91" t="s">
        <v>1431</v>
      </c>
      <c r="B77" s="93" t="s">
        <v>86</v>
      </c>
      <c r="C77" s="136" t="s">
        <v>1408</v>
      </c>
      <c r="D77" s="40" t="s">
        <v>1400</v>
      </c>
      <c r="E77" s="49" t="s">
        <v>178</v>
      </c>
      <c r="F77" s="135">
        <v>2</v>
      </c>
      <c r="G77" s="66">
        <v>652.26176666666697</v>
      </c>
      <c r="H77" s="291" t="s">
        <v>203</v>
      </c>
      <c r="I77" s="91"/>
      <c r="J77" s="40"/>
      <c r="K77" s="4"/>
      <c r="L77" s="4"/>
    </row>
    <row r="78" spans="1:12" s="26" customFormat="1" ht="19.5" customHeight="1">
      <c r="A78" s="306" t="s">
        <v>1431</v>
      </c>
      <c r="B78" s="300" t="s">
        <v>66</v>
      </c>
      <c r="C78" s="301" t="s">
        <v>1408</v>
      </c>
      <c r="D78" s="302" t="s">
        <v>1400</v>
      </c>
      <c r="E78" s="303" t="s">
        <v>1374</v>
      </c>
      <c r="F78" s="303">
        <v>1</v>
      </c>
      <c r="G78" s="304">
        <v>100.91269</v>
      </c>
      <c r="H78" s="305">
        <v>17</v>
      </c>
      <c r="I78" s="302"/>
      <c r="J78" s="306"/>
    </row>
    <row r="79" spans="1:12" s="26" customFormat="1" ht="19.5" customHeight="1">
      <c r="A79" s="306" t="s">
        <v>1431</v>
      </c>
      <c r="B79" s="300" t="s">
        <v>67</v>
      </c>
      <c r="C79" s="301" t="s">
        <v>1408</v>
      </c>
      <c r="D79" s="302" t="s">
        <v>1400</v>
      </c>
      <c r="E79" s="303" t="s">
        <v>1370</v>
      </c>
      <c r="F79" s="303">
        <v>2</v>
      </c>
      <c r="G79" s="304">
        <v>12.02144</v>
      </c>
      <c r="H79" s="305">
        <v>3</v>
      </c>
      <c r="I79" s="302"/>
      <c r="J79" s="306"/>
    </row>
    <row r="80" spans="1:12" ht="19.5" customHeight="1">
      <c r="A80" s="91" t="s">
        <v>1431</v>
      </c>
      <c r="B80" s="93" t="s">
        <v>87</v>
      </c>
      <c r="C80" s="136" t="s">
        <v>1408</v>
      </c>
      <c r="D80" s="40" t="s">
        <v>1400</v>
      </c>
      <c r="E80" s="91" t="s">
        <v>1399</v>
      </c>
      <c r="F80" s="135">
        <v>2</v>
      </c>
      <c r="G80" s="66">
        <v>386.15056666666698</v>
      </c>
      <c r="H80" s="291" t="s">
        <v>203</v>
      </c>
      <c r="I80" s="91"/>
      <c r="J80" s="40"/>
      <c r="K80" s="4"/>
      <c r="L80" s="4"/>
    </row>
    <row r="81" spans="1:12" s="26" customFormat="1" ht="19.5" customHeight="1">
      <c r="A81" s="306" t="s">
        <v>1431</v>
      </c>
      <c r="B81" s="300" t="s">
        <v>1232</v>
      </c>
      <c r="C81" s="301" t="s">
        <v>1408</v>
      </c>
      <c r="D81" s="302" t="s">
        <v>1400</v>
      </c>
      <c r="E81" s="303" t="s">
        <v>178</v>
      </c>
      <c r="F81" s="303">
        <v>2</v>
      </c>
      <c r="G81" s="304">
        <v>48.439693333333302</v>
      </c>
      <c r="H81" s="305" t="s">
        <v>203</v>
      </c>
      <c r="I81" s="302"/>
      <c r="J81" s="306"/>
    </row>
    <row r="82" spans="1:12" s="26" customFormat="1" ht="19.5" customHeight="1">
      <c r="A82" s="306" t="s">
        <v>1431</v>
      </c>
      <c r="B82" s="300" t="s">
        <v>1233</v>
      </c>
      <c r="C82" s="301" t="s">
        <v>1408</v>
      </c>
      <c r="D82" s="302" t="s">
        <v>1400</v>
      </c>
      <c r="E82" s="303" t="s">
        <v>178</v>
      </c>
      <c r="F82" s="303">
        <v>1</v>
      </c>
      <c r="G82" s="304">
        <v>2.5000000000000001E-2</v>
      </c>
      <c r="H82" s="305" t="s">
        <v>203</v>
      </c>
      <c r="I82" s="302"/>
      <c r="J82" s="306"/>
    </row>
    <row r="83" spans="1:12" ht="19.5" customHeight="1">
      <c r="A83" s="91" t="s">
        <v>1431</v>
      </c>
      <c r="B83" s="134" t="s">
        <v>14</v>
      </c>
      <c r="C83" s="235" t="s">
        <v>1408</v>
      </c>
      <c r="D83" s="40" t="s">
        <v>1400</v>
      </c>
      <c r="E83" s="106" t="s">
        <v>1375</v>
      </c>
      <c r="F83" s="239">
        <v>1</v>
      </c>
      <c r="G83" s="66">
        <v>371.85487000000001</v>
      </c>
      <c r="H83" s="291" t="s">
        <v>203</v>
      </c>
      <c r="I83" s="91"/>
      <c r="J83" s="40"/>
      <c r="K83" s="4"/>
      <c r="L83" s="4"/>
    </row>
    <row r="84" spans="1:12" ht="19.5" customHeight="1">
      <c r="A84" s="91" t="s">
        <v>1431</v>
      </c>
      <c r="B84" s="134" t="s">
        <v>15</v>
      </c>
      <c r="C84" s="235" t="s">
        <v>1408</v>
      </c>
      <c r="D84" s="40" t="s">
        <v>1400</v>
      </c>
      <c r="E84" s="106" t="s">
        <v>178</v>
      </c>
      <c r="F84" s="239">
        <v>1</v>
      </c>
      <c r="G84" s="66">
        <v>653.46597333333295</v>
      </c>
      <c r="H84" s="291">
        <v>31</v>
      </c>
      <c r="I84" s="91"/>
      <c r="J84" s="40"/>
      <c r="K84" s="4"/>
      <c r="L84" s="4"/>
    </row>
    <row r="85" spans="1:12" ht="19.5" customHeight="1">
      <c r="A85" s="91" t="s">
        <v>1431</v>
      </c>
      <c r="B85" s="134" t="s">
        <v>16</v>
      </c>
      <c r="C85" s="235" t="s">
        <v>1408</v>
      </c>
      <c r="D85" s="40" t="s">
        <v>1400</v>
      </c>
      <c r="E85" s="106" t="s">
        <v>178</v>
      </c>
      <c r="F85" s="239">
        <v>1</v>
      </c>
      <c r="G85" s="66">
        <v>127.12006</v>
      </c>
      <c r="H85" s="291">
        <v>31</v>
      </c>
      <c r="I85" s="91"/>
      <c r="J85" s="40"/>
      <c r="K85" s="4"/>
      <c r="L85" s="4"/>
    </row>
    <row r="86" spans="1:12" ht="19.5" customHeight="1">
      <c r="A86" s="91" t="s">
        <v>1431</v>
      </c>
      <c r="B86" s="134" t="s">
        <v>17</v>
      </c>
      <c r="C86" s="235" t="s">
        <v>1408</v>
      </c>
      <c r="D86" s="40" t="s">
        <v>1400</v>
      </c>
      <c r="E86" s="106" t="s">
        <v>178</v>
      </c>
      <c r="F86" s="239">
        <v>1</v>
      </c>
      <c r="G86" s="66">
        <v>15.2789</v>
      </c>
      <c r="H86" s="291">
        <v>31</v>
      </c>
      <c r="I86" s="91"/>
      <c r="J86" s="40"/>
      <c r="K86" s="4"/>
      <c r="L86" s="4"/>
    </row>
    <row r="87" spans="1:12" ht="19.5" customHeight="1">
      <c r="A87" s="91" t="s">
        <v>1431</v>
      </c>
      <c r="B87" s="93" t="s">
        <v>88</v>
      </c>
      <c r="C87" s="76" t="s">
        <v>1408</v>
      </c>
      <c r="D87" s="40" t="s">
        <v>1400</v>
      </c>
      <c r="E87" s="49" t="s">
        <v>178</v>
      </c>
      <c r="F87" s="135">
        <v>1</v>
      </c>
      <c r="G87" s="66">
        <v>1702.5390466666699</v>
      </c>
      <c r="H87" s="291" t="s">
        <v>203</v>
      </c>
      <c r="I87" s="91"/>
      <c r="J87" s="40"/>
      <c r="K87" s="4"/>
      <c r="L87" s="4"/>
    </row>
    <row r="88" spans="1:12" s="26" customFormat="1" ht="19.5" customHeight="1">
      <c r="A88" s="306" t="s">
        <v>1431</v>
      </c>
      <c r="B88" s="300" t="s">
        <v>69</v>
      </c>
      <c r="C88" s="301" t="s">
        <v>1408</v>
      </c>
      <c r="D88" s="302" t="s">
        <v>1400</v>
      </c>
      <c r="E88" s="303" t="s">
        <v>178</v>
      </c>
      <c r="F88" s="303">
        <v>1</v>
      </c>
      <c r="G88" s="304">
        <v>6.0293333333333303E-2</v>
      </c>
      <c r="H88" s="305" t="s">
        <v>203</v>
      </c>
      <c r="I88" s="302"/>
      <c r="J88" s="306"/>
    </row>
    <row r="89" spans="1:12" ht="19.5" customHeight="1">
      <c r="A89" s="91" t="s">
        <v>1431</v>
      </c>
      <c r="B89" s="134" t="s">
        <v>18</v>
      </c>
      <c r="C89" s="236" t="s">
        <v>1408</v>
      </c>
      <c r="D89" s="40" t="s">
        <v>1400</v>
      </c>
      <c r="E89" s="293" t="s">
        <v>1371</v>
      </c>
      <c r="F89" s="239">
        <v>1</v>
      </c>
      <c r="G89" s="66">
        <v>65208.031773333299</v>
      </c>
      <c r="H89" s="291" t="s">
        <v>203</v>
      </c>
      <c r="I89" s="91"/>
      <c r="J89" s="40"/>
      <c r="K89" s="4"/>
      <c r="L89" s="4"/>
    </row>
    <row r="90" spans="1:12" ht="19.5" customHeight="1">
      <c r="A90" s="91" t="s">
        <v>1431</v>
      </c>
      <c r="B90" s="134" t="s">
        <v>1319</v>
      </c>
      <c r="C90" s="236" t="s">
        <v>1408</v>
      </c>
      <c r="D90" s="40" t="s">
        <v>1400</v>
      </c>
      <c r="E90" s="91" t="s">
        <v>1376</v>
      </c>
      <c r="F90" s="239">
        <v>2</v>
      </c>
      <c r="G90" s="66">
        <v>20619.622189999998</v>
      </c>
      <c r="H90" s="291" t="s">
        <v>203</v>
      </c>
      <c r="I90" s="91"/>
      <c r="J90" s="40"/>
      <c r="K90" s="4"/>
      <c r="L90" s="4"/>
    </row>
    <row r="91" spans="1:12" ht="19.5" customHeight="1">
      <c r="A91" s="91" t="s">
        <v>1431</v>
      </c>
      <c r="B91" s="134" t="s">
        <v>20</v>
      </c>
      <c r="C91" s="236" t="s">
        <v>1408</v>
      </c>
      <c r="D91" s="40" t="s">
        <v>1400</v>
      </c>
      <c r="E91" s="293" t="s">
        <v>1377</v>
      </c>
      <c r="F91" s="239">
        <v>1</v>
      </c>
      <c r="G91" s="66">
        <v>2993.7295766666698</v>
      </c>
      <c r="H91" s="291">
        <v>17</v>
      </c>
      <c r="I91" s="91"/>
      <c r="J91" s="40"/>
      <c r="K91" s="4"/>
      <c r="L91" s="4"/>
    </row>
    <row r="92" spans="1:12" s="26" customFormat="1" ht="19.5" customHeight="1">
      <c r="A92" s="306" t="s">
        <v>1431</v>
      </c>
      <c r="B92" s="300" t="s">
        <v>1234</v>
      </c>
      <c r="C92" s="301" t="s">
        <v>1408</v>
      </c>
      <c r="D92" s="302" t="s">
        <v>1400</v>
      </c>
      <c r="E92" s="303" t="s">
        <v>178</v>
      </c>
      <c r="F92" s="303">
        <v>2</v>
      </c>
      <c r="G92" s="304">
        <v>36.658250000000002</v>
      </c>
      <c r="H92" s="305" t="s">
        <v>203</v>
      </c>
      <c r="I92" s="302"/>
      <c r="J92" s="306"/>
    </row>
    <row r="93" spans="1:12" ht="33.75" customHeight="1">
      <c r="A93" s="91" t="s">
        <v>1431</v>
      </c>
      <c r="B93" s="134" t="s">
        <v>4</v>
      </c>
      <c r="C93" s="76" t="s">
        <v>1408</v>
      </c>
      <c r="D93" s="40" t="s">
        <v>1400</v>
      </c>
      <c r="E93" s="720" t="s">
        <v>1378</v>
      </c>
      <c r="F93" s="239">
        <v>1</v>
      </c>
      <c r="G93" s="66">
        <v>1847.22841666667</v>
      </c>
      <c r="H93" s="291" t="s">
        <v>203</v>
      </c>
      <c r="I93" s="91"/>
      <c r="J93" s="40"/>
      <c r="K93" s="4"/>
      <c r="L93" s="4"/>
    </row>
    <row r="94" spans="1:12" ht="19.5" customHeight="1">
      <c r="A94" s="91" t="s">
        <v>1431</v>
      </c>
      <c r="B94" s="134" t="s">
        <v>21</v>
      </c>
      <c r="C94" s="76" t="s">
        <v>1408</v>
      </c>
      <c r="D94" s="40" t="s">
        <v>1400</v>
      </c>
      <c r="E94" s="293" t="s">
        <v>178</v>
      </c>
      <c r="F94" s="239">
        <v>2</v>
      </c>
      <c r="G94" s="66">
        <v>1584.06936666667</v>
      </c>
      <c r="H94" s="291" t="s">
        <v>203</v>
      </c>
      <c r="I94" s="91"/>
      <c r="J94" s="40"/>
      <c r="K94" s="4"/>
      <c r="L94" s="4"/>
    </row>
    <row r="95" spans="1:12" ht="19.5" customHeight="1">
      <c r="A95" s="91" t="s">
        <v>1431</v>
      </c>
      <c r="B95" s="134" t="s">
        <v>1485</v>
      </c>
      <c r="C95" s="76" t="s">
        <v>1408</v>
      </c>
      <c r="D95" s="40" t="s">
        <v>1400</v>
      </c>
      <c r="E95" s="77" t="s">
        <v>30</v>
      </c>
      <c r="F95" s="239">
        <v>1</v>
      </c>
      <c r="G95" s="66">
        <v>351.77172000000002</v>
      </c>
      <c r="H95" s="291">
        <v>62</v>
      </c>
      <c r="I95" s="91"/>
      <c r="J95" s="40"/>
      <c r="K95" s="4"/>
      <c r="L95" s="4"/>
    </row>
    <row r="96" spans="1:12" ht="19.5" customHeight="1">
      <c r="A96" s="91" t="s">
        <v>1431</v>
      </c>
      <c r="B96" s="93" t="s">
        <v>89</v>
      </c>
      <c r="C96" s="136" t="s">
        <v>1408</v>
      </c>
      <c r="D96" s="40" t="s">
        <v>1400</v>
      </c>
      <c r="E96" s="49" t="s">
        <v>178</v>
      </c>
      <c r="F96" s="135">
        <v>2</v>
      </c>
      <c r="G96" s="66">
        <v>4132.1375866666704</v>
      </c>
      <c r="H96" s="291" t="s">
        <v>203</v>
      </c>
      <c r="I96" s="91"/>
      <c r="J96" s="40"/>
      <c r="K96" s="4"/>
      <c r="L96" s="4"/>
    </row>
    <row r="97" spans="1:12" s="26" customFormat="1" ht="19.5" customHeight="1">
      <c r="A97" s="306" t="s">
        <v>1431</v>
      </c>
      <c r="B97" s="300" t="s">
        <v>1236</v>
      </c>
      <c r="C97" s="301" t="s">
        <v>1408</v>
      </c>
      <c r="D97" s="302" t="s">
        <v>1400</v>
      </c>
      <c r="E97" s="303" t="s">
        <v>178</v>
      </c>
      <c r="F97" s="303">
        <v>1</v>
      </c>
      <c r="G97" s="304">
        <v>2.5055299999999998</v>
      </c>
      <c r="H97" s="305">
        <v>0.05</v>
      </c>
      <c r="I97" s="302"/>
      <c r="J97" s="306"/>
    </row>
    <row r="98" spans="1:12" s="26" customFormat="1" ht="19.5" customHeight="1">
      <c r="A98" s="306" t="s">
        <v>1431</v>
      </c>
      <c r="B98" s="300" t="s">
        <v>1237</v>
      </c>
      <c r="C98" s="301" t="s">
        <v>1408</v>
      </c>
      <c r="D98" s="302" t="s">
        <v>1400</v>
      </c>
      <c r="E98" s="303" t="s">
        <v>196</v>
      </c>
      <c r="F98" s="303">
        <v>1</v>
      </c>
      <c r="G98" s="304">
        <v>0.51659666666666704</v>
      </c>
      <c r="H98" s="305" t="s">
        <v>203</v>
      </c>
      <c r="I98" s="302"/>
      <c r="J98" s="306"/>
    </row>
    <row r="99" spans="1:12" s="26" customFormat="1" ht="19.5" customHeight="1">
      <c r="A99" s="306" t="s">
        <v>1431</v>
      </c>
      <c r="B99" s="300" t="s">
        <v>70</v>
      </c>
      <c r="C99" s="301" t="s">
        <v>1408</v>
      </c>
      <c r="D99" s="302" t="s">
        <v>1400</v>
      </c>
      <c r="E99" s="303" t="s">
        <v>1376</v>
      </c>
      <c r="F99" s="303">
        <v>2</v>
      </c>
      <c r="G99" s="304">
        <v>15.4254266666667</v>
      </c>
      <c r="H99" s="305">
        <v>58</v>
      </c>
      <c r="I99" s="302"/>
      <c r="J99" s="306"/>
    </row>
    <row r="100" spans="1:12" ht="19.5" customHeight="1">
      <c r="A100" s="91" t="s">
        <v>1431</v>
      </c>
      <c r="B100" s="93" t="s">
        <v>47</v>
      </c>
      <c r="C100" s="136" t="s">
        <v>1408</v>
      </c>
      <c r="D100" s="40" t="s">
        <v>1400</v>
      </c>
      <c r="E100" s="91" t="s">
        <v>1399</v>
      </c>
      <c r="F100" s="135">
        <v>2</v>
      </c>
      <c r="G100" s="66">
        <v>2328.9908966666699</v>
      </c>
      <c r="H100" s="291">
        <v>100</v>
      </c>
      <c r="I100" s="91"/>
      <c r="J100" s="40"/>
      <c r="K100" s="4"/>
      <c r="L100" s="4"/>
    </row>
    <row r="101" spans="1:12" ht="19.5" customHeight="1">
      <c r="A101" s="91" t="s">
        <v>1431</v>
      </c>
      <c r="B101" s="93" t="s">
        <v>1332</v>
      </c>
      <c r="C101" s="76" t="s">
        <v>1408</v>
      </c>
      <c r="D101" s="40" t="s">
        <v>1400</v>
      </c>
      <c r="E101" s="91" t="s">
        <v>1371</v>
      </c>
      <c r="F101" s="239">
        <v>2</v>
      </c>
      <c r="G101" s="66">
        <v>14814.288406666699</v>
      </c>
      <c r="H101" s="291">
        <v>58</v>
      </c>
      <c r="I101" s="91"/>
      <c r="J101" s="40"/>
      <c r="K101" s="4"/>
      <c r="L101" s="4"/>
    </row>
    <row r="102" spans="1:12" s="26" customFormat="1" ht="19.5" customHeight="1">
      <c r="A102" s="306" t="s">
        <v>1431</v>
      </c>
      <c r="B102" s="300" t="s">
        <v>22</v>
      </c>
      <c r="C102" s="301" t="s">
        <v>1408</v>
      </c>
      <c r="D102" s="302" t="s">
        <v>1400</v>
      </c>
      <c r="E102" s="303" t="s">
        <v>1399</v>
      </c>
      <c r="F102" s="303">
        <v>2</v>
      </c>
      <c r="G102" s="304">
        <v>0</v>
      </c>
      <c r="H102" s="305">
        <v>100</v>
      </c>
      <c r="I102" s="302"/>
      <c r="J102" s="306"/>
    </row>
    <row r="103" spans="1:12" ht="19.5" customHeight="1">
      <c r="A103" s="91" t="s">
        <v>1431</v>
      </c>
      <c r="B103" s="134" t="s">
        <v>1238</v>
      </c>
      <c r="C103" s="76" t="s">
        <v>1408</v>
      </c>
      <c r="D103" s="40" t="s">
        <v>1400</v>
      </c>
      <c r="E103" s="293" t="s">
        <v>178</v>
      </c>
      <c r="F103" s="239">
        <v>2</v>
      </c>
      <c r="G103" s="66">
        <v>3212.8641166666698</v>
      </c>
      <c r="H103" s="291" t="s">
        <v>203</v>
      </c>
      <c r="I103" s="91"/>
      <c r="J103" s="40"/>
      <c r="K103" s="4"/>
      <c r="L103" s="4"/>
    </row>
    <row r="104" spans="1:12" ht="19.5" customHeight="1">
      <c r="A104" s="91" t="s">
        <v>1431</v>
      </c>
      <c r="B104" s="93" t="s">
        <v>91</v>
      </c>
      <c r="C104" s="136" t="s">
        <v>1408</v>
      </c>
      <c r="D104" s="40" t="s">
        <v>1400</v>
      </c>
      <c r="E104" s="49" t="s">
        <v>178</v>
      </c>
      <c r="F104" s="135">
        <v>2</v>
      </c>
      <c r="G104" s="66">
        <v>109.298466666667</v>
      </c>
      <c r="H104" s="291" t="s">
        <v>203</v>
      </c>
      <c r="I104" s="91"/>
      <c r="J104" s="40"/>
      <c r="K104" s="4"/>
      <c r="L104" s="4"/>
    </row>
    <row r="105" spans="1:12" ht="19.5" customHeight="1">
      <c r="A105" s="91" t="s">
        <v>1431</v>
      </c>
      <c r="B105" s="162" t="s">
        <v>1494</v>
      </c>
      <c r="C105" s="76" t="s">
        <v>1408</v>
      </c>
      <c r="D105" s="40" t="s">
        <v>1469</v>
      </c>
      <c r="E105" s="77" t="s">
        <v>1379</v>
      </c>
      <c r="F105" s="94">
        <v>1</v>
      </c>
      <c r="G105" s="66">
        <v>12.929</v>
      </c>
      <c r="H105" s="291" t="s">
        <v>203</v>
      </c>
      <c r="I105" s="45"/>
      <c r="J105" s="40"/>
      <c r="K105" s="4"/>
      <c r="L105" s="4"/>
    </row>
    <row r="106" spans="1:12" ht="19.5" customHeight="1">
      <c r="A106" s="91" t="s">
        <v>1431</v>
      </c>
      <c r="B106" s="162" t="s">
        <v>1494</v>
      </c>
      <c r="C106" s="76" t="s">
        <v>1408</v>
      </c>
      <c r="D106" s="40" t="s">
        <v>1469</v>
      </c>
      <c r="E106" s="77" t="s">
        <v>39</v>
      </c>
      <c r="F106" s="94">
        <v>1</v>
      </c>
      <c r="G106" s="66">
        <v>817.21789999999999</v>
      </c>
      <c r="H106" s="291">
        <v>34</v>
      </c>
      <c r="I106" s="45"/>
      <c r="J106" s="40"/>
      <c r="K106" s="4"/>
      <c r="L106" s="4"/>
    </row>
    <row r="107" spans="1:12" ht="19.5" customHeight="1">
      <c r="A107" s="40" t="s">
        <v>1431</v>
      </c>
      <c r="B107" s="39" t="s">
        <v>1494</v>
      </c>
      <c r="C107" s="63" t="s">
        <v>1408</v>
      </c>
      <c r="D107" s="91" t="s">
        <v>1469</v>
      </c>
      <c r="E107" s="35" t="s">
        <v>38</v>
      </c>
      <c r="F107" s="223">
        <v>1</v>
      </c>
      <c r="G107" s="66">
        <v>179.38990000000001</v>
      </c>
      <c r="H107" s="291" t="s">
        <v>203</v>
      </c>
      <c r="I107" s="45"/>
      <c r="J107" s="40"/>
    </row>
    <row r="108" spans="1:12" ht="19.5" customHeight="1">
      <c r="A108" s="40" t="s">
        <v>1431</v>
      </c>
      <c r="B108" s="39" t="s">
        <v>27</v>
      </c>
      <c r="C108" s="63" t="s">
        <v>1408</v>
      </c>
      <c r="D108" s="91" t="s">
        <v>1469</v>
      </c>
      <c r="E108" s="138" t="s">
        <v>38</v>
      </c>
      <c r="F108" s="131">
        <v>2</v>
      </c>
      <c r="G108" s="66">
        <v>73.385333333333307</v>
      </c>
      <c r="H108" s="291">
        <v>0</v>
      </c>
      <c r="I108" s="91"/>
      <c r="J108" s="40"/>
    </row>
    <row r="109" spans="1:12" ht="19.5" customHeight="1">
      <c r="A109" s="40" t="s">
        <v>1431</v>
      </c>
      <c r="B109" s="52" t="s">
        <v>26</v>
      </c>
      <c r="C109" s="63" t="s">
        <v>1408</v>
      </c>
      <c r="D109" s="91" t="s">
        <v>1469</v>
      </c>
      <c r="E109" s="35" t="s">
        <v>92</v>
      </c>
      <c r="F109" s="131">
        <v>1</v>
      </c>
      <c r="G109" s="66">
        <v>288.032733333333</v>
      </c>
      <c r="H109" s="291">
        <v>0</v>
      </c>
      <c r="I109" s="91"/>
      <c r="J109" s="40"/>
    </row>
    <row r="110" spans="1:12" s="26" customFormat="1" ht="19.5" customHeight="1">
      <c r="A110" s="306" t="s">
        <v>1431</v>
      </c>
      <c r="B110" s="300" t="s">
        <v>197</v>
      </c>
      <c r="C110" s="301" t="s">
        <v>1408</v>
      </c>
      <c r="D110" s="302" t="s">
        <v>1469</v>
      </c>
      <c r="E110" s="303" t="s">
        <v>42</v>
      </c>
      <c r="F110" s="303">
        <v>2</v>
      </c>
      <c r="G110" s="304">
        <v>89.920666666666705</v>
      </c>
      <c r="H110" s="305">
        <v>0</v>
      </c>
      <c r="I110" s="302"/>
      <c r="J110" s="306"/>
    </row>
    <row r="111" spans="1:12" s="26" customFormat="1" ht="19.5" customHeight="1">
      <c r="A111" s="306" t="s">
        <v>1431</v>
      </c>
      <c r="B111" s="300" t="s">
        <v>43</v>
      </c>
      <c r="C111" s="301" t="s">
        <v>1408</v>
      </c>
      <c r="D111" s="302" t="s">
        <v>1469</v>
      </c>
      <c r="E111" s="303" t="s">
        <v>1386</v>
      </c>
      <c r="F111" s="303">
        <v>2</v>
      </c>
      <c r="G111" s="304">
        <v>0</v>
      </c>
      <c r="H111" s="305" t="s">
        <v>203</v>
      </c>
      <c r="I111" s="302"/>
      <c r="J111" s="306"/>
    </row>
    <row r="112" spans="1:12" s="26" customFormat="1" ht="19.5" customHeight="1">
      <c r="A112" s="306" t="s">
        <v>1431</v>
      </c>
      <c r="B112" s="300" t="s">
        <v>1231</v>
      </c>
      <c r="C112" s="301" t="s">
        <v>1408</v>
      </c>
      <c r="D112" s="302" t="s">
        <v>1469</v>
      </c>
      <c r="E112" s="303" t="s">
        <v>198</v>
      </c>
      <c r="F112" s="303">
        <v>1</v>
      </c>
      <c r="G112" s="304">
        <v>0</v>
      </c>
      <c r="H112" s="305" t="s">
        <v>203</v>
      </c>
      <c r="I112" s="302"/>
      <c r="J112" s="306"/>
    </row>
    <row r="113" spans="1:10" ht="19.5" customHeight="1">
      <c r="A113" s="306" t="s">
        <v>1431</v>
      </c>
      <c r="B113" s="300" t="s">
        <v>1231</v>
      </c>
      <c r="C113" s="301" t="s">
        <v>1408</v>
      </c>
      <c r="D113" s="302" t="s">
        <v>1469</v>
      </c>
      <c r="E113" s="303" t="s">
        <v>39</v>
      </c>
      <c r="F113" s="303">
        <v>1</v>
      </c>
      <c r="G113" s="304">
        <v>0</v>
      </c>
      <c r="H113" s="305" t="s">
        <v>203</v>
      </c>
      <c r="I113" s="302"/>
      <c r="J113" s="306"/>
    </row>
    <row r="114" spans="1:10" ht="19.5" customHeight="1">
      <c r="A114" s="40" t="s">
        <v>1431</v>
      </c>
      <c r="B114" s="41" t="s">
        <v>1368</v>
      </c>
      <c r="C114" s="76" t="s">
        <v>1408</v>
      </c>
      <c r="D114" s="91" t="s">
        <v>1469</v>
      </c>
      <c r="E114" s="313" t="s">
        <v>1380</v>
      </c>
      <c r="F114" s="131">
        <v>1</v>
      </c>
      <c r="G114" s="66">
        <v>867.26254666666705</v>
      </c>
      <c r="H114" s="291" t="s">
        <v>203</v>
      </c>
      <c r="I114" s="91"/>
      <c r="J114" s="40"/>
    </row>
    <row r="115" spans="1:10" ht="19.5" customHeight="1">
      <c r="A115" s="40" t="s">
        <v>1431</v>
      </c>
      <c r="B115" s="52" t="s">
        <v>5</v>
      </c>
      <c r="C115" s="76" t="s">
        <v>1408</v>
      </c>
      <c r="D115" s="91" t="s">
        <v>1469</v>
      </c>
      <c r="E115" s="314" t="s">
        <v>93</v>
      </c>
      <c r="F115" s="131">
        <v>1</v>
      </c>
      <c r="G115" s="66">
        <v>2110.52943333333</v>
      </c>
      <c r="H115" s="291" t="s">
        <v>204</v>
      </c>
      <c r="I115" s="91"/>
      <c r="J115" s="40"/>
    </row>
    <row r="116" spans="1:10" ht="19.5" customHeight="1">
      <c r="A116" s="40" t="s">
        <v>1431</v>
      </c>
      <c r="B116" s="41" t="s">
        <v>25</v>
      </c>
      <c r="C116" s="63" t="s">
        <v>1408</v>
      </c>
      <c r="D116" s="91" t="s">
        <v>1469</v>
      </c>
      <c r="E116" s="314" t="s">
        <v>40</v>
      </c>
      <c r="F116" s="131">
        <v>1</v>
      </c>
      <c r="G116" s="66">
        <v>752.84733000000006</v>
      </c>
      <c r="H116" s="291" t="s">
        <v>203</v>
      </c>
      <c r="I116" s="91"/>
      <c r="J116" s="132"/>
    </row>
    <row r="117" spans="1:10" ht="19.5" customHeight="1">
      <c r="A117" s="40" t="s">
        <v>1431</v>
      </c>
      <c r="B117" s="41" t="s">
        <v>25</v>
      </c>
      <c r="C117" s="63" t="s">
        <v>1408</v>
      </c>
      <c r="D117" s="91" t="s">
        <v>1469</v>
      </c>
      <c r="E117" s="314" t="s">
        <v>39</v>
      </c>
      <c r="F117" s="131">
        <v>1</v>
      </c>
      <c r="G117" s="66">
        <v>4508.82146333333</v>
      </c>
      <c r="H117" s="291" t="s">
        <v>205</v>
      </c>
      <c r="I117" s="91"/>
      <c r="J117" s="40"/>
    </row>
    <row r="118" spans="1:10" ht="19.5" customHeight="1">
      <c r="A118" s="40" t="s">
        <v>1431</v>
      </c>
      <c r="B118" s="133" t="s">
        <v>25</v>
      </c>
      <c r="C118" s="63" t="s">
        <v>1408</v>
      </c>
      <c r="D118" s="91" t="s">
        <v>1469</v>
      </c>
      <c r="E118" s="314" t="s">
        <v>41</v>
      </c>
      <c r="F118" s="311">
        <v>1</v>
      </c>
      <c r="G118" s="66">
        <v>3983.85613666667</v>
      </c>
      <c r="H118" s="291" t="s">
        <v>206</v>
      </c>
      <c r="I118" s="91"/>
      <c r="J118" s="40"/>
    </row>
    <row r="119" spans="1:10" ht="19.5" customHeight="1">
      <c r="A119" s="40" t="s">
        <v>1431</v>
      </c>
      <c r="B119" s="88" t="s">
        <v>31</v>
      </c>
      <c r="C119" s="139" t="s">
        <v>1335</v>
      </c>
      <c r="D119" s="49" t="s">
        <v>1387</v>
      </c>
      <c r="E119" s="314" t="s">
        <v>94</v>
      </c>
      <c r="F119" s="312">
        <v>1</v>
      </c>
      <c r="G119" s="135">
        <v>2463.99413333333</v>
      </c>
      <c r="H119" s="94">
        <v>103</v>
      </c>
      <c r="I119" s="91"/>
      <c r="J119" s="40"/>
    </row>
    <row r="120" spans="1:10" ht="19.5" customHeight="1">
      <c r="A120" s="306" t="s">
        <v>1431</v>
      </c>
      <c r="B120" s="300" t="s">
        <v>56</v>
      </c>
      <c r="C120" s="301" t="s">
        <v>1335</v>
      </c>
      <c r="D120" s="302" t="s">
        <v>1387</v>
      </c>
      <c r="E120" s="303" t="s">
        <v>94</v>
      </c>
      <c r="F120" s="303">
        <v>2</v>
      </c>
      <c r="G120" s="304">
        <v>0</v>
      </c>
      <c r="H120" s="305" t="s">
        <v>203</v>
      </c>
      <c r="I120" s="302"/>
      <c r="J120" s="306"/>
    </row>
    <row r="121" spans="1:10" ht="19.5" customHeight="1">
      <c r="A121" s="306" t="s">
        <v>1431</v>
      </c>
      <c r="B121" s="300" t="s">
        <v>1220</v>
      </c>
      <c r="C121" s="301" t="s">
        <v>1335</v>
      </c>
      <c r="D121" s="302" t="s">
        <v>1387</v>
      </c>
      <c r="E121" s="303" t="s">
        <v>94</v>
      </c>
      <c r="F121" s="303">
        <v>1</v>
      </c>
      <c r="G121" s="304">
        <v>0</v>
      </c>
      <c r="H121" s="305" t="s">
        <v>203</v>
      </c>
      <c r="I121" s="302"/>
      <c r="J121" s="306"/>
    </row>
    <row r="122" spans="1:10" ht="19.5" customHeight="1">
      <c r="A122" s="306" t="s">
        <v>1431</v>
      </c>
      <c r="B122" s="300" t="s">
        <v>75</v>
      </c>
      <c r="C122" s="301" t="s">
        <v>1335</v>
      </c>
      <c r="D122" s="302" t="s">
        <v>1387</v>
      </c>
      <c r="E122" s="303" t="s">
        <v>94</v>
      </c>
      <c r="F122" s="303">
        <v>1</v>
      </c>
      <c r="G122" s="304">
        <v>0</v>
      </c>
      <c r="H122" s="305" t="s">
        <v>203</v>
      </c>
      <c r="I122" s="302"/>
      <c r="J122" s="306"/>
    </row>
    <row r="123" spans="1:10" ht="19.5" customHeight="1">
      <c r="A123" s="306" t="s">
        <v>1431</v>
      </c>
      <c r="B123" s="300" t="s">
        <v>186</v>
      </c>
      <c r="C123" s="301" t="s">
        <v>1335</v>
      </c>
      <c r="D123" s="302" t="s">
        <v>1387</v>
      </c>
      <c r="E123" s="303" t="s">
        <v>207</v>
      </c>
      <c r="F123" s="303">
        <v>1</v>
      </c>
      <c r="G123" s="304">
        <v>0</v>
      </c>
      <c r="H123" s="305" t="s">
        <v>203</v>
      </c>
      <c r="I123" s="302"/>
      <c r="J123" s="306"/>
    </row>
    <row r="124" spans="1:10" ht="19.5" customHeight="1">
      <c r="A124" s="306" t="s">
        <v>1431</v>
      </c>
      <c r="B124" s="300" t="s">
        <v>77</v>
      </c>
      <c r="C124" s="301" t="s">
        <v>1335</v>
      </c>
      <c r="D124" s="302" t="s">
        <v>1387</v>
      </c>
      <c r="E124" s="303" t="s">
        <v>94</v>
      </c>
      <c r="F124" s="303">
        <v>2</v>
      </c>
      <c r="G124" s="304">
        <v>0</v>
      </c>
      <c r="H124" s="305" t="s">
        <v>203</v>
      </c>
      <c r="I124" s="302"/>
      <c r="J124" s="306"/>
    </row>
    <row r="125" spans="1:10" ht="19.5" customHeight="1">
      <c r="A125" s="306" t="s">
        <v>1431</v>
      </c>
      <c r="B125" s="300" t="s">
        <v>1320</v>
      </c>
      <c r="C125" s="301" t="s">
        <v>1335</v>
      </c>
      <c r="D125" s="302" t="s">
        <v>1387</v>
      </c>
      <c r="E125" s="303" t="s">
        <v>94</v>
      </c>
      <c r="F125" s="303">
        <v>1</v>
      </c>
      <c r="G125" s="304">
        <v>109.432666666667</v>
      </c>
      <c r="H125" s="305" t="s">
        <v>203</v>
      </c>
      <c r="I125" s="302"/>
      <c r="J125" s="306"/>
    </row>
    <row r="126" spans="1:10" ht="19.5" customHeight="1">
      <c r="A126" s="306" t="s">
        <v>1431</v>
      </c>
      <c r="B126" s="300" t="s">
        <v>79</v>
      </c>
      <c r="C126" s="301" t="s">
        <v>1335</v>
      </c>
      <c r="D126" s="302" t="s">
        <v>1387</v>
      </c>
      <c r="E126" s="303" t="s">
        <v>94</v>
      </c>
      <c r="F126" s="303">
        <v>1</v>
      </c>
      <c r="G126" s="304">
        <v>0</v>
      </c>
      <c r="H126" s="305" t="s">
        <v>203</v>
      </c>
      <c r="I126" s="302"/>
      <c r="J126" s="306"/>
    </row>
    <row r="127" spans="1:10" ht="19.5" customHeight="1">
      <c r="A127" s="306" t="s">
        <v>1431</v>
      </c>
      <c r="B127" s="300" t="s">
        <v>53</v>
      </c>
      <c r="C127" s="301" t="s">
        <v>1335</v>
      </c>
      <c r="D127" s="302" t="s">
        <v>1387</v>
      </c>
      <c r="E127" s="303" t="s">
        <v>94</v>
      </c>
      <c r="F127" s="303">
        <v>1</v>
      </c>
      <c r="G127" s="304">
        <v>0</v>
      </c>
      <c r="H127" s="305" t="s">
        <v>203</v>
      </c>
      <c r="I127" s="302"/>
      <c r="J127" s="306"/>
    </row>
    <row r="128" spans="1:10" ht="19.5" customHeight="1">
      <c r="A128" s="306" t="s">
        <v>1431</v>
      </c>
      <c r="B128" s="300" t="s">
        <v>81</v>
      </c>
      <c r="C128" s="301" t="s">
        <v>1335</v>
      </c>
      <c r="D128" s="302" t="s">
        <v>1387</v>
      </c>
      <c r="E128" s="303" t="s">
        <v>94</v>
      </c>
      <c r="F128" s="303">
        <v>1</v>
      </c>
      <c r="G128" s="304">
        <v>0</v>
      </c>
      <c r="H128" s="305" t="s">
        <v>203</v>
      </c>
      <c r="I128" s="302"/>
      <c r="J128" s="306"/>
    </row>
    <row r="129" spans="1:10" ht="19.5" customHeight="1">
      <c r="A129" s="306" t="s">
        <v>1431</v>
      </c>
      <c r="B129" s="300" t="s">
        <v>188</v>
      </c>
      <c r="C129" s="301" t="s">
        <v>1335</v>
      </c>
      <c r="D129" s="302" t="s">
        <v>1387</v>
      </c>
      <c r="E129" s="303" t="s">
        <v>94</v>
      </c>
      <c r="F129" s="303">
        <v>2</v>
      </c>
      <c r="G129" s="304">
        <v>0</v>
      </c>
      <c r="H129" s="305" t="s">
        <v>203</v>
      </c>
      <c r="I129" s="302"/>
      <c r="J129" s="306"/>
    </row>
    <row r="130" spans="1:10" ht="19.5" customHeight="1">
      <c r="A130" s="306" t="s">
        <v>1431</v>
      </c>
      <c r="B130" s="300" t="s">
        <v>9</v>
      </c>
      <c r="C130" s="301" t="s">
        <v>1335</v>
      </c>
      <c r="D130" s="302" t="s">
        <v>1387</v>
      </c>
      <c r="E130" s="303" t="s">
        <v>94</v>
      </c>
      <c r="F130" s="303">
        <v>2</v>
      </c>
      <c r="G130" s="304">
        <v>1E-3</v>
      </c>
      <c r="H130" s="305" t="s">
        <v>203</v>
      </c>
      <c r="I130" s="302"/>
      <c r="J130" s="306"/>
    </row>
    <row r="131" spans="1:10" ht="19.5" customHeight="1">
      <c r="A131" s="306" t="s">
        <v>1431</v>
      </c>
      <c r="B131" s="300" t="s">
        <v>1321</v>
      </c>
      <c r="C131" s="301" t="s">
        <v>1335</v>
      </c>
      <c r="D131" s="302" t="s">
        <v>1387</v>
      </c>
      <c r="E131" s="303" t="s">
        <v>94</v>
      </c>
      <c r="F131" s="303">
        <v>1</v>
      </c>
      <c r="G131" s="304">
        <v>2.5329999999999999</v>
      </c>
      <c r="H131" s="305" t="s">
        <v>203</v>
      </c>
      <c r="I131" s="302"/>
      <c r="J131" s="306"/>
    </row>
    <row r="132" spans="1:10" ht="19.5" customHeight="1">
      <c r="A132" s="306" t="s">
        <v>1431</v>
      </c>
      <c r="B132" s="300" t="s">
        <v>13</v>
      </c>
      <c r="C132" s="301" t="s">
        <v>1335</v>
      </c>
      <c r="D132" s="302" t="s">
        <v>1387</v>
      </c>
      <c r="E132" s="303" t="s">
        <v>94</v>
      </c>
      <c r="F132" s="303">
        <v>1</v>
      </c>
      <c r="G132" s="304">
        <v>171.89191666666699</v>
      </c>
      <c r="H132" s="305" t="s">
        <v>203</v>
      </c>
      <c r="I132" s="302"/>
      <c r="J132" s="306"/>
    </row>
    <row r="133" spans="1:10" ht="19.5" customHeight="1">
      <c r="A133" s="306" t="s">
        <v>1431</v>
      </c>
      <c r="B133" s="300" t="s">
        <v>1486</v>
      </c>
      <c r="C133" s="301" t="s">
        <v>1335</v>
      </c>
      <c r="D133" s="302" t="s">
        <v>1387</v>
      </c>
      <c r="E133" s="303" t="s">
        <v>94</v>
      </c>
      <c r="F133" s="303">
        <v>1</v>
      </c>
      <c r="G133" s="304">
        <v>300.59986666666703</v>
      </c>
      <c r="H133" s="305" t="s">
        <v>203</v>
      </c>
      <c r="I133" s="302"/>
      <c r="J133" s="306"/>
    </row>
    <row r="134" spans="1:10" ht="19.5" customHeight="1">
      <c r="A134" s="306" t="s">
        <v>1431</v>
      </c>
      <c r="B134" s="300" t="s">
        <v>52</v>
      </c>
      <c r="C134" s="301" t="s">
        <v>1335</v>
      </c>
      <c r="D134" s="302" t="s">
        <v>1387</v>
      </c>
      <c r="E134" s="303" t="s">
        <v>94</v>
      </c>
      <c r="F134" s="303">
        <v>1</v>
      </c>
      <c r="G134" s="304">
        <v>0</v>
      </c>
      <c r="H134" s="305" t="s">
        <v>203</v>
      </c>
      <c r="I134" s="302"/>
      <c r="J134" s="306"/>
    </row>
    <row r="135" spans="1:10" ht="19.5" customHeight="1">
      <c r="A135" s="306" t="s">
        <v>1431</v>
      </c>
      <c r="B135" s="300" t="s">
        <v>1322</v>
      </c>
      <c r="C135" s="301" t="s">
        <v>1335</v>
      </c>
      <c r="D135" s="302" t="s">
        <v>1387</v>
      </c>
      <c r="E135" s="303" t="s">
        <v>94</v>
      </c>
      <c r="F135" s="303">
        <v>1</v>
      </c>
      <c r="G135" s="304">
        <v>0</v>
      </c>
      <c r="H135" s="305" t="s">
        <v>203</v>
      </c>
      <c r="I135" s="302"/>
      <c r="J135" s="306"/>
    </row>
    <row r="136" spans="1:10" ht="19.5" customHeight="1">
      <c r="A136" s="306" t="s">
        <v>1431</v>
      </c>
      <c r="B136" s="300" t="s">
        <v>1323</v>
      </c>
      <c r="C136" s="301" t="s">
        <v>1335</v>
      </c>
      <c r="D136" s="302" t="s">
        <v>1387</v>
      </c>
      <c r="E136" s="303" t="s">
        <v>94</v>
      </c>
      <c r="F136" s="303">
        <v>1</v>
      </c>
      <c r="G136" s="304">
        <v>0</v>
      </c>
      <c r="H136" s="305" t="s">
        <v>203</v>
      </c>
      <c r="I136" s="302"/>
      <c r="J136" s="306"/>
    </row>
    <row r="137" spans="1:10" ht="19.5" customHeight="1">
      <c r="A137" s="306" t="s">
        <v>1431</v>
      </c>
      <c r="B137" s="300" t="s">
        <v>1233</v>
      </c>
      <c r="C137" s="301" t="s">
        <v>1335</v>
      </c>
      <c r="D137" s="302" t="s">
        <v>1387</v>
      </c>
      <c r="E137" s="303" t="s">
        <v>94</v>
      </c>
      <c r="F137" s="303">
        <v>1</v>
      </c>
      <c r="G137" s="304">
        <v>0</v>
      </c>
      <c r="H137" s="305" t="s">
        <v>203</v>
      </c>
      <c r="I137" s="302"/>
      <c r="J137" s="306"/>
    </row>
    <row r="138" spans="1:10" ht="19.5" customHeight="1">
      <c r="A138" s="306" t="s">
        <v>1431</v>
      </c>
      <c r="B138" s="300" t="s">
        <v>88</v>
      </c>
      <c r="C138" s="301" t="s">
        <v>1335</v>
      </c>
      <c r="D138" s="302" t="s">
        <v>1387</v>
      </c>
      <c r="E138" s="303" t="s">
        <v>94</v>
      </c>
      <c r="F138" s="303">
        <v>1</v>
      </c>
      <c r="G138" s="304">
        <v>12.8079066666667</v>
      </c>
      <c r="H138" s="305" t="s">
        <v>203</v>
      </c>
      <c r="I138" s="302"/>
      <c r="J138" s="306"/>
    </row>
    <row r="139" spans="1:10" ht="19.5" customHeight="1">
      <c r="A139" s="306" t="s">
        <v>1431</v>
      </c>
      <c r="B139" s="300" t="s">
        <v>1324</v>
      </c>
      <c r="C139" s="301" t="s">
        <v>1335</v>
      </c>
      <c r="D139" s="302" t="s">
        <v>1387</v>
      </c>
      <c r="E139" s="303" t="s">
        <v>94</v>
      </c>
      <c r="F139" s="303">
        <v>1</v>
      </c>
      <c r="G139" s="304">
        <v>0</v>
      </c>
      <c r="H139" s="305" t="s">
        <v>203</v>
      </c>
      <c r="I139" s="302"/>
      <c r="J139" s="306"/>
    </row>
    <row r="140" spans="1:10" ht="19.5" customHeight="1">
      <c r="A140" s="306" t="s">
        <v>1431</v>
      </c>
      <c r="B140" s="300" t="s">
        <v>1325</v>
      </c>
      <c r="C140" s="301" t="s">
        <v>1335</v>
      </c>
      <c r="D140" s="302" t="s">
        <v>1387</v>
      </c>
      <c r="E140" s="303" t="s">
        <v>94</v>
      </c>
      <c r="F140" s="303">
        <v>1</v>
      </c>
      <c r="G140" s="304">
        <v>0</v>
      </c>
      <c r="H140" s="305" t="s">
        <v>203</v>
      </c>
      <c r="I140" s="302"/>
      <c r="J140" s="306"/>
    </row>
    <row r="141" spans="1:10" ht="19.5" customHeight="1">
      <c r="A141" s="306" t="s">
        <v>1431</v>
      </c>
      <c r="B141" s="300" t="s">
        <v>54</v>
      </c>
      <c r="C141" s="301" t="s">
        <v>1335</v>
      </c>
      <c r="D141" s="302" t="s">
        <v>1387</v>
      </c>
      <c r="E141" s="303" t="s">
        <v>94</v>
      </c>
      <c r="F141" s="303">
        <v>1</v>
      </c>
      <c r="G141" s="304">
        <v>0</v>
      </c>
      <c r="H141" s="305" t="s">
        <v>203</v>
      </c>
      <c r="I141" s="302"/>
      <c r="J141" s="306"/>
    </row>
    <row r="142" spans="1:10" ht="19.5" customHeight="1">
      <c r="A142" s="40" t="s">
        <v>1431</v>
      </c>
      <c r="B142" s="234" t="s">
        <v>18</v>
      </c>
      <c r="C142" s="139" t="s">
        <v>1335</v>
      </c>
      <c r="D142" s="33" t="s">
        <v>1387</v>
      </c>
      <c r="E142" s="40" t="s">
        <v>94</v>
      </c>
      <c r="F142" s="94">
        <v>1</v>
      </c>
      <c r="G142" s="135">
        <v>39.769066666666703</v>
      </c>
      <c r="H142" s="94" t="s">
        <v>203</v>
      </c>
      <c r="I142" s="91"/>
      <c r="J142" s="73"/>
    </row>
    <row r="143" spans="1:10" ht="19.5" customHeight="1">
      <c r="A143" s="306" t="s">
        <v>1431</v>
      </c>
      <c r="B143" s="300" t="s">
        <v>1326</v>
      </c>
      <c r="C143" s="301" t="s">
        <v>1335</v>
      </c>
      <c r="D143" s="302" t="s">
        <v>1387</v>
      </c>
      <c r="E143" s="303" t="s">
        <v>94</v>
      </c>
      <c r="F143" s="303">
        <v>1</v>
      </c>
      <c r="G143" s="304">
        <v>0</v>
      </c>
      <c r="H143" s="305" t="s">
        <v>203</v>
      </c>
      <c r="I143" s="302"/>
      <c r="J143" s="306"/>
    </row>
    <row r="144" spans="1:10" ht="19.5" customHeight="1">
      <c r="A144" s="306" t="s">
        <v>1431</v>
      </c>
      <c r="B144" s="300" t="s">
        <v>1327</v>
      </c>
      <c r="C144" s="301" t="s">
        <v>1335</v>
      </c>
      <c r="D144" s="302" t="s">
        <v>1387</v>
      </c>
      <c r="E144" s="303" t="s">
        <v>94</v>
      </c>
      <c r="F144" s="303">
        <v>1</v>
      </c>
      <c r="G144" s="304">
        <v>3.028</v>
      </c>
      <c r="H144" s="305" t="s">
        <v>203</v>
      </c>
      <c r="I144" s="302"/>
      <c r="J144" s="306"/>
    </row>
    <row r="145" spans="1:12" ht="19.5" customHeight="1">
      <c r="A145" s="40" t="s">
        <v>1431</v>
      </c>
      <c r="B145" s="234" t="s">
        <v>19</v>
      </c>
      <c r="C145" s="139" t="s">
        <v>1335</v>
      </c>
      <c r="D145" s="33" t="s">
        <v>1387</v>
      </c>
      <c r="E145" s="33" t="s">
        <v>94</v>
      </c>
      <c r="F145" s="28">
        <v>1</v>
      </c>
      <c r="G145" s="135">
        <v>704.82893999999999</v>
      </c>
      <c r="H145" s="94" t="s">
        <v>203</v>
      </c>
      <c r="I145" s="91"/>
      <c r="J145" s="40"/>
      <c r="K145" s="4"/>
      <c r="L145" s="4"/>
    </row>
    <row r="146" spans="1:12" ht="19.5" customHeight="1">
      <c r="A146" s="40" t="s">
        <v>1431</v>
      </c>
      <c r="B146" s="234" t="s">
        <v>19</v>
      </c>
      <c r="C146" s="139" t="s">
        <v>1335</v>
      </c>
      <c r="D146" s="33" t="s">
        <v>1387</v>
      </c>
      <c r="E146" s="40" t="s">
        <v>94</v>
      </c>
      <c r="F146" s="28">
        <v>1</v>
      </c>
      <c r="G146" s="135">
        <v>236.9392</v>
      </c>
      <c r="H146" s="94" t="s">
        <v>203</v>
      </c>
      <c r="I146" s="91"/>
      <c r="J146" s="40"/>
      <c r="K146" s="4"/>
      <c r="L146" s="4"/>
    </row>
    <row r="147" spans="1:12" s="26" customFormat="1" ht="19.5" customHeight="1">
      <c r="A147" s="306" t="s">
        <v>1431</v>
      </c>
      <c r="B147" s="300" t="s">
        <v>1328</v>
      </c>
      <c r="C147" s="301" t="s">
        <v>1335</v>
      </c>
      <c r="D147" s="302" t="s">
        <v>1387</v>
      </c>
      <c r="E147" s="303" t="s">
        <v>94</v>
      </c>
      <c r="F147" s="303">
        <v>1</v>
      </c>
      <c r="G147" s="304">
        <v>0</v>
      </c>
      <c r="H147" s="305" t="s">
        <v>203</v>
      </c>
      <c r="I147" s="302"/>
      <c r="J147" s="306"/>
    </row>
    <row r="148" spans="1:12" s="26" customFormat="1" ht="19.5" customHeight="1">
      <c r="A148" s="306" t="s">
        <v>1431</v>
      </c>
      <c r="B148" s="300" t="s">
        <v>36</v>
      </c>
      <c r="C148" s="301" t="s">
        <v>1335</v>
      </c>
      <c r="D148" s="302" t="s">
        <v>1387</v>
      </c>
      <c r="E148" s="303" t="s">
        <v>94</v>
      </c>
      <c r="F148" s="303">
        <v>1</v>
      </c>
      <c r="G148" s="304">
        <v>76.116543333333297</v>
      </c>
      <c r="H148" s="305" t="s">
        <v>203</v>
      </c>
      <c r="I148" s="302"/>
      <c r="J148" s="306"/>
    </row>
    <row r="149" spans="1:12" s="26" customFormat="1" ht="19.5" customHeight="1">
      <c r="A149" s="306" t="s">
        <v>1431</v>
      </c>
      <c r="B149" s="300" t="s">
        <v>1329</v>
      </c>
      <c r="C149" s="301" t="s">
        <v>1335</v>
      </c>
      <c r="D149" s="302" t="s">
        <v>1387</v>
      </c>
      <c r="E149" s="303" t="s">
        <v>94</v>
      </c>
      <c r="F149" s="303">
        <v>1</v>
      </c>
      <c r="G149" s="304">
        <v>8.9131999999999998</v>
      </c>
      <c r="H149" s="305" t="s">
        <v>203</v>
      </c>
      <c r="I149" s="302"/>
      <c r="J149" s="306"/>
    </row>
    <row r="150" spans="1:12" s="26" customFormat="1" ht="19.5" customHeight="1">
      <c r="A150" s="306" t="s">
        <v>1431</v>
      </c>
      <c r="B150" s="300" t="s">
        <v>90</v>
      </c>
      <c r="C150" s="301" t="s">
        <v>1335</v>
      </c>
      <c r="D150" s="302" t="s">
        <v>1387</v>
      </c>
      <c r="E150" s="303" t="s">
        <v>94</v>
      </c>
      <c r="F150" s="303">
        <v>1</v>
      </c>
      <c r="G150" s="304">
        <v>0</v>
      </c>
      <c r="H150" s="305" t="s">
        <v>203</v>
      </c>
      <c r="I150" s="302"/>
      <c r="J150" s="306"/>
    </row>
    <row r="151" spans="1:12" s="26" customFormat="1" ht="19.5" customHeight="1">
      <c r="A151" s="306" t="s">
        <v>1431</v>
      </c>
      <c r="B151" s="300" t="s">
        <v>1330</v>
      </c>
      <c r="C151" s="301" t="s">
        <v>1335</v>
      </c>
      <c r="D151" s="302" t="s">
        <v>1387</v>
      </c>
      <c r="E151" s="303" t="s">
        <v>94</v>
      </c>
      <c r="F151" s="303">
        <v>1</v>
      </c>
      <c r="G151" s="304">
        <v>0</v>
      </c>
      <c r="H151" s="305" t="s">
        <v>203</v>
      </c>
      <c r="I151" s="302"/>
      <c r="J151" s="306"/>
    </row>
    <row r="152" spans="1:12" s="26" customFormat="1" ht="19.5" customHeight="1">
      <c r="A152" s="306" t="s">
        <v>1431</v>
      </c>
      <c r="B152" s="300" t="s">
        <v>1331</v>
      </c>
      <c r="C152" s="301" t="s">
        <v>1335</v>
      </c>
      <c r="D152" s="302" t="s">
        <v>1387</v>
      </c>
      <c r="E152" s="303" t="s">
        <v>94</v>
      </c>
      <c r="F152" s="303">
        <v>1</v>
      </c>
      <c r="G152" s="304">
        <v>0</v>
      </c>
      <c r="H152" s="305" t="s">
        <v>203</v>
      </c>
      <c r="I152" s="302"/>
      <c r="J152" s="306"/>
    </row>
    <row r="153" spans="1:12" s="26" customFormat="1" ht="19.5" customHeight="1">
      <c r="A153" s="306" t="s">
        <v>1431</v>
      </c>
      <c r="B153" s="300" t="s">
        <v>1237</v>
      </c>
      <c r="C153" s="301" t="s">
        <v>1335</v>
      </c>
      <c r="D153" s="302" t="s">
        <v>1387</v>
      </c>
      <c r="E153" s="303" t="s">
        <v>94</v>
      </c>
      <c r="F153" s="303">
        <v>1</v>
      </c>
      <c r="G153" s="304">
        <v>0</v>
      </c>
      <c r="H153" s="305" t="s">
        <v>203</v>
      </c>
      <c r="I153" s="302"/>
      <c r="J153" s="306"/>
    </row>
    <row r="154" spans="1:12" s="26" customFormat="1" ht="19.5" customHeight="1">
      <c r="A154" s="306" t="s">
        <v>1431</v>
      </c>
      <c r="B154" s="300" t="s">
        <v>51</v>
      </c>
      <c r="C154" s="301" t="s">
        <v>1335</v>
      </c>
      <c r="D154" s="302" t="s">
        <v>1387</v>
      </c>
      <c r="E154" s="303" t="s">
        <v>94</v>
      </c>
      <c r="F154" s="303">
        <v>1</v>
      </c>
      <c r="G154" s="304">
        <v>0</v>
      </c>
      <c r="H154" s="305" t="s">
        <v>203</v>
      </c>
      <c r="I154" s="302"/>
      <c r="J154" s="306"/>
    </row>
    <row r="155" spans="1:12" s="26" customFormat="1" ht="19.5" customHeight="1">
      <c r="A155" s="306" t="s">
        <v>1431</v>
      </c>
      <c r="B155" s="300" t="s">
        <v>50</v>
      </c>
      <c r="C155" s="301" t="s">
        <v>1335</v>
      </c>
      <c r="D155" s="302" t="s">
        <v>1387</v>
      </c>
      <c r="E155" s="303" t="s">
        <v>94</v>
      </c>
      <c r="F155" s="303">
        <v>1</v>
      </c>
      <c r="G155" s="304">
        <v>0</v>
      </c>
      <c r="H155" s="305" t="s">
        <v>203</v>
      </c>
      <c r="I155" s="302"/>
      <c r="J155" s="306"/>
    </row>
    <row r="156" spans="1:12" s="26" customFormat="1" ht="19.5" customHeight="1">
      <c r="A156" s="306" t="s">
        <v>1431</v>
      </c>
      <c r="B156" s="300" t="s">
        <v>46</v>
      </c>
      <c r="C156" s="301" t="s">
        <v>1335</v>
      </c>
      <c r="D156" s="302" t="s">
        <v>1387</v>
      </c>
      <c r="E156" s="303" t="s">
        <v>94</v>
      </c>
      <c r="F156" s="303">
        <v>1</v>
      </c>
      <c r="G156" s="304">
        <v>0</v>
      </c>
      <c r="H156" s="305" t="s">
        <v>203</v>
      </c>
      <c r="I156" s="302"/>
      <c r="J156" s="306"/>
    </row>
    <row r="157" spans="1:12" ht="19.5" customHeight="1">
      <c r="A157" s="40" t="s">
        <v>1431</v>
      </c>
      <c r="B157" s="95" t="s">
        <v>47</v>
      </c>
      <c r="C157" s="139" t="s">
        <v>1335</v>
      </c>
      <c r="D157" s="33" t="s">
        <v>1387</v>
      </c>
      <c r="E157" s="40" t="s">
        <v>94</v>
      </c>
      <c r="F157" s="28">
        <v>1</v>
      </c>
      <c r="G157" s="135">
        <v>0</v>
      </c>
      <c r="H157" s="94" t="s">
        <v>203</v>
      </c>
      <c r="I157" s="91"/>
      <c r="J157" s="40"/>
      <c r="K157" s="4"/>
      <c r="L157" s="4"/>
    </row>
    <row r="158" spans="1:12" ht="19.5" customHeight="1">
      <c r="A158" s="40" t="s">
        <v>1431</v>
      </c>
      <c r="B158" s="96" t="s">
        <v>1332</v>
      </c>
      <c r="C158" s="139" t="s">
        <v>1335</v>
      </c>
      <c r="D158" s="33" t="s">
        <v>1387</v>
      </c>
      <c r="E158" s="40" t="s">
        <v>94</v>
      </c>
      <c r="F158" s="28">
        <v>1</v>
      </c>
      <c r="G158" s="135">
        <v>493.38537666666701</v>
      </c>
      <c r="H158" s="94">
        <v>100</v>
      </c>
      <c r="I158" s="91"/>
      <c r="J158" s="40"/>
      <c r="K158" s="4"/>
      <c r="L158" s="4"/>
    </row>
    <row r="159" spans="1:12" s="26" customFormat="1" ht="19.5" customHeight="1">
      <c r="A159" s="306" t="s">
        <v>1431</v>
      </c>
      <c r="B159" s="300" t="s">
        <v>29</v>
      </c>
      <c r="C159" s="301" t="s">
        <v>1335</v>
      </c>
      <c r="D159" s="302" t="s">
        <v>1387</v>
      </c>
      <c r="E159" s="303" t="s">
        <v>94</v>
      </c>
      <c r="F159" s="303">
        <v>1</v>
      </c>
      <c r="G159" s="304">
        <v>0</v>
      </c>
      <c r="H159" s="305" t="s">
        <v>203</v>
      </c>
      <c r="I159" s="302"/>
      <c r="J159" s="306"/>
    </row>
    <row r="160" spans="1:12" s="26" customFormat="1" ht="19.5" customHeight="1">
      <c r="A160" s="306" t="s">
        <v>1431</v>
      </c>
      <c r="B160" s="300" t="s">
        <v>56</v>
      </c>
      <c r="C160" s="301" t="s">
        <v>1335</v>
      </c>
      <c r="D160" s="302" t="s">
        <v>28</v>
      </c>
      <c r="E160" s="303" t="s">
        <v>1381</v>
      </c>
      <c r="F160" s="303">
        <v>2</v>
      </c>
      <c r="G160" s="304">
        <v>193</v>
      </c>
      <c r="H160" s="305" t="s">
        <v>203</v>
      </c>
      <c r="I160" s="302"/>
      <c r="J160" s="306"/>
    </row>
    <row r="161" spans="1:12" s="26" customFormat="1" ht="19.5" customHeight="1">
      <c r="A161" s="306" t="s">
        <v>1431</v>
      </c>
      <c r="B161" s="300" t="s">
        <v>1220</v>
      </c>
      <c r="C161" s="301" t="s">
        <v>1335</v>
      </c>
      <c r="D161" s="302" t="s">
        <v>28</v>
      </c>
      <c r="E161" s="303" t="s">
        <v>1381</v>
      </c>
      <c r="F161" s="303">
        <v>1</v>
      </c>
      <c r="G161" s="304">
        <v>5.0510000000000002</v>
      </c>
      <c r="H161" s="305" t="s">
        <v>203</v>
      </c>
      <c r="I161" s="302"/>
      <c r="J161" s="306"/>
    </row>
    <row r="162" spans="1:12" s="26" customFormat="1" ht="19.5" customHeight="1">
      <c r="A162" s="306" t="s">
        <v>1431</v>
      </c>
      <c r="B162" s="300" t="s">
        <v>77</v>
      </c>
      <c r="C162" s="301" t="s">
        <v>1335</v>
      </c>
      <c r="D162" s="302" t="s">
        <v>28</v>
      </c>
      <c r="E162" s="303" t="s">
        <v>1381</v>
      </c>
      <c r="F162" s="303">
        <v>2</v>
      </c>
      <c r="G162" s="304">
        <v>7.0210366666666699</v>
      </c>
      <c r="H162" s="305" t="s">
        <v>203</v>
      </c>
      <c r="I162" s="302"/>
      <c r="J162" s="306"/>
    </row>
    <row r="163" spans="1:12" s="26" customFormat="1" ht="19.5" customHeight="1">
      <c r="A163" s="306" t="s">
        <v>1431</v>
      </c>
      <c r="B163" s="300" t="s">
        <v>79</v>
      </c>
      <c r="C163" s="301" t="s">
        <v>1335</v>
      </c>
      <c r="D163" s="302" t="s">
        <v>28</v>
      </c>
      <c r="E163" s="303" t="s">
        <v>1381</v>
      </c>
      <c r="F163" s="303">
        <v>1</v>
      </c>
      <c r="G163" s="304">
        <v>77.412666666666695</v>
      </c>
      <c r="H163" s="305" t="s">
        <v>203</v>
      </c>
      <c r="I163" s="302"/>
      <c r="J163" s="306"/>
    </row>
    <row r="164" spans="1:12" ht="19.5" customHeight="1">
      <c r="A164" s="40" t="s">
        <v>1431</v>
      </c>
      <c r="B164" s="95" t="s">
        <v>53</v>
      </c>
      <c r="C164" s="51" t="s">
        <v>1335</v>
      </c>
      <c r="D164" s="33" t="s">
        <v>28</v>
      </c>
      <c r="E164" s="33" t="s">
        <v>1381</v>
      </c>
      <c r="F164" s="66">
        <v>1</v>
      </c>
      <c r="G164" s="66">
        <v>2664</v>
      </c>
      <c r="H164" s="291" t="s">
        <v>203</v>
      </c>
      <c r="I164" s="91"/>
      <c r="J164" s="40"/>
      <c r="K164" s="4"/>
      <c r="L164" s="4"/>
    </row>
    <row r="165" spans="1:12" ht="19.5" customHeight="1">
      <c r="A165" s="40" t="s">
        <v>1431</v>
      </c>
      <c r="B165" s="95" t="s">
        <v>80</v>
      </c>
      <c r="C165" s="51" t="s">
        <v>1335</v>
      </c>
      <c r="D165" s="33" t="s">
        <v>28</v>
      </c>
      <c r="E165" s="33" t="s">
        <v>1381</v>
      </c>
      <c r="F165" s="66">
        <v>1</v>
      </c>
      <c r="G165" s="66">
        <v>6498.0448833333303</v>
      </c>
      <c r="H165" s="291" t="s">
        <v>203</v>
      </c>
      <c r="I165" s="91"/>
      <c r="J165" s="40"/>
      <c r="K165" s="4"/>
      <c r="L165" s="4"/>
    </row>
    <row r="166" spans="1:12" s="26" customFormat="1" ht="19.5" customHeight="1">
      <c r="A166" s="306" t="s">
        <v>1431</v>
      </c>
      <c r="B166" s="300" t="s">
        <v>81</v>
      </c>
      <c r="C166" s="301" t="s">
        <v>1335</v>
      </c>
      <c r="D166" s="302" t="s">
        <v>28</v>
      </c>
      <c r="E166" s="303" t="s">
        <v>1381</v>
      </c>
      <c r="F166" s="303">
        <v>1</v>
      </c>
      <c r="G166" s="304">
        <v>5.9839333333333302</v>
      </c>
      <c r="H166" s="305" t="s">
        <v>203</v>
      </c>
      <c r="I166" s="302"/>
      <c r="J166" s="306"/>
    </row>
    <row r="167" spans="1:12" ht="19.5" customHeight="1">
      <c r="A167" s="40" t="s">
        <v>1431</v>
      </c>
      <c r="B167" s="95" t="s">
        <v>52</v>
      </c>
      <c r="C167" s="51" t="s">
        <v>1335</v>
      </c>
      <c r="D167" s="33" t="s">
        <v>28</v>
      </c>
      <c r="E167" s="33" t="s">
        <v>1381</v>
      </c>
      <c r="F167" s="66">
        <v>1</v>
      </c>
      <c r="G167" s="66">
        <v>15569</v>
      </c>
      <c r="H167" s="291" t="s">
        <v>203</v>
      </c>
      <c r="I167" s="91"/>
      <c r="J167" s="40"/>
      <c r="K167" s="4"/>
      <c r="L167" s="4"/>
    </row>
    <row r="168" spans="1:12" ht="19.5" customHeight="1">
      <c r="A168" s="40" t="s">
        <v>1431</v>
      </c>
      <c r="B168" s="95" t="s">
        <v>54</v>
      </c>
      <c r="C168" s="51" t="s">
        <v>1335</v>
      </c>
      <c r="D168" s="33" t="s">
        <v>28</v>
      </c>
      <c r="E168" s="33" t="s">
        <v>1381</v>
      </c>
      <c r="F168" s="66">
        <v>1</v>
      </c>
      <c r="G168" s="66">
        <v>282.80434000000002</v>
      </c>
      <c r="H168" s="291" t="s">
        <v>203</v>
      </c>
      <c r="I168" s="91"/>
      <c r="J168" s="40"/>
      <c r="K168" s="4"/>
      <c r="L168" s="4"/>
    </row>
    <row r="169" spans="1:12" s="26" customFormat="1" ht="19.5" customHeight="1">
      <c r="A169" s="306" t="s">
        <v>1431</v>
      </c>
      <c r="B169" s="300" t="s">
        <v>1235</v>
      </c>
      <c r="C169" s="301" t="s">
        <v>1335</v>
      </c>
      <c r="D169" s="302" t="s">
        <v>28</v>
      </c>
      <c r="E169" s="303" t="s">
        <v>1381</v>
      </c>
      <c r="F169" s="303">
        <v>1</v>
      </c>
      <c r="G169" s="304">
        <v>14.0145</v>
      </c>
      <c r="H169" s="305" t="s">
        <v>203</v>
      </c>
      <c r="I169" s="302"/>
      <c r="J169" s="306"/>
    </row>
    <row r="170" spans="1:12" ht="19.5" customHeight="1">
      <c r="A170" s="40" t="s">
        <v>1431</v>
      </c>
      <c r="B170" s="95" t="s">
        <v>90</v>
      </c>
      <c r="C170" s="51" t="s">
        <v>1335</v>
      </c>
      <c r="D170" s="33" t="s">
        <v>28</v>
      </c>
      <c r="E170" s="33" t="s">
        <v>1381</v>
      </c>
      <c r="F170" s="66">
        <v>1</v>
      </c>
      <c r="G170" s="66">
        <v>739</v>
      </c>
      <c r="H170" s="291" t="s">
        <v>203</v>
      </c>
      <c r="I170" s="91"/>
      <c r="J170" s="40"/>
      <c r="K170" s="4"/>
      <c r="L170" s="4"/>
    </row>
    <row r="171" spans="1:12" ht="19.5" customHeight="1">
      <c r="A171" s="40" t="s">
        <v>1431</v>
      </c>
      <c r="B171" s="95" t="s">
        <v>51</v>
      </c>
      <c r="C171" s="51" t="s">
        <v>1335</v>
      </c>
      <c r="D171" s="33" t="s">
        <v>28</v>
      </c>
      <c r="E171" s="33" t="s">
        <v>1381</v>
      </c>
      <c r="F171" s="66">
        <v>1</v>
      </c>
      <c r="G171" s="66">
        <v>438.58390666666702</v>
      </c>
      <c r="H171" s="291">
        <v>44</v>
      </c>
      <c r="I171" s="91"/>
      <c r="J171" s="40"/>
      <c r="K171" s="4"/>
      <c r="L171" s="4"/>
    </row>
    <row r="172" spans="1:12" ht="19.5" customHeight="1">
      <c r="A172" s="40" t="s">
        <v>1431</v>
      </c>
      <c r="B172" s="95" t="s">
        <v>50</v>
      </c>
      <c r="C172" s="51" t="s">
        <v>1335</v>
      </c>
      <c r="D172" s="33" t="s">
        <v>28</v>
      </c>
      <c r="E172" s="33" t="s">
        <v>1381</v>
      </c>
      <c r="F172" s="66">
        <v>1</v>
      </c>
      <c r="G172" s="66">
        <v>826.10092999999995</v>
      </c>
      <c r="H172" s="291" t="s">
        <v>203</v>
      </c>
      <c r="I172" s="91"/>
      <c r="J172" s="40"/>
      <c r="K172" s="4"/>
      <c r="L172" s="4"/>
    </row>
    <row r="173" spans="1:12" ht="19.5" customHeight="1">
      <c r="A173" s="40" t="s">
        <v>1431</v>
      </c>
      <c r="B173" s="95" t="s">
        <v>49</v>
      </c>
      <c r="C173" s="51" t="s">
        <v>1335</v>
      </c>
      <c r="D173" s="33" t="s">
        <v>28</v>
      </c>
      <c r="E173" s="33" t="s">
        <v>1381</v>
      </c>
      <c r="F173" s="66">
        <v>1</v>
      </c>
      <c r="G173" s="66">
        <v>4396.5252300000002</v>
      </c>
      <c r="H173" s="291">
        <v>20</v>
      </c>
      <c r="I173" s="91"/>
      <c r="J173" s="40"/>
      <c r="K173" s="4"/>
      <c r="L173" s="4"/>
    </row>
    <row r="174" spans="1:12" ht="19.5" customHeight="1">
      <c r="A174" s="40" t="s">
        <v>1431</v>
      </c>
      <c r="B174" s="95" t="s">
        <v>46</v>
      </c>
      <c r="C174" s="51" t="s">
        <v>1335</v>
      </c>
      <c r="D174" s="33" t="s">
        <v>28</v>
      </c>
      <c r="E174" s="33" t="s">
        <v>1381</v>
      </c>
      <c r="F174" s="66">
        <v>1</v>
      </c>
      <c r="G174" s="66">
        <v>49.265833333333298</v>
      </c>
      <c r="H174" s="291" t="s">
        <v>208</v>
      </c>
      <c r="I174" s="91"/>
      <c r="J174" s="40"/>
      <c r="K174" s="4"/>
      <c r="L174" s="4"/>
    </row>
    <row r="175" spans="1:12" ht="19.5" customHeight="1">
      <c r="A175" s="40" t="s">
        <v>1431</v>
      </c>
      <c r="B175" s="95" t="s">
        <v>29</v>
      </c>
      <c r="C175" s="51" t="s">
        <v>1335</v>
      </c>
      <c r="D175" s="33" t="s">
        <v>28</v>
      </c>
      <c r="E175" s="33" t="s">
        <v>1381</v>
      </c>
      <c r="F175" s="66">
        <v>1</v>
      </c>
      <c r="G175" s="66">
        <v>1222.9985633333299</v>
      </c>
      <c r="H175" s="291" t="s">
        <v>204</v>
      </c>
      <c r="I175" s="91"/>
      <c r="J175" s="40"/>
      <c r="K175" s="4"/>
      <c r="L175" s="4"/>
    </row>
    <row r="176" spans="1:12" s="26" customFormat="1" ht="19.5" customHeight="1">
      <c r="A176" s="306" t="s">
        <v>1431</v>
      </c>
      <c r="B176" s="300" t="s">
        <v>56</v>
      </c>
      <c r="C176" s="301" t="s">
        <v>1335</v>
      </c>
      <c r="D176" s="302" t="s">
        <v>202</v>
      </c>
      <c r="E176" s="303" t="s">
        <v>1381</v>
      </c>
      <c r="F176" s="303" t="s">
        <v>199</v>
      </c>
      <c r="G176" s="304">
        <v>0</v>
      </c>
      <c r="H176" s="305" t="s">
        <v>203</v>
      </c>
      <c r="I176" s="302"/>
      <c r="J176" s="306"/>
    </row>
    <row r="177" spans="1:12" s="26" customFormat="1" ht="19.5" customHeight="1">
      <c r="A177" s="306" t="s">
        <v>1431</v>
      </c>
      <c r="B177" s="300" t="s">
        <v>1220</v>
      </c>
      <c r="C177" s="301" t="s">
        <v>1335</v>
      </c>
      <c r="D177" s="302" t="s">
        <v>202</v>
      </c>
      <c r="E177" s="303" t="s">
        <v>1381</v>
      </c>
      <c r="F177" s="303" t="s">
        <v>1497</v>
      </c>
      <c r="G177" s="304">
        <v>25.819500000000001</v>
      </c>
      <c r="H177" s="305" t="s">
        <v>203</v>
      </c>
      <c r="I177" s="302"/>
      <c r="J177" s="306"/>
    </row>
    <row r="178" spans="1:12" s="26" customFormat="1" ht="19.5" customHeight="1">
      <c r="A178" s="306" t="s">
        <v>1431</v>
      </c>
      <c r="B178" s="300" t="s">
        <v>55</v>
      </c>
      <c r="C178" s="301" t="s">
        <v>1335</v>
      </c>
      <c r="D178" s="302" t="s">
        <v>202</v>
      </c>
      <c r="E178" s="303" t="s">
        <v>1381</v>
      </c>
      <c r="F178" s="303" t="s">
        <v>199</v>
      </c>
      <c r="G178" s="304">
        <v>2.4</v>
      </c>
      <c r="H178" s="305" t="s">
        <v>203</v>
      </c>
      <c r="I178" s="302"/>
      <c r="J178" s="306"/>
    </row>
    <row r="179" spans="1:12" s="26" customFormat="1" ht="19.5" customHeight="1">
      <c r="A179" s="306" t="s">
        <v>1431</v>
      </c>
      <c r="B179" s="300" t="s">
        <v>79</v>
      </c>
      <c r="C179" s="301" t="s">
        <v>1335</v>
      </c>
      <c r="D179" s="302" t="s">
        <v>202</v>
      </c>
      <c r="E179" s="303" t="s">
        <v>1381</v>
      </c>
      <c r="F179" s="303" t="s">
        <v>1497</v>
      </c>
      <c r="G179" s="304">
        <v>5.1986666666666697</v>
      </c>
      <c r="H179" s="305" t="s">
        <v>203</v>
      </c>
      <c r="I179" s="302"/>
      <c r="J179" s="306"/>
    </row>
    <row r="180" spans="1:12" ht="19.5" customHeight="1">
      <c r="A180" s="40" t="s">
        <v>1431</v>
      </c>
      <c r="B180" s="95" t="s">
        <v>53</v>
      </c>
      <c r="C180" s="51" t="s">
        <v>1335</v>
      </c>
      <c r="D180" s="33" t="s">
        <v>202</v>
      </c>
      <c r="E180" s="33" t="s">
        <v>1381</v>
      </c>
      <c r="F180" s="66" t="s">
        <v>1497</v>
      </c>
      <c r="G180" s="66">
        <v>55.0386666666667</v>
      </c>
      <c r="H180" s="291" t="s">
        <v>203</v>
      </c>
      <c r="I180" s="91"/>
      <c r="J180" s="40"/>
      <c r="K180" s="4"/>
      <c r="L180" s="4"/>
    </row>
    <row r="181" spans="1:12" s="26" customFormat="1" ht="19.5" customHeight="1">
      <c r="A181" s="306" t="s">
        <v>1431</v>
      </c>
      <c r="B181" s="300" t="s">
        <v>80</v>
      </c>
      <c r="C181" s="301" t="s">
        <v>1335</v>
      </c>
      <c r="D181" s="302" t="s">
        <v>202</v>
      </c>
      <c r="E181" s="303" t="s">
        <v>1381</v>
      </c>
      <c r="F181" s="303" t="s">
        <v>1497</v>
      </c>
      <c r="G181" s="304">
        <v>0.792333333333333</v>
      </c>
      <c r="H181" s="305" t="s">
        <v>203</v>
      </c>
      <c r="I181" s="302"/>
      <c r="J181" s="306"/>
    </row>
    <row r="182" spans="1:12" s="26" customFormat="1" ht="19.5" customHeight="1">
      <c r="A182" s="306" t="s">
        <v>1431</v>
      </c>
      <c r="B182" s="300" t="s">
        <v>81</v>
      </c>
      <c r="C182" s="301" t="s">
        <v>1335</v>
      </c>
      <c r="D182" s="302" t="s">
        <v>202</v>
      </c>
      <c r="E182" s="303" t="s">
        <v>1381</v>
      </c>
      <c r="F182" s="303" t="s">
        <v>1497</v>
      </c>
      <c r="G182" s="304">
        <v>0</v>
      </c>
      <c r="H182" s="305" t="s">
        <v>208</v>
      </c>
      <c r="I182" s="302"/>
      <c r="J182" s="306"/>
    </row>
    <row r="183" spans="1:12" ht="19.5" customHeight="1">
      <c r="A183" s="40" t="s">
        <v>1431</v>
      </c>
      <c r="B183" s="95" t="s">
        <v>52</v>
      </c>
      <c r="C183" s="51" t="s">
        <v>1335</v>
      </c>
      <c r="D183" s="33" t="s">
        <v>202</v>
      </c>
      <c r="E183" s="33" t="s">
        <v>1381</v>
      </c>
      <c r="F183" s="66" t="s">
        <v>1497</v>
      </c>
      <c r="G183" s="66">
        <v>405.13833333333298</v>
      </c>
      <c r="H183" s="291" t="s">
        <v>203</v>
      </c>
      <c r="I183" s="91"/>
      <c r="J183" s="40"/>
      <c r="K183" s="4"/>
      <c r="L183" s="4"/>
    </row>
    <row r="184" spans="1:12" s="26" customFormat="1" ht="19.5" customHeight="1">
      <c r="A184" s="306" t="s">
        <v>1431</v>
      </c>
      <c r="B184" s="300" t="s">
        <v>54</v>
      </c>
      <c r="C184" s="301" t="s">
        <v>1335</v>
      </c>
      <c r="D184" s="302" t="s">
        <v>202</v>
      </c>
      <c r="E184" s="303" t="s">
        <v>1381</v>
      </c>
      <c r="F184" s="303" t="s">
        <v>1497</v>
      </c>
      <c r="G184" s="304">
        <v>0.189</v>
      </c>
      <c r="H184" s="305" t="s">
        <v>203</v>
      </c>
      <c r="I184" s="302"/>
      <c r="J184" s="306"/>
    </row>
    <row r="185" spans="1:12" s="26" customFormat="1" ht="19.5" customHeight="1">
      <c r="A185" s="306" t="s">
        <v>1431</v>
      </c>
      <c r="B185" s="300" t="s">
        <v>200</v>
      </c>
      <c r="C185" s="301" t="s">
        <v>1335</v>
      </c>
      <c r="D185" s="302" t="s">
        <v>202</v>
      </c>
      <c r="E185" s="303" t="s">
        <v>1381</v>
      </c>
      <c r="F185" s="303" t="s">
        <v>1497</v>
      </c>
      <c r="G185" s="304">
        <v>0</v>
      </c>
      <c r="H185" s="305" t="s">
        <v>203</v>
      </c>
      <c r="I185" s="302"/>
      <c r="J185" s="306"/>
    </row>
    <row r="186" spans="1:12" s="26" customFormat="1" ht="19.5" customHeight="1">
      <c r="A186" s="306" t="s">
        <v>1431</v>
      </c>
      <c r="B186" s="300" t="s">
        <v>90</v>
      </c>
      <c r="C186" s="301" t="s">
        <v>1335</v>
      </c>
      <c r="D186" s="302" t="s">
        <v>202</v>
      </c>
      <c r="E186" s="303" t="s">
        <v>1381</v>
      </c>
      <c r="F186" s="303" t="s">
        <v>1497</v>
      </c>
      <c r="G186" s="304">
        <v>0.42720000000000002</v>
      </c>
      <c r="H186" s="305" t="s">
        <v>203</v>
      </c>
      <c r="I186" s="302"/>
      <c r="J186" s="306"/>
    </row>
    <row r="187" spans="1:12" ht="19.5" customHeight="1">
      <c r="A187" s="40" t="s">
        <v>1431</v>
      </c>
      <c r="B187" s="95" t="s">
        <v>51</v>
      </c>
      <c r="C187" s="51" t="s">
        <v>1335</v>
      </c>
      <c r="D187" s="33" t="s">
        <v>202</v>
      </c>
      <c r="E187" s="33" t="s">
        <v>1381</v>
      </c>
      <c r="F187" s="66" t="s">
        <v>1497</v>
      </c>
      <c r="G187" s="66">
        <v>7.8921000000000001</v>
      </c>
      <c r="H187" s="291" t="s">
        <v>203</v>
      </c>
      <c r="I187" s="91"/>
      <c r="J187" s="40"/>
      <c r="K187" s="4"/>
      <c r="L187" s="4"/>
    </row>
    <row r="188" spans="1:12" ht="19.5" customHeight="1">
      <c r="A188" s="40" t="s">
        <v>1431</v>
      </c>
      <c r="B188" s="95" t="s">
        <v>50</v>
      </c>
      <c r="C188" s="51" t="s">
        <v>1335</v>
      </c>
      <c r="D188" s="33" t="s">
        <v>202</v>
      </c>
      <c r="E188" s="33" t="s">
        <v>1381</v>
      </c>
      <c r="F188" s="66" t="s">
        <v>1497</v>
      </c>
      <c r="G188" s="66">
        <v>26.8689</v>
      </c>
      <c r="H188" s="291" t="s">
        <v>203</v>
      </c>
      <c r="I188" s="91"/>
      <c r="J188" s="40"/>
      <c r="K188" s="4"/>
      <c r="L188" s="4"/>
    </row>
    <row r="189" spans="1:12" ht="19.5" customHeight="1">
      <c r="A189" s="40" t="s">
        <v>1431</v>
      </c>
      <c r="B189" s="95" t="s">
        <v>49</v>
      </c>
      <c r="C189" s="51" t="s">
        <v>1335</v>
      </c>
      <c r="D189" s="33" t="s">
        <v>202</v>
      </c>
      <c r="E189" s="33" t="s">
        <v>1381</v>
      </c>
      <c r="F189" s="66" t="s">
        <v>1497</v>
      </c>
      <c r="G189" s="66">
        <v>11.689500000000001</v>
      </c>
      <c r="H189" s="291" t="s">
        <v>203</v>
      </c>
      <c r="I189" s="91"/>
      <c r="J189" s="40"/>
      <c r="K189" s="4"/>
      <c r="L189" s="4"/>
    </row>
    <row r="190" spans="1:12" s="26" customFormat="1" ht="19.5" customHeight="1">
      <c r="A190" s="306" t="s">
        <v>1431</v>
      </c>
      <c r="B190" s="300" t="s">
        <v>201</v>
      </c>
      <c r="C190" s="301" t="s">
        <v>1335</v>
      </c>
      <c r="D190" s="302" t="s">
        <v>202</v>
      </c>
      <c r="E190" s="303" t="s">
        <v>1381</v>
      </c>
      <c r="F190" s="303" t="s">
        <v>1497</v>
      </c>
      <c r="G190" s="304">
        <v>0</v>
      </c>
      <c r="H190" s="305" t="s">
        <v>203</v>
      </c>
      <c r="I190" s="302"/>
      <c r="J190" s="306"/>
    </row>
    <row r="191" spans="1:12" ht="19.5" customHeight="1">
      <c r="A191" s="40" t="s">
        <v>1431</v>
      </c>
      <c r="B191" s="95" t="s">
        <v>29</v>
      </c>
      <c r="C191" s="51" t="s">
        <v>1335</v>
      </c>
      <c r="D191" s="33" t="s">
        <v>202</v>
      </c>
      <c r="E191" s="33" t="s">
        <v>1381</v>
      </c>
      <c r="F191" s="66" t="s">
        <v>1497</v>
      </c>
      <c r="G191" s="66">
        <v>548.4941</v>
      </c>
      <c r="H191" s="291" t="s">
        <v>203</v>
      </c>
      <c r="I191" s="91"/>
      <c r="J191" s="40"/>
      <c r="K191" s="4"/>
      <c r="L191" s="4"/>
    </row>
    <row r="192" spans="1:12" s="29" customFormat="1" ht="19.5" customHeight="1">
      <c r="A192" s="111"/>
      <c r="B192" s="97"/>
      <c r="C192" s="60"/>
      <c r="D192" s="30"/>
      <c r="E192" s="30"/>
      <c r="F192" s="30"/>
      <c r="G192" s="30"/>
      <c r="H192" s="90"/>
      <c r="I192" s="30"/>
      <c r="J192" s="30"/>
      <c r="K192" s="30"/>
      <c r="L192" s="30"/>
    </row>
    <row r="193" spans="1:2" ht="19.5" customHeight="1">
      <c r="A193" s="60" t="s">
        <v>1341</v>
      </c>
    </row>
    <row r="194" spans="1:2" ht="19.5" customHeight="1">
      <c r="A194" s="60"/>
    </row>
    <row r="195" spans="1:2" ht="19.5" customHeight="1">
      <c r="A195" s="218" t="s">
        <v>1261</v>
      </c>
      <c r="B195" s="26"/>
    </row>
    <row r="196" spans="1:2" ht="19.5" customHeight="1">
      <c r="A196" s="218" t="s">
        <v>189</v>
      </c>
      <c r="B196" s="26"/>
    </row>
  </sheetData>
  <sheetProtection selectLockedCells="1" selectUnlockedCells="1"/>
  <autoFilter ref="A3:L191"/>
  <mergeCells count="2">
    <mergeCell ref="I1:J1"/>
    <mergeCell ref="I2:J2"/>
  </mergeCells>
  <phoneticPr fontId="39" type="noConversion"/>
  <pageMargins left="0.19685039370078741" right="0.19685039370078741" top="0.47244094488188981" bottom="0.27559055118110237" header="0.11811023622047245" footer="0.31496062992125984"/>
  <pageSetup paperSize="9" scale="53" firstPageNumber="0" fitToHeight="5" orientation="portrait" r:id="rId1"/>
  <headerFooter alignWithMargins="0">
    <oddHeader>&amp;C&amp;A</oddHeader>
    <oddFooter>&amp;L&amp;F&amp;C&amp;P/&amp;N</oddFooter>
  </headerFooter>
  <ignoredErrors>
    <ignoredError sqref="F57 F176:F191 H115 H117:H118 H182 H174:H17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97"/>
  <sheetViews>
    <sheetView zoomScaleSheetLayoutView="70" workbookViewId="0">
      <pane ySplit="4" topLeftCell="A5" activePane="bottomLeft" state="frozen"/>
      <selection activeCell="C7" sqref="C7"/>
      <selection pane="bottomLeft" activeCell="C7" sqref="C7"/>
    </sheetView>
  </sheetViews>
  <sheetFormatPr defaultColWidth="5.7109375" defaultRowHeight="19.899999999999999" customHeight="1"/>
  <cols>
    <col min="1" max="1" width="10.7109375" style="23" customWidth="1"/>
    <col min="2" max="2" width="24.140625" style="29" customWidth="1"/>
    <col min="3" max="3" width="13.7109375" style="4" customWidth="1"/>
    <col min="4" max="4" width="11" style="29" customWidth="1"/>
    <col min="5" max="5" width="17.140625" style="30" customWidth="1"/>
    <col min="6" max="6" width="8.7109375" style="30" customWidth="1"/>
    <col min="7" max="24" width="5.7109375" style="30"/>
    <col min="25" max="30" width="5.85546875" style="30" customWidth="1"/>
    <col min="31" max="36" width="5.7109375" style="30"/>
    <col min="37" max="16384" width="5.7109375" style="29"/>
  </cols>
  <sheetData>
    <row r="1" spans="1:36" ht="18" customHeight="1" thickBot="1">
      <c r="A1" s="31" t="s">
        <v>1498</v>
      </c>
      <c r="B1" s="101"/>
      <c r="C1" s="101"/>
      <c r="D1" s="101"/>
      <c r="E1" s="101"/>
      <c r="F1" s="101"/>
      <c r="G1" s="226"/>
      <c r="H1" s="101"/>
      <c r="I1" s="101"/>
      <c r="J1" s="101"/>
      <c r="K1" s="101"/>
      <c r="L1" s="101"/>
      <c r="M1" s="101"/>
      <c r="N1" s="101"/>
      <c r="O1" s="101"/>
      <c r="P1" s="101"/>
      <c r="Q1" s="101"/>
      <c r="R1" s="101"/>
      <c r="S1" s="101"/>
      <c r="T1" s="101"/>
      <c r="U1" s="101"/>
      <c r="V1" s="101"/>
      <c r="W1" s="101"/>
      <c r="X1" s="102"/>
      <c r="Y1" s="1218" t="s">
        <v>1499</v>
      </c>
      <c r="Z1" s="1218"/>
      <c r="AA1" s="1218"/>
      <c r="AB1" s="1218"/>
      <c r="AC1" s="1218"/>
      <c r="AD1" s="1218"/>
      <c r="AE1" s="1219" t="s">
        <v>1398</v>
      </c>
      <c r="AF1" s="1219"/>
      <c r="AG1" s="1219"/>
      <c r="AH1" s="1219"/>
      <c r="AI1" s="1219"/>
      <c r="AJ1" s="1219"/>
    </row>
    <row r="2" spans="1:36" ht="20.100000000000001" customHeight="1" thickBot="1">
      <c r="A2" s="101"/>
      <c r="B2" s="101"/>
      <c r="C2" s="101"/>
      <c r="D2" s="101"/>
      <c r="E2" s="101"/>
      <c r="F2" s="101"/>
      <c r="G2" s="101"/>
      <c r="H2" s="101"/>
      <c r="I2" s="101"/>
      <c r="J2" s="101"/>
      <c r="K2" s="101"/>
      <c r="L2" s="101"/>
      <c r="M2" s="101"/>
      <c r="N2" s="101"/>
      <c r="O2" s="101"/>
      <c r="P2" s="101"/>
      <c r="Q2" s="101"/>
      <c r="R2" s="101"/>
      <c r="S2" s="101"/>
      <c r="T2" s="101"/>
      <c r="U2" s="101"/>
      <c r="V2" s="101"/>
      <c r="W2" s="101"/>
      <c r="X2" s="102"/>
      <c r="Y2" s="1220"/>
      <c r="Z2" s="1221"/>
      <c r="AA2" s="1221"/>
      <c r="AB2" s="1221"/>
      <c r="AC2" s="1221"/>
      <c r="AD2" s="1222"/>
      <c r="AE2" s="1223"/>
      <c r="AF2" s="1223"/>
      <c r="AG2" s="1223"/>
      <c r="AH2" s="1223"/>
      <c r="AI2" s="1223"/>
      <c r="AJ2" s="1223"/>
    </row>
    <row r="3" spans="1:36" ht="24" customHeight="1">
      <c r="A3" s="176" t="s">
        <v>1396</v>
      </c>
      <c r="B3" s="180" t="s">
        <v>1472</v>
      </c>
      <c r="C3" s="188" t="s">
        <v>1401</v>
      </c>
      <c r="D3" s="191" t="s">
        <v>1397</v>
      </c>
      <c r="E3" s="159" t="s">
        <v>1489</v>
      </c>
      <c r="F3" s="192" t="s">
        <v>1473</v>
      </c>
      <c r="G3" s="1224" t="s">
        <v>1487</v>
      </c>
      <c r="H3" s="1225"/>
      <c r="I3" s="1225"/>
      <c r="J3" s="1225"/>
      <c r="K3" s="1225"/>
      <c r="L3" s="1226"/>
      <c r="M3" s="1227" t="s">
        <v>1500</v>
      </c>
      <c r="N3" s="1228"/>
      <c r="O3" s="1228"/>
      <c r="P3" s="1228"/>
      <c r="Q3" s="1228"/>
      <c r="R3" s="1229"/>
      <c r="S3" s="1230" t="s">
        <v>1501</v>
      </c>
      <c r="T3" s="1231"/>
      <c r="U3" s="1231"/>
      <c r="V3" s="1231"/>
      <c r="W3" s="1231"/>
      <c r="X3" s="1232"/>
      <c r="Y3" s="1233" t="s">
        <v>1502</v>
      </c>
      <c r="Z3" s="1234"/>
      <c r="AA3" s="1234"/>
      <c r="AB3" s="1234"/>
      <c r="AC3" s="1234"/>
      <c r="AD3" s="1235"/>
      <c r="AE3" s="1236" t="s">
        <v>1503</v>
      </c>
      <c r="AF3" s="1237"/>
      <c r="AG3" s="1237"/>
      <c r="AH3" s="1237"/>
      <c r="AI3" s="1237"/>
      <c r="AJ3" s="1238"/>
    </row>
    <row r="4" spans="1:36" ht="34.9" customHeight="1">
      <c r="A4" s="168"/>
      <c r="B4" s="181"/>
      <c r="C4" s="22"/>
      <c r="D4" s="193"/>
      <c r="E4" s="169"/>
      <c r="F4" s="194"/>
      <c r="G4" s="149">
        <v>2008</v>
      </c>
      <c r="H4" s="140">
        <v>2009</v>
      </c>
      <c r="I4" s="140">
        <v>2010</v>
      </c>
      <c r="J4" s="140">
        <v>2011</v>
      </c>
      <c r="K4" s="140">
        <v>2012</v>
      </c>
      <c r="L4" s="153">
        <v>2013</v>
      </c>
      <c r="M4" s="170">
        <v>2008</v>
      </c>
      <c r="N4" s="140">
        <v>2009</v>
      </c>
      <c r="O4" s="140">
        <v>2010</v>
      </c>
      <c r="P4" s="140">
        <v>2011</v>
      </c>
      <c r="Q4" s="140">
        <v>2012</v>
      </c>
      <c r="R4" s="171">
        <v>2013</v>
      </c>
      <c r="S4" s="149">
        <v>2008</v>
      </c>
      <c r="T4" s="140">
        <v>2009</v>
      </c>
      <c r="U4" s="140">
        <v>2010</v>
      </c>
      <c r="V4" s="140">
        <v>2011</v>
      </c>
      <c r="W4" s="140">
        <v>2012</v>
      </c>
      <c r="X4" s="153">
        <v>2013</v>
      </c>
      <c r="Y4" s="172">
        <v>2008</v>
      </c>
      <c r="Z4" s="173">
        <v>2009</v>
      </c>
      <c r="AA4" s="173">
        <v>2010</v>
      </c>
      <c r="AB4" s="173">
        <v>2011</v>
      </c>
      <c r="AC4" s="173">
        <v>2012</v>
      </c>
      <c r="AD4" s="174">
        <v>2013</v>
      </c>
      <c r="AE4" s="170">
        <v>2008</v>
      </c>
      <c r="AF4" s="140">
        <v>2009</v>
      </c>
      <c r="AG4" s="140">
        <v>2010</v>
      </c>
      <c r="AH4" s="140">
        <v>2011</v>
      </c>
      <c r="AI4" s="140">
        <v>2012</v>
      </c>
      <c r="AJ4" s="171">
        <v>2013</v>
      </c>
    </row>
    <row r="5" spans="1:36" ht="17.25" hidden="1" customHeight="1">
      <c r="A5" s="178" t="s">
        <v>1431</v>
      </c>
      <c r="B5" s="184" t="s">
        <v>1494</v>
      </c>
      <c r="C5" s="229" t="s">
        <v>1407</v>
      </c>
      <c r="D5" s="142" t="s">
        <v>1400</v>
      </c>
      <c r="E5" s="40" t="s">
        <v>3</v>
      </c>
      <c r="F5" s="147">
        <v>1</v>
      </c>
      <c r="G5" s="142" t="s">
        <v>1399</v>
      </c>
      <c r="H5" s="40" t="s">
        <v>1399</v>
      </c>
      <c r="I5" s="40" t="s">
        <v>1399</v>
      </c>
      <c r="J5" s="40" t="s">
        <v>1399</v>
      </c>
      <c r="K5" s="40" t="s">
        <v>1399</v>
      </c>
      <c r="L5" s="143" t="s">
        <v>1399</v>
      </c>
      <c r="M5" s="142" t="s">
        <v>1399</v>
      </c>
      <c r="N5" s="40" t="s">
        <v>1399</v>
      </c>
      <c r="O5" s="40" t="s">
        <v>1399</v>
      </c>
      <c r="P5" s="40" t="s">
        <v>1399</v>
      </c>
      <c r="Q5" s="40" t="s">
        <v>1399</v>
      </c>
      <c r="R5" s="143" t="s">
        <v>1399</v>
      </c>
      <c r="S5" s="142" t="s">
        <v>1389</v>
      </c>
      <c r="T5" s="40" t="s">
        <v>1389</v>
      </c>
      <c r="U5" s="40" t="s">
        <v>1389</v>
      </c>
      <c r="V5" s="40" t="s">
        <v>1389</v>
      </c>
      <c r="W5" s="40" t="s">
        <v>1389</v>
      </c>
      <c r="X5" s="143" t="s">
        <v>1389</v>
      </c>
      <c r="Y5" s="142" t="s">
        <v>1369</v>
      </c>
      <c r="Z5" s="40" t="s">
        <v>1369</v>
      </c>
      <c r="AA5" s="40" t="s">
        <v>1369</v>
      </c>
      <c r="AB5" s="40" t="s">
        <v>1369</v>
      </c>
      <c r="AC5" s="40" t="s">
        <v>1369</v>
      </c>
      <c r="AD5" s="143" t="s">
        <v>1369</v>
      </c>
      <c r="AE5" s="142" t="s">
        <v>1252</v>
      </c>
      <c r="AF5" s="40" t="s">
        <v>1252</v>
      </c>
      <c r="AG5" s="40" t="s">
        <v>1252</v>
      </c>
      <c r="AH5" s="40" t="s">
        <v>1252</v>
      </c>
      <c r="AI5" s="40" t="s">
        <v>1252</v>
      </c>
      <c r="AJ5" s="143" t="s">
        <v>1252</v>
      </c>
    </row>
    <row r="6" spans="1:36" ht="15" hidden="1" customHeight="1">
      <c r="A6" s="178" t="s">
        <v>1431</v>
      </c>
      <c r="B6" s="184" t="s">
        <v>4</v>
      </c>
      <c r="C6" s="229" t="s">
        <v>1407</v>
      </c>
      <c r="D6" s="142" t="s">
        <v>1400</v>
      </c>
      <c r="E6" s="40" t="s">
        <v>3</v>
      </c>
      <c r="F6" s="147">
        <v>1</v>
      </c>
      <c r="G6" s="142" t="s">
        <v>1399</v>
      </c>
      <c r="H6" s="40" t="s">
        <v>1399</v>
      </c>
      <c r="I6" s="40" t="s">
        <v>1399</v>
      </c>
      <c r="J6" s="40" t="s">
        <v>1399</v>
      </c>
      <c r="K6" s="40" t="s">
        <v>1399</v>
      </c>
      <c r="L6" s="143" t="s">
        <v>1399</v>
      </c>
      <c r="M6" s="142" t="s">
        <v>1399</v>
      </c>
      <c r="N6" s="40" t="s">
        <v>1399</v>
      </c>
      <c r="O6" s="40" t="s">
        <v>1399</v>
      </c>
      <c r="P6" s="40" t="s">
        <v>1399</v>
      </c>
      <c r="Q6" s="40" t="s">
        <v>1399</v>
      </c>
      <c r="R6" s="143" t="s">
        <v>1399</v>
      </c>
      <c r="S6" s="142" t="s">
        <v>1399</v>
      </c>
      <c r="T6" s="40" t="s">
        <v>1399</v>
      </c>
      <c r="U6" s="40" t="s">
        <v>1399</v>
      </c>
      <c r="V6" s="40" t="s">
        <v>1399</v>
      </c>
      <c r="W6" s="40" t="s">
        <v>1399</v>
      </c>
      <c r="X6" s="143" t="s">
        <v>1399</v>
      </c>
      <c r="Y6" s="142" t="s">
        <v>1369</v>
      </c>
      <c r="Z6" s="40" t="s">
        <v>1369</v>
      </c>
      <c r="AA6" s="40" t="s">
        <v>1369</v>
      </c>
      <c r="AB6" s="40" t="s">
        <v>1369</v>
      </c>
      <c r="AC6" s="40" t="s">
        <v>1369</v>
      </c>
      <c r="AD6" s="143" t="s">
        <v>1369</v>
      </c>
      <c r="AE6" s="142" t="s">
        <v>1252</v>
      </c>
      <c r="AF6" s="40" t="s">
        <v>1252</v>
      </c>
      <c r="AG6" s="40" t="s">
        <v>1252</v>
      </c>
      <c r="AH6" s="40" t="s">
        <v>1252</v>
      </c>
      <c r="AI6" s="40" t="s">
        <v>1252</v>
      </c>
      <c r="AJ6" s="143" t="s">
        <v>1252</v>
      </c>
    </row>
    <row r="7" spans="1:36" ht="23.25" hidden="1" customHeight="1">
      <c r="A7" s="177" t="s">
        <v>1431</v>
      </c>
      <c r="B7" s="185" t="s">
        <v>1262</v>
      </c>
      <c r="C7" s="224" t="s">
        <v>1408</v>
      </c>
      <c r="D7" s="154" t="s">
        <v>1400</v>
      </c>
      <c r="E7" s="276" t="s">
        <v>178</v>
      </c>
      <c r="F7" s="158">
        <v>1</v>
      </c>
      <c r="G7" s="154" t="s">
        <v>1470</v>
      </c>
      <c r="H7" s="152" t="s">
        <v>1399</v>
      </c>
      <c r="I7" s="152" t="s">
        <v>1399</v>
      </c>
      <c r="J7" s="152" t="s">
        <v>1399</v>
      </c>
      <c r="K7" s="152" t="s">
        <v>1399</v>
      </c>
      <c r="L7" s="155" t="s">
        <v>1399</v>
      </c>
      <c r="M7" s="154" t="s">
        <v>1470</v>
      </c>
      <c r="N7" s="152" t="s">
        <v>1399</v>
      </c>
      <c r="O7" s="152" t="s">
        <v>1399</v>
      </c>
      <c r="P7" s="152" t="s">
        <v>1399</v>
      </c>
      <c r="Q7" s="152" t="s">
        <v>1399</v>
      </c>
      <c r="R7" s="155" t="s">
        <v>1399</v>
      </c>
      <c r="S7" s="154" t="s">
        <v>1470</v>
      </c>
      <c r="T7" s="152" t="s">
        <v>1399</v>
      </c>
      <c r="U7" s="152" t="s">
        <v>1399</v>
      </c>
      <c r="V7" s="152" t="s">
        <v>1399</v>
      </c>
      <c r="W7" s="152" t="s">
        <v>1399</v>
      </c>
      <c r="X7" s="155" t="s">
        <v>1399</v>
      </c>
      <c r="Y7" s="154" t="s">
        <v>1470</v>
      </c>
      <c r="Z7" s="152" t="s">
        <v>1399</v>
      </c>
      <c r="AA7" s="152" t="s">
        <v>1399</v>
      </c>
      <c r="AB7" s="152" t="s">
        <v>1399</v>
      </c>
      <c r="AC7" s="152" t="s">
        <v>1399</v>
      </c>
      <c r="AD7" s="155" t="s">
        <v>1399</v>
      </c>
      <c r="AE7" s="154" t="s">
        <v>1252</v>
      </c>
      <c r="AF7" s="152" t="s">
        <v>1252</v>
      </c>
      <c r="AG7" s="152" t="s">
        <v>1252</v>
      </c>
      <c r="AH7" s="152" t="s">
        <v>1252</v>
      </c>
      <c r="AI7" s="152" t="s">
        <v>1252</v>
      </c>
      <c r="AJ7" s="155" t="s">
        <v>1252</v>
      </c>
    </row>
    <row r="8" spans="1:36" ht="23.25" customHeight="1">
      <c r="A8" s="177" t="s">
        <v>1431</v>
      </c>
      <c r="B8" s="182" t="s">
        <v>71</v>
      </c>
      <c r="C8" s="224" t="s">
        <v>1408</v>
      </c>
      <c r="D8" s="154" t="s">
        <v>1400</v>
      </c>
      <c r="E8" s="276" t="s">
        <v>178</v>
      </c>
      <c r="F8" s="158">
        <v>1</v>
      </c>
      <c r="G8" s="154" t="s">
        <v>1399</v>
      </c>
      <c r="H8" s="152" t="s">
        <v>1399</v>
      </c>
      <c r="I8" s="152" t="s">
        <v>1399</v>
      </c>
      <c r="J8" s="152" t="s">
        <v>1399</v>
      </c>
      <c r="K8" s="152" t="s">
        <v>1399</v>
      </c>
      <c r="L8" s="155" t="s">
        <v>1399</v>
      </c>
      <c r="M8" s="154" t="s">
        <v>1399</v>
      </c>
      <c r="N8" s="152" t="s">
        <v>1399</v>
      </c>
      <c r="O8" s="152" t="s">
        <v>1399</v>
      </c>
      <c r="P8" s="152" t="s">
        <v>1399</v>
      </c>
      <c r="Q8" s="152" t="s">
        <v>1399</v>
      </c>
      <c r="R8" s="155" t="s">
        <v>1399</v>
      </c>
      <c r="S8" s="154" t="s">
        <v>1399</v>
      </c>
      <c r="T8" s="152" t="s">
        <v>1399</v>
      </c>
      <c r="U8" s="152" t="s">
        <v>1399</v>
      </c>
      <c r="V8" s="152" t="s">
        <v>1399</v>
      </c>
      <c r="W8" s="152" t="s">
        <v>1399</v>
      </c>
      <c r="X8" s="155" t="s">
        <v>1399</v>
      </c>
      <c r="Y8" s="154" t="s">
        <v>1399</v>
      </c>
      <c r="Z8" s="152" t="s">
        <v>1399</v>
      </c>
      <c r="AA8" s="152" t="s">
        <v>1399</v>
      </c>
      <c r="AB8" s="152" t="s">
        <v>1399</v>
      </c>
      <c r="AC8" s="152" t="s">
        <v>1399</v>
      </c>
      <c r="AD8" s="155" t="s">
        <v>1399</v>
      </c>
      <c r="AE8" s="154" t="s">
        <v>1252</v>
      </c>
      <c r="AF8" s="152" t="s">
        <v>1252</v>
      </c>
      <c r="AG8" s="152" t="s">
        <v>1252</v>
      </c>
      <c r="AH8" s="152" t="s">
        <v>1252</v>
      </c>
      <c r="AI8" s="152" t="s">
        <v>1252</v>
      </c>
      <c r="AJ8" s="155" t="s">
        <v>1252</v>
      </c>
    </row>
    <row r="9" spans="1:36" ht="21.75" customHeight="1">
      <c r="A9" s="177" t="s">
        <v>1431</v>
      </c>
      <c r="B9" s="227" t="s">
        <v>72</v>
      </c>
      <c r="C9" s="224" t="s">
        <v>1408</v>
      </c>
      <c r="D9" s="154" t="s">
        <v>1400</v>
      </c>
      <c r="E9" s="276" t="s">
        <v>178</v>
      </c>
      <c r="F9" s="157">
        <v>2</v>
      </c>
      <c r="G9" s="156" t="s">
        <v>1470</v>
      </c>
      <c r="H9" s="152" t="s">
        <v>1399</v>
      </c>
      <c r="I9" s="152" t="s">
        <v>1399</v>
      </c>
      <c r="J9" s="46" t="s">
        <v>1470</v>
      </c>
      <c r="K9" s="46" t="s">
        <v>1470</v>
      </c>
      <c r="L9" s="155" t="s">
        <v>1399</v>
      </c>
      <c r="M9" s="156" t="s">
        <v>1470</v>
      </c>
      <c r="N9" s="152" t="s">
        <v>1399</v>
      </c>
      <c r="O9" s="152" t="s">
        <v>1399</v>
      </c>
      <c r="P9" s="46" t="s">
        <v>1470</v>
      </c>
      <c r="Q9" s="46" t="s">
        <v>1470</v>
      </c>
      <c r="R9" s="155" t="s">
        <v>1399</v>
      </c>
      <c r="S9" s="156" t="s">
        <v>1470</v>
      </c>
      <c r="T9" s="152" t="s">
        <v>1399</v>
      </c>
      <c r="U9" s="152" t="s">
        <v>1399</v>
      </c>
      <c r="V9" s="46" t="s">
        <v>1470</v>
      </c>
      <c r="W9" s="46" t="s">
        <v>1470</v>
      </c>
      <c r="X9" s="155" t="s">
        <v>1399</v>
      </c>
      <c r="Y9" s="156" t="s">
        <v>1470</v>
      </c>
      <c r="Z9" s="152" t="s">
        <v>1399</v>
      </c>
      <c r="AA9" s="152" t="s">
        <v>1399</v>
      </c>
      <c r="AB9" s="46" t="s">
        <v>1470</v>
      </c>
      <c r="AC9" s="46" t="s">
        <v>1470</v>
      </c>
      <c r="AD9" s="155" t="s">
        <v>1399</v>
      </c>
      <c r="AE9" s="154" t="s">
        <v>1252</v>
      </c>
      <c r="AF9" s="152" t="s">
        <v>1252</v>
      </c>
      <c r="AG9" s="152" t="s">
        <v>1252</v>
      </c>
      <c r="AH9" s="152" t="s">
        <v>1252</v>
      </c>
      <c r="AI9" s="152" t="s">
        <v>1252</v>
      </c>
      <c r="AJ9" s="155" t="s">
        <v>1252</v>
      </c>
    </row>
    <row r="10" spans="1:36" ht="15" customHeight="1">
      <c r="A10" s="177" t="s">
        <v>1431</v>
      </c>
      <c r="B10" s="227" t="s">
        <v>1269</v>
      </c>
      <c r="C10" s="224" t="s">
        <v>1408</v>
      </c>
      <c r="D10" s="154" t="s">
        <v>1400</v>
      </c>
      <c r="E10" s="152" t="s">
        <v>1399</v>
      </c>
      <c r="F10" s="157">
        <v>1</v>
      </c>
      <c r="G10" s="154" t="s">
        <v>1399</v>
      </c>
      <c r="H10" s="152" t="s">
        <v>1399</v>
      </c>
      <c r="I10" s="152" t="s">
        <v>1399</v>
      </c>
      <c r="J10" s="152" t="s">
        <v>1399</v>
      </c>
      <c r="K10" s="152" t="s">
        <v>1399</v>
      </c>
      <c r="L10" s="155" t="s">
        <v>1399</v>
      </c>
      <c r="M10" s="154" t="s">
        <v>1399</v>
      </c>
      <c r="N10" s="152" t="s">
        <v>1399</v>
      </c>
      <c r="O10" s="152" t="s">
        <v>1399</v>
      </c>
      <c r="P10" s="152" t="s">
        <v>1399</v>
      </c>
      <c r="Q10" s="152" t="s">
        <v>1399</v>
      </c>
      <c r="R10" s="155" t="s">
        <v>1399</v>
      </c>
      <c r="S10" s="154" t="s">
        <v>1399</v>
      </c>
      <c r="T10" s="152" t="s">
        <v>1399</v>
      </c>
      <c r="U10" s="152" t="s">
        <v>1399</v>
      </c>
      <c r="V10" s="152" t="s">
        <v>1399</v>
      </c>
      <c r="W10" s="152" t="s">
        <v>1399</v>
      </c>
      <c r="X10" s="155" t="s">
        <v>1399</v>
      </c>
      <c r="Y10" s="154" t="s">
        <v>1399</v>
      </c>
      <c r="Z10" s="152" t="s">
        <v>1399</v>
      </c>
      <c r="AA10" s="152" t="s">
        <v>1399</v>
      </c>
      <c r="AB10" s="152" t="s">
        <v>1399</v>
      </c>
      <c r="AC10" s="152" t="s">
        <v>1399</v>
      </c>
      <c r="AD10" s="155" t="s">
        <v>1399</v>
      </c>
      <c r="AE10" s="154" t="s">
        <v>1252</v>
      </c>
      <c r="AF10" s="152" t="s">
        <v>1252</v>
      </c>
      <c r="AG10" s="152" t="s">
        <v>1252</v>
      </c>
      <c r="AH10" s="152" t="s">
        <v>1252</v>
      </c>
      <c r="AI10" s="152" t="s">
        <v>1252</v>
      </c>
      <c r="AJ10" s="155" t="s">
        <v>1252</v>
      </c>
    </row>
    <row r="11" spans="1:36" ht="15" customHeight="1">
      <c r="A11" s="178" t="s">
        <v>1431</v>
      </c>
      <c r="B11" s="185" t="s">
        <v>74</v>
      </c>
      <c r="C11" s="125" t="s">
        <v>1408</v>
      </c>
      <c r="D11" s="150" t="s">
        <v>1400</v>
      </c>
      <c r="E11" s="276" t="s">
        <v>178</v>
      </c>
      <c r="F11" s="144">
        <v>1</v>
      </c>
      <c r="G11" s="142" t="s">
        <v>1252</v>
      </c>
      <c r="H11" s="40" t="s">
        <v>1252</v>
      </c>
      <c r="I11" s="40" t="s">
        <v>1252</v>
      </c>
      <c r="J11" s="40" t="s">
        <v>1252</v>
      </c>
      <c r="K11" s="40" t="s">
        <v>1252</v>
      </c>
      <c r="L11" s="143" t="s">
        <v>1252</v>
      </c>
      <c r="M11" s="148" t="s">
        <v>1470</v>
      </c>
      <c r="N11" s="33" t="s">
        <v>1470</v>
      </c>
      <c r="O11" s="40" t="s">
        <v>1399</v>
      </c>
      <c r="P11" s="33" t="s">
        <v>1470</v>
      </c>
      <c r="Q11" s="33" t="s">
        <v>1470</v>
      </c>
      <c r="R11" s="143" t="s">
        <v>1399</v>
      </c>
      <c r="S11" s="148" t="s">
        <v>1470</v>
      </c>
      <c r="T11" s="33" t="s">
        <v>1470</v>
      </c>
      <c r="U11" s="40" t="s">
        <v>1399</v>
      </c>
      <c r="V11" s="33" t="s">
        <v>1470</v>
      </c>
      <c r="W11" s="33" t="s">
        <v>1470</v>
      </c>
      <c r="X11" s="143" t="s">
        <v>1399</v>
      </c>
      <c r="Y11" s="142"/>
      <c r="Z11" s="40"/>
      <c r="AA11" s="40" t="s">
        <v>1399</v>
      </c>
      <c r="AB11" s="33" t="s">
        <v>1470</v>
      </c>
      <c r="AC11" s="33" t="s">
        <v>1470</v>
      </c>
      <c r="AD11" s="143" t="s">
        <v>1399</v>
      </c>
      <c r="AE11" s="142" t="s">
        <v>1252</v>
      </c>
      <c r="AF11" s="40" t="s">
        <v>1252</v>
      </c>
      <c r="AG11" s="40" t="s">
        <v>1252</v>
      </c>
      <c r="AH11" s="40" t="s">
        <v>1252</v>
      </c>
      <c r="AI11" s="40" t="s">
        <v>1252</v>
      </c>
      <c r="AJ11" s="143" t="s">
        <v>1252</v>
      </c>
    </row>
    <row r="12" spans="1:36" ht="15" customHeight="1">
      <c r="A12" s="178" t="s">
        <v>1431</v>
      </c>
      <c r="B12" s="185" t="s">
        <v>48</v>
      </c>
      <c r="C12" s="125" t="s">
        <v>1408</v>
      </c>
      <c r="D12" s="150" t="s">
        <v>1400</v>
      </c>
      <c r="E12" s="40" t="s">
        <v>1399</v>
      </c>
      <c r="F12" s="144">
        <v>2</v>
      </c>
      <c r="G12" s="142" t="s">
        <v>1399</v>
      </c>
      <c r="H12" s="40" t="s">
        <v>1399</v>
      </c>
      <c r="I12" s="33" t="s">
        <v>1470</v>
      </c>
      <c r="J12" s="33" t="s">
        <v>1470</v>
      </c>
      <c r="K12" s="40" t="s">
        <v>1399</v>
      </c>
      <c r="L12" s="244" t="s">
        <v>1470</v>
      </c>
      <c r="M12" s="142" t="s">
        <v>1399</v>
      </c>
      <c r="N12" s="40" t="s">
        <v>1399</v>
      </c>
      <c r="O12" s="33" t="s">
        <v>1470</v>
      </c>
      <c r="P12" s="33" t="s">
        <v>1470</v>
      </c>
      <c r="Q12" s="40" t="s">
        <v>1399</v>
      </c>
      <c r="R12" s="244" t="s">
        <v>1470</v>
      </c>
      <c r="S12" s="142" t="s">
        <v>1399</v>
      </c>
      <c r="T12" s="40" t="s">
        <v>1399</v>
      </c>
      <c r="U12" s="33" t="s">
        <v>1470</v>
      </c>
      <c r="V12" s="33" t="s">
        <v>1470</v>
      </c>
      <c r="W12" s="40" t="s">
        <v>1399</v>
      </c>
      <c r="X12" s="244" t="s">
        <v>1470</v>
      </c>
      <c r="Y12" s="142" t="s">
        <v>1399</v>
      </c>
      <c r="Z12" s="40" t="s">
        <v>1399</v>
      </c>
      <c r="AA12" s="33" t="s">
        <v>1470</v>
      </c>
      <c r="AB12" s="33" t="s">
        <v>1470</v>
      </c>
      <c r="AC12" s="40" t="s">
        <v>1399</v>
      </c>
      <c r="AD12" s="244" t="s">
        <v>1470</v>
      </c>
      <c r="AE12" s="142" t="s">
        <v>1252</v>
      </c>
      <c r="AF12" s="40" t="s">
        <v>1252</v>
      </c>
      <c r="AG12" s="40" t="s">
        <v>1252</v>
      </c>
      <c r="AH12" s="40" t="s">
        <v>1252</v>
      </c>
      <c r="AI12" s="40" t="s">
        <v>1252</v>
      </c>
      <c r="AJ12" s="143" t="s">
        <v>1252</v>
      </c>
    </row>
    <row r="13" spans="1:36" ht="15" customHeight="1">
      <c r="A13" s="178" t="s">
        <v>1431</v>
      </c>
      <c r="B13" s="185" t="s">
        <v>35</v>
      </c>
      <c r="C13" s="125" t="s">
        <v>1408</v>
      </c>
      <c r="D13" s="150" t="s">
        <v>1400</v>
      </c>
      <c r="E13" s="276" t="s">
        <v>178</v>
      </c>
      <c r="F13" s="144">
        <v>1</v>
      </c>
      <c r="G13" s="150" t="s">
        <v>1252</v>
      </c>
      <c r="H13" s="98" t="s">
        <v>1252</v>
      </c>
      <c r="I13" s="98" t="s">
        <v>1252</v>
      </c>
      <c r="J13" s="98" t="s">
        <v>1252</v>
      </c>
      <c r="K13" s="98" t="s">
        <v>1252</v>
      </c>
      <c r="L13" s="151" t="s">
        <v>1252</v>
      </c>
      <c r="M13" s="196" t="s">
        <v>1470</v>
      </c>
      <c r="N13" s="245" t="s">
        <v>1470</v>
      </c>
      <c r="O13" s="245" t="s">
        <v>1470</v>
      </c>
      <c r="P13" s="98" t="s">
        <v>1399</v>
      </c>
      <c r="Q13" s="245" t="s">
        <v>1470</v>
      </c>
      <c r="R13" s="160" t="s">
        <v>1470</v>
      </c>
      <c r="S13" s="196" t="s">
        <v>1470</v>
      </c>
      <c r="T13" s="245" t="s">
        <v>1470</v>
      </c>
      <c r="U13" s="245" t="s">
        <v>1470</v>
      </c>
      <c r="V13" s="98" t="s">
        <v>1399</v>
      </c>
      <c r="W13" s="245" t="s">
        <v>1470</v>
      </c>
      <c r="X13" s="160" t="s">
        <v>1470</v>
      </c>
      <c r="Y13" s="196" t="s">
        <v>1470</v>
      </c>
      <c r="Z13" s="245" t="s">
        <v>1470</v>
      </c>
      <c r="AA13" s="245" t="s">
        <v>1470</v>
      </c>
      <c r="AB13" s="98" t="s">
        <v>1399</v>
      </c>
      <c r="AC13" s="245" t="s">
        <v>1470</v>
      </c>
      <c r="AD13" s="160" t="s">
        <v>1470</v>
      </c>
      <c r="AE13" s="150" t="s">
        <v>1252</v>
      </c>
      <c r="AF13" s="98" t="s">
        <v>1252</v>
      </c>
      <c r="AG13" s="98" t="s">
        <v>1252</v>
      </c>
      <c r="AH13" s="98" t="s">
        <v>1252</v>
      </c>
      <c r="AI13" s="98" t="s">
        <v>1252</v>
      </c>
      <c r="AJ13" s="151" t="s">
        <v>1252</v>
      </c>
    </row>
    <row r="14" spans="1:36" ht="15" customHeight="1">
      <c r="A14" s="178" t="s">
        <v>1431</v>
      </c>
      <c r="B14" s="185" t="s">
        <v>78</v>
      </c>
      <c r="C14" s="125" t="s">
        <v>1408</v>
      </c>
      <c r="D14" s="150" t="s">
        <v>1400</v>
      </c>
      <c r="E14" s="276" t="s">
        <v>178</v>
      </c>
      <c r="F14" s="144">
        <v>2</v>
      </c>
      <c r="G14" s="142" t="s">
        <v>1399</v>
      </c>
      <c r="H14" s="98" t="s">
        <v>1399</v>
      </c>
      <c r="I14" s="98" t="s">
        <v>1399</v>
      </c>
      <c r="J14" s="98" t="s">
        <v>1399</v>
      </c>
      <c r="K14" s="98" t="s">
        <v>1399</v>
      </c>
      <c r="L14" s="143" t="s">
        <v>1399</v>
      </c>
      <c r="M14" s="142" t="s">
        <v>1399</v>
      </c>
      <c r="N14" s="245" t="s">
        <v>1399</v>
      </c>
      <c r="O14" s="98" t="s">
        <v>1399</v>
      </c>
      <c r="P14" s="98" t="s">
        <v>1399</v>
      </c>
      <c r="Q14" s="98" t="s">
        <v>1399</v>
      </c>
      <c r="R14" s="143" t="s">
        <v>1399</v>
      </c>
      <c r="S14" s="142" t="s">
        <v>1399</v>
      </c>
      <c r="T14" s="98" t="s">
        <v>1399</v>
      </c>
      <c r="U14" s="98" t="s">
        <v>1399</v>
      </c>
      <c r="V14" s="98" t="s">
        <v>1399</v>
      </c>
      <c r="W14" s="98" t="s">
        <v>1399</v>
      </c>
      <c r="X14" s="143" t="s">
        <v>1399</v>
      </c>
      <c r="Y14" s="142" t="s">
        <v>1399</v>
      </c>
      <c r="Z14" s="98" t="s">
        <v>1399</v>
      </c>
      <c r="AA14" s="98" t="s">
        <v>1399</v>
      </c>
      <c r="AB14" s="98" t="s">
        <v>1399</v>
      </c>
      <c r="AC14" s="98" t="s">
        <v>1399</v>
      </c>
      <c r="AD14" s="143" t="s">
        <v>1399</v>
      </c>
      <c r="AE14" s="142" t="s">
        <v>1252</v>
      </c>
      <c r="AF14" s="98" t="s">
        <v>1252</v>
      </c>
      <c r="AG14" s="98" t="s">
        <v>1252</v>
      </c>
      <c r="AH14" s="98" t="s">
        <v>1252</v>
      </c>
      <c r="AI14" s="98" t="s">
        <v>1252</v>
      </c>
      <c r="AJ14" s="143" t="s">
        <v>1252</v>
      </c>
    </row>
    <row r="15" spans="1:36" ht="15" hidden="1" customHeight="1">
      <c r="A15" s="178" t="s">
        <v>1431</v>
      </c>
      <c r="B15" s="184" t="s">
        <v>8</v>
      </c>
      <c r="C15" s="125" t="s">
        <v>1408</v>
      </c>
      <c r="D15" s="150" t="s">
        <v>1400</v>
      </c>
      <c r="E15" s="248" t="s">
        <v>1371</v>
      </c>
      <c r="F15" s="147">
        <v>1</v>
      </c>
      <c r="G15" s="142" t="s">
        <v>1399</v>
      </c>
      <c r="H15" s="98" t="s">
        <v>1399</v>
      </c>
      <c r="I15" s="98" t="s">
        <v>1399</v>
      </c>
      <c r="J15" s="98" t="s">
        <v>1399</v>
      </c>
      <c r="K15" s="98" t="s">
        <v>1399</v>
      </c>
      <c r="L15" s="143" t="s">
        <v>1399</v>
      </c>
      <c r="M15" s="142" t="s">
        <v>1399</v>
      </c>
      <c r="N15" s="98" t="s">
        <v>1399</v>
      </c>
      <c r="O15" s="98" t="s">
        <v>1399</v>
      </c>
      <c r="P15" s="98" t="s">
        <v>1399</v>
      </c>
      <c r="Q15" s="98" t="s">
        <v>1399</v>
      </c>
      <c r="R15" s="143" t="s">
        <v>1399</v>
      </c>
      <c r="S15" s="142" t="s">
        <v>1399</v>
      </c>
      <c r="T15" s="98" t="s">
        <v>1399</v>
      </c>
      <c r="U15" s="98" t="s">
        <v>1399</v>
      </c>
      <c r="V15" s="98" t="s">
        <v>1399</v>
      </c>
      <c r="W15" s="98" t="s">
        <v>1399</v>
      </c>
      <c r="X15" s="143" t="s">
        <v>1399</v>
      </c>
      <c r="Y15" s="142" t="s">
        <v>1399</v>
      </c>
      <c r="Z15" s="98" t="s">
        <v>1399</v>
      </c>
      <c r="AA15" s="98" t="s">
        <v>1399</v>
      </c>
      <c r="AB15" s="98" t="s">
        <v>1399</v>
      </c>
      <c r="AC15" s="98" t="s">
        <v>1399</v>
      </c>
      <c r="AD15" s="143" t="s">
        <v>1399</v>
      </c>
      <c r="AE15" s="142" t="s">
        <v>1252</v>
      </c>
      <c r="AF15" s="98" t="s">
        <v>1252</v>
      </c>
      <c r="AG15" s="98" t="s">
        <v>1252</v>
      </c>
      <c r="AH15" s="98" t="s">
        <v>1252</v>
      </c>
      <c r="AI15" s="98" t="s">
        <v>1252</v>
      </c>
      <c r="AJ15" s="143" t="s">
        <v>1252</v>
      </c>
    </row>
    <row r="16" spans="1:36" ht="15" hidden="1" customHeight="1">
      <c r="A16" s="175" t="s">
        <v>1431</v>
      </c>
      <c r="B16" s="183" t="s">
        <v>6</v>
      </c>
      <c r="C16" s="225" t="s">
        <v>1408</v>
      </c>
      <c r="D16" s="150" t="s">
        <v>1400</v>
      </c>
      <c r="E16" s="249" t="s">
        <v>1371</v>
      </c>
      <c r="F16" s="195">
        <v>1</v>
      </c>
      <c r="G16" s="150" t="s">
        <v>1399</v>
      </c>
      <c r="H16" s="73" t="s">
        <v>1399</v>
      </c>
      <c r="I16" s="73" t="s">
        <v>1399</v>
      </c>
      <c r="J16" s="73" t="s">
        <v>1399</v>
      </c>
      <c r="K16" s="73" t="s">
        <v>1399</v>
      </c>
      <c r="L16" s="151" t="s">
        <v>1399</v>
      </c>
      <c r="M16" s="150" t="s">
        <v>1399</v>
      </c>
      <c r="N16" s="73" t="s">
        <v>1399</v>
      </c>
      <c r="O16" s="73" t="s">
        <v>1399</v>
      </c>
      <c r="P16" s="73" t="s">
        <v>1399</v>
      </c>
      <c r="Q16" s="73" t="s">
        <v>1399</v>
      </c>
      <c r="R16" s="151" t="s">
        <v>1399</v>
      </c>
      <c r="S16" s="150" t="s">
        <v>1399</v>
      </c>
      <c r="T16" s="73" t="s">
        <v>1399</v>
      </c>
      <c r="U16" s="73" t="s">
        <v>1399</v>
      </c>
      <c r="V16" s="73" t="s">
        <v>1399</v>
      </c>
      <c r="W16" s="73" t="s">
        <v>1399</v>
      </c>
      <c r="X16" s="151" t="s">
        <v>1399</v>
      </c>
      <c r="Y16" s="150" t="s">
        <v>1399</v>
      </c>
      <c r="Z16" s="73" t="s">
        <v>1399</v>
      </c>
      <c r="AA16" s="73" t="s">
        <v>1399</v>
      </c>
      <c r="AB16" s="73" t="s">
        <v>1399</v>
      </c>
      <c r="AC16" s="73" t="s">
        <v>1399</v>
      </c>
      <c r="AD16" s="151" t="s">
        <v>1399</v>
      </c>
      <c r="AE16" s="150" t="s">
        <v>1252</v>
      </c>
      <c r="AF16" s="73" t="s">
        <v>1252</v>
      </c>
      <c r="AG16" s="73" t="s">
        <v>1252</v>
      </c>
      <c r="AH16" s="73" t="s">
        <v>1252</v>
      </c>
      <c r="AI16" s="73" t="s">
        <v>1252</v>
      </c>
      <c r="AJ16" s="151" t="s">
        <v>1252</v>
      </c>
    </row>
    <row r="17" spans="1:36" ht="15" hidden="1" customHeight="1">
      <c r="A17" s="178" t="s">
        <v>1431</v>
      </c>
      <c r="B17" s="184" t="s">
        <v>9</v>
      </c>
      <c r="C17" s="125" t="s">
        <v>1408</v>
      </c>
      <c r="D17" s="150" t="s">
        <v>1400</v>
      </c>
      <c r="E17" s="248" t="s">
        <v>1371</v>
      </c>
      <c r="F17" s="147">
        <v>2</v>
      </c>
      <c r="G17" s="145" t="s">
        <v>1252</v>
      </c>
      <c r="H17" s="28" t="s">
        <v>1252</v>
      </c>
      <c r="I17" s="28" t="s">
        <v>1252</v>
      </c>
      <c r="J17" s="28" t="s">
        <v>1252</v>
      </c>
      <c r="K17" s="28" t="s">
        <v>1252</v>
      </c>
      <c r="L17" s="144" t="s">
        <v>1252</v>
      </c>
      <c r="M17" s="142" t="s">
        <v>1399</v>
      </c>
      <c r="N17" s="98" t="s">
        <v>1399</v>
      </c>
      <c r="O17" s="98" t="s">
        <v>1399</v>
      </c>
      <c r="P17" s="98" t="s">
        <v>1399</v>
      </c>
      <c r="Q17" s="98" t="s">
        <v>1399</v>
      </c>
      <c r="R17" s="143" t="s">
        <v>1399</v>
      </c>
      <c r="S17" s="142" t="s">
        <v>1399</v>
      </c>
      <c r="T17" s="98" t="s">
        <v>1399</v>
      </c>
      <c r="U17" s="98" t="s">
        <v>1399</v>
      </c>
      <c r="V17" s="98" t="s">
        <v>1399</v>
      </c>
      <c r="W17" s="98" t="s">
        <v>1399</v>
      </c>
      <c r="X17" s="143" t="s">
        <v>1399</v>
      </c>
      <c r="Y17" s="142" t="s">
        <v>1399</v>
      </c>
      <c r="Z17" s="98" t="s">
        <v>1399</v>
      </c>
      <c r="AA17" s="98" t="s">
        <v>1399</v>
      </c>
      <c r="AB17" s="98" t="s">
        <v>1399</v>
      </c>
      <c r="AC17" s="98" t="s">
        <v>1399</v>
      </c>
      <c r="AD17" s="143" t="s">
        <v>1399</v>
      </c>
      <c r="AE17" s="142" t="s">
        <v>1252</v>
      </c>
      <c r="AF17" s="98" t="s">
        <v>1252</v>
      </c>
      <c r="AG17" s="98" t="s">
        <v>1252</v>
      </c>
      <c r="AH17" s="98" t="s">
        <v>1252</v>
      </c>
      <c r="AI17" s="98" t="s">
        <v>1252</v>
      </c>
      <c r="AJ17" s="143" t="s">
        <v>1252</v>
      </c>
    </row>
    <row r="18" spans="1:36" ht="15" hidden="1" customHeight="1">
      <c r="A18" s="178" t="s">
        <v>1431</v>
      </c>
      <c r="B18" s="184" t="s">
        <v>10</v>
      </c>
      <c r="C18" s="125" t="s">
        <v>1408</v>
      </c>
      <c r="D18" s="141" t="s">
        <v>1400</v>
      </c>
      <c r="E18" s="248" t="s">
        <v>1371</v>
      </c>
      <c r="F18" s="147">
        <v>1</v>
      </c>
      <c r="G18" s="142" t="s">
        <v>1399</v>
      </c>
      <c r="H18" s="98" t="s">
        <v>1399</v>
      </c>
      <c r="I18" s="98" t="s">
        <v>1399</v>
      </c>
      <c r="J18" s="98" t="s">
        <v>1399</v>
      </c>
      <c r="K18" s="98" t="s">
        <v>1399</v>
      </c>
      <c r="L18" s="143" t="s">
        <v>1399</v>
      </c>
      <c r="M18" s="142" t="s">
        <v>1399</v>
      </c>
      <c r="N18" s="98" t="s">
        <v>1399</v>
      </c>
      <c r="O18" s="98" t="s">
        <v>1399</v>
      </c>
      <c r="P18" s="98" t="s">
        <v>1399</v>
      </c>
      <c r="Q18" s="98" t="s">
        <v>1399</v>
      </c>
      <c r="R18" s="143" t="s">
        <v>1399</v>
      </c>
      <c r="S18" s="142" t="s">
        <v>1399</v>
      </c>
      <c r="T18" s="98" t="s">
        <v>1399</v>
      </c>
      <c r="U18" s="98" t="s">
        <v>1399</v>
      </c>
      <c r="V18" s="98" t="s">
        <v>1399</v>
      </c>
      <c r="W18" s="98" t="s">
        <v>1399</v>
      </c>
      <c r="X18" s="143" t="s">
        <v>1399</v>
      </c>
      <c r="Y18" s="142" t="s">
        <v>1399</v>
      </c>
      <c r="Z18" s="98" t="s">
        <v>1399</v>
      </c>
      <c r="AA18" s="98" t="s">
        <v>1399</v>
      </c>
      <c r="AB18" s="98" t="s">
        <v>1399</v>
      </c>
      <c r="AC18" s="98" t="s">
        <v>1399</v>
      </c>
      <c r="AD18" s="143" t="s">
        <v>1399</v>
      </c>
      <c r="AE18" s="142" t="s">
        <v>1252</v>
      </c>
      <c r="AF18" s="98" t="s">
        <v>1252</v>
      </c>
      <c r="AG18" s="98" t="s">
        <v>1252</v>
      </c>
      <c r="AH18" s="98" t="s">
        <v>1252</v>
      </c>
      <c r="AI18" s="98" t="s">
        <v>1252</v>
      </c>
      <c r="AJ18" s="143" t="s">
        <v>1252</v>
      </c>
    </row>
    <row r="19" spans="1:36" ht="15" hidden="1" customHeight="1">
      <c r="A19" s="178" t="s">
        <v>1431</v>
      </c>
      <c r="B19" s="184" t="s">
        <v>11</v>
      </c>
      <c r="C19" s="125" t="s">
        <v>1408</v>
      </c>
      <c r="D19" s="142" t="s">
        <v>1400</v>
      </c>
      <c r="E19" s="248" t="s">
        <v>1371</v>
      </c>
      <c r="F19" s="147">
        <v>1</v>
      </c>
      <c r="G19" s="142" t="s">
        <v>1399</v>
      </c>
      <c r="H19" s="98" t="s">
        <v>1399</v>
      </c>
      <c r="I19" s="98" t="s">
        <v>1399</v>
      </c>
      <c r="J19" s="98" t="s">
        <v>1399</v>
      </c>
      <c r="K19" s="98" t="s">
        <v>1399</v>
      </c>
      <c r="L19" s="143" t="s">
        <v>1399</v>
      </c>
      <c r="M19" s="142" t="s">
        <v>1399</v>
      </c>
      <c r="N19" s="98" t="s">
        <v>1399</v>
      </c>
      <c r="O19" s="98" t="s">
        <v>1399</v>
      </c>
      <c r="P19" s="98" t="s">
        <v>1399</v>
      </c>
      <c r="Q19" s="98" t="s">
        <v>1399</v>
      </c>
      <c r="R19" s="143" t="s">
        <v>1399</v>
      </c>
      <c r="S19" s="142" t="s">
        <v>1399</v>
      </c>
      <c r="T19" s="98" t="s">
        <v>1399</v>
      </c>
      <c r="U19" s="98" t="s">
        <v>1399</v>
      </c>
      <c r="V19" s="98" t="s">
        <v>1399</v>
      </c>
      <c r="W19" s="98" t="s">
        <v>1399</v>
      </c>
      <c r="X19" s="143" t="s">
        <v>1399</v>
      </c>
      <c r="Y19" s="142" t="s">
        <v>1399</v>
      </c>
      <c r="Z19" s="98" t="s">
        <v>1399</v>
      </c>
      <c r="AA19" s="98" t="s">
        <v>1399</v>
      </c>
      <c r="AB19" s="98" t="s">
        <v>1399</v>
      </c>
      <c r="AC19" s="98" t="s">
        <v>1399</v>
      </c>
      <c r="AD19" s="143" t="s">
        <v>1399</v>
      </c>
      <c r="AE19" s="142" t="s">
        <v>1252</v>
      </c>
      <c r="AF19" s="98" t="s">
        <v>1252</v>
      </c>
      <c r="AG19" s="98" t="s">
        <v>1252</v>
      </c>
      <c r="AH19" s="98" t="s">
        <v>1252</v>
      </c>
      <c r="AI19" s="98" t="s">
        <v>1252</v>
      </c>
      <c r="AJ19" s="143" t="s">
        <v>1252</v>
      </c>
    </row>
    <row r="20" spans="1:36" ht="15" hidden="1" customHeight="1">
      <c r="A20" s="178" t="s">
        <v>1431</v>
      </c>
      <c r="B20" s="184" t="s">
        <v>1496</v>
      </c>
      <c r="C20" s="125" t="s">
        <v>1408</v>
      </c>
      <c r="D20" s="142" t="s">
        <v>1400</v>
      </c>
      <c r="E20" s="248" t="s">
        <v>1371</v>
      </c>
      <c r="F20" s="147">
        <v>1</v>
      </c>
      <c r="G20" s="142" t="s">
        <v>1399</v>
      </c>
      <c r="H20" s="28" t="s">
        <v>1399</v>
      </c>
      <c r="I20" s="28" t="s">
        <v>1399</v>
      </c>
      <c r="J20" s="28" t="s">
        <v>1399</v>
      </c>
      <c r="K20" s="28" t="s">
        <v>1399</v>
      </c>
      <c r="L20" s="144" t="s">
        <v>1399</v>
      </c>
      <c r="M20" s="142" t="s">
        <v>1399</v>
      </c>
      <c r="N20" s="28" t="s">
        <v>1399</v>
      </c>
      <c r="O20" s="28" t="s">
        <v>1399</v>
      </c>
      <c r="P20" s="28" t="s">
        <v>1399</v>
      </c>
      <c r="Q20" s="28" t="s">
        <v>1399</v>
      </c>
      <c r="R20" s="144" t="s">
        <v>1399</v>
      </c>
      <c r="S20" s="142" t="s">
        <v>1399</v>
      </c>
      <c r="T20" s="28" t="s">
        <v>1399</v>
      </c>
      <c r="U20" s="28" t="s">
        <v>1399</v>
      </c>
      <c r="V20" s="28" t="s">
        <v>1399</v>
      </c>
      <c r="W20" s="28" t="s">
        <v>1399</v>
      </c>
      <c r="X20" s="144" t="s">
        <v>1399</v>
      </c>
      <c r="Y20" s="142" t="s">
        <v>1399</v>
      </c>
      <c r="Z20" s="28" t="s">
        <v>1399</v>
      </c>
      <c r="AA20" s="28" t="s">
        <v>1399</v>
      </c>
      <c r="AB20" s="28" t="s">
        <v>1399</v>
      </c>
      <c r="AC20" s="28" t="s">
        <v>1399</v>
      </c>
      <c r="AD20" s="144" t="s">
        <v>1399</v>
      </c>
      <c r="AE20" s="142" t="s">
        <v>1252</v>
      </c>
      <c r="AF20" s="28" t="s">
        <v>1252</v>
      </c>
      <c r="AG20" s="28" t="s">
        <v>1252</v>
      </c>
      <c r="AH20" s="28" t="s">
        <v>1252</v>
      </c>
      <c r="AI20" s="28" t="s">
        <v>1252</v>
      </c>
      <c r="AJ20" s="144" t="s">
        <v>1252</v>
      </c>
    </row>
    <row r="21" spans="1:36" ht="15" hidden="1" customHeight="1">
      <c r="A21" s="178" t="s">
        <v>1431</v>
      </c>
      <c r="B21" s="184" t="s">
        <v>12</v>
      </c>
      <c r="C21" s="125" t="s">
        <v>1408</v>
      </c>
      <c r="D21" s="142" t="s">
        <v>1400</v>
      </c>
      <c r="E21" s="248" t="s">
        <v>1372</v>
      </c>
      <c r="F21" s="147">
        <v>1</v>
      </c>
      <c r="G21" s="142" t="s">
        <v>1399</v>
      </c>
      <c r="H21" s="40" t="s">
        <v>1399</v>
      </c>
      <c r="I21" s="40" t="s">
        <v>1399</v>
      </c>
      <c r="J21" s="40" t="s">
        <v>1399</v>
      </c>
      <c r="K21" s="40" t="s">
        <v>1399</v>
      </c>
      <c r="L21" s="143" t="s">
        <v>1399</v>
      </c>
      <c r="M21" s="142" t="s">
        <v>1399</v>
      </c>
      <c r="N21" s="40" t="s">
        <v>1399</v>
      </c>
      <c r="O21" s="40" t="s">
        <v>1399</v>
      </c>
      <c r="P21" s="40" t="s">
        <v>1399</v>
      </c>
      <c r="Q21" s="40" t="s">
        <v>1399</v>
      </c>
      <c r="R21" s="143" t="s">
        <v>1399</v>
      </c>
      <c r="S21" s="142" t="s">
        <v>1399</v>
      </c>
      <c r="T21" s="40" t="s">
        <v>1399</v>
      </c>
      <c r="U21" s="40" t="s">
        <v>1399</v>
      </c>
      <c r="V21" s="40" t="s">
        <v>1399</v>
      </c>
      <c r="W21" s="40" t="s">
        <v>1399</v>
      </c>
      <c r="X21" s="143" t="s">
        <v>1399</v>
      </c>
      <c r="Y21" s="142" t="s">
        <v>1399</v>
      </c>
      <c r="Z21" s="40" t="s">
        <v>1399</v>
      </c>
      <c r="AA21" s="40" t="s">
        <v>1399</v>
      </c>
      <c r="AB21" s="40" t="s">
        <v>1399</v>
      </c>
      <c r="AC21" s="40" t="s">
        <v>1399</v>
      </c>
      <c r="AD21" s="143" t="s">
        <v>1399</v>
      </c>
      <c r="AE21" s="142" t="s">
        <v>1252</v>
      </c>
      <c r="AF21" s="40" t="s">
        <v>1252</v>
      </c>
      <c r="AG21" s="40" t="s">
        <v>1252</v>
      </c>
      <c r="AH21" s="40" t="s">
        <v>1252</v>
      </c>
      <c r="AI21" s="40" t="s">
        <v>1252</v>
      </c>
      <c r="AJ21" s="143" t="s">
        <v>1252</v>
      </c>
    </row>
    <row r="22" spans="1:36" ht="15" customHeight="1">
      <c r="A22" s="178" t="s">
        <v>1431</v>
      </c>
      <c r="B22" s="185" t="s">
        <v>83</v>
      </c>
      <c r="C22" s="189" t="s">
        <v>1408</v>
      </c>
      <c r="D22" s="142" t="s">
        <v>1400</v>
      </c>
      <c r="E22" s="40" t="s">
        <v>1399</v>
      </c>
      <c r="F22" s="144">
        <v>1</v>
      </c>
      <c r="G22" s="142" t="s">
        <v>1399</v>
      </c>
      <c r="H22" s="40" t="s">
        <v>1399</v>
      </c>
      <c r="I22" s="40" t="s">
        <v>1399</v>
      </c>
      <c r="J22" s="40" t="s">
        <v>1399</v>
      </c>
      <c r="K22" s="40" t="s">
        <v>1399</v>
      </c>
      <c r="L22" s="143" t="s">
        <v>1399</v>
      </c>
      <c r="M22" s="142" t="s">
        <v>1399</v>
      </c>
      <c r="N22" s="40" t="s">
        <v>1399</v>
      </c>
      <c r="O22" s="40" t="s">
        <v>1399</v>
      </c>
      <c r="P22" s="40" t="s">
        <v>1399</v>
      </c>
      <c r="Q22" s="40" t="s">
        <v>1399</v>
      </c>
      <c r="R22" s="143" t="s">
        <v>1399</v>
      </c>
      <c r="S22" s="142" t="s">
        <v>1399</v>
      </c>
      <c r="T22" s="40" t="s">
        <v>1399</v>
      </c>
      <c r="U22" s="40" t="s">
        <v>1399</v>
      </c>
      <c r="V22" s="40" t="s">
        <v>1399</v>
      </c>
      <c r="W22" s="40" t="s">
        <v>1399</v>
      </c>
      <c r="X22" s="143" t="s">
        <v>1399</v>
      </c>
      <c r="Y22" s="142" t="s">
        <v>1399</v>
      </c>
      <c r="Z22" s="40" t="s">
        <v>1399</v>
      </c>
      <c r="AA22" s="40" t="s">
        <v>1399</v>
      </c>
      <c r="AB22" s="40" t="s">
        <v>1399</v>
      </c>
      <c r="AC22" s="40" t="s">
        <v>1399</v>
      </c>
      <c r="AD22" s="143" t="s">
        <v>1399</v>
      </c>
      <c r="AE22" s="142" t="s">
        <v>1252</v>
      </c>
      <c r="AF22" s="40" t="s">
        <v>1252</v>
      </c>
      <c r="AG22" s="40" t="s">
        <v>1252</v>
      </c>
      <c r="AH22" s="40" t="s">
        <v>1252</v>
      </c>
      <c r="AI22" s="40" t="s">
        <v>1252</v>
      </c>
      <c r="AJ22" s="143" t="s">
        <v>1252</v>
      </c>
    </row>
    <row r="23" spans="1:36" ht="15" customHeight="1">
      <c r="A23" s="178" t="s">
        <v>1431</v>
      </c>
      <c r="B23" s="185" t="s">
        <v>84</v>
      </c>
      <c r="C23" s="189" t="s">
        <v>1408</v>
      </c>
      <c r="D23" s="142" t="s">
        <v>1400</v>
      </c>
      <c r="E23" s="276" t="s">
        <v>178</v>
      </c>
      <c r="F23" s="144">
        <v>2</v>
      </c>
      <c r="G23" s="156" t="s">
        <v>1470</v>
      </c>
      <c r="H23" s="152" t="s">
        <v>1399</v>
      </c>
      <c r="I23" s="152" t="s">
        <v>1399</v>
      </c>
      <c r="J23" s="46" t="s">
        <v>1470</v>
      </c>
      <c r="K23" s="46" t="s">
        <v>1470</v>
      </c>
      <c r="L23" s="155" t="s">
        <v>1399</v>
      </c>
      <c r="M23" s="156" t="s">
        <v>1470</v>
      </c>
      <c r="N23" s="152" t="s">
        <v>1399</v>
      </c>
      <c r="O23" s="152" t="s">
        <v>1399</v>
      </c>
      <c r="P23" s="46" t="s">
        <v>1470</v>
      </c>
      <c r="Q23" s="46" t="s">
        <v>1470</v>
      </c>
      <c r="R23" s="155" t="s">
        <v>1399</v>
      </c>
      <c r="S23" s="156" t="s">
        <v>1470</v>
      </c>
      <c r="T23" s="152" t="s">
        <v>1399</v>
      </c>
      <c r="U23" s="152" t="s">
        <v>1399</v>
      </c>
      <c r="V23" s="46" t="s">
        <v>1470</v>
      </c>
      <c r="W23" s="46" t="s">
        <v>1470</v>
      </c>
      <c r="X23" s="155" t="s">
        <v>1399</v>
      </c>
      <c r="Y23" s="156" t="s">
        <v>1470</v>
      </c>
      <c r="Z23" s="152" t="s">
        <v>1399</v>
      </c>
      <c r="AA23" s="152" t="s">
        <v>1399</v>
      </c>
      <c r="AB23" s="46" t="s">
        <v>1470</v>
      </c>
      <c r="AC23" s="46" t="s">
        <v>1470</v>
      </c>
      <c r="AD23" s="155" t="s">
        <v>1399</v>
      </c>
      <c r="AE23" s="142" t="s">
        <v>1252</v>
      </c>
      <c r="AF23" s="40" t="s">
        <v>1252</v>
      </c>
      <c r="AG23" s="40" t="s">
        <v>1252</v>
      </c>
      <c r="AH23" s="40" t="s">
        <v>1252</v>
      </c>
      <c r="AI23" s="40" t="s">
        <v>1252</v>
      </c>
      <c r="AJ23" s="143" t="s">
        <v>1252</v>
      </c>
    </row>
    <row r="24" spans="1:36" ht="15" hidden="1" customHeight="1">
      <c r="A24" s="178" t="s">
        <v>1431</v>
      </c>
      <c r="B24" s="184" t="s">
        <v>1263</v>
      </c>
      <c r="C24" s="125" t="s">
        <v>1408</v>
      </c>
      <c r="D24" s="142" t="s">
        <v>1400</v>
      </c>
      <c r="E24" s="248" t="s">
        <v>1373</v>
      </c>
      <c r="F24" s="147">
        <v>1</v>
      </c>
      <c r="G24" s="142" t="s">
        <v>1252</v>
      </c>
      <c r="H24" s="40" t="s">
        <v>1252</v>
      </c>
      <c r="I24" s="40" t="s">
        <v>1252</v>
      </c>
      <c r="J24" s="40" t="s">
        <v>1252</v>
      </c>
      <c r="K24" s="40" t="s">
        <v>1252</v>
      </c>
      <c r="L24" s="143" t="s">
        <v>1252</v>
      </c>
      <c r="M24" s="142" t="s">
        <v>1399</v>
      </c>
      <c r="N24" s="40" t="s">
        <v>1399</v>
      </c>
      <c r="O24" s="40" t="s">
        <v>1399</v>
      </c>
      <c r="P24" s="40" t="s">
        <v>1399</v>
      </c>
      <c r="Q24" s="40" t="s">
        <v>1399</v>
      </c>
      <c r="R24" s="143" t="s">
        <v>1399</v>
      </c>
      <c r="S24" s="142" t="s">
        <v>1399</v>
      </c>
      <c r="T24" s="40" t="s">
        <v>1399</v>
      </c>
      <c r="U24" s="40" t="s">
        <v>1399</v>
      </c>
      <c r="V24" s="40" t="s">
        <v>1399</v>
      </c>
      <c r="W24" s="40" t="s">
        <v>1399</v>
      </c>
      <c r="X24" s="143" t="s">
        <v>1399</v>
      </c>
      <c r="Y24" s="142" t="s">
        <v>1399</v>
      </c>
      <c r="Z24" s="40" t="s">
        <v>1399</v>
      </c>
      <c r="AA24" s="40" t="s">
        <v>1399</v>
      </c>
      <c r="AB24" s="40" t="s">
        <v>1399</v>
      </c>
      <c r="AC24" s="40" t="s">
        <v>1399</v>
      </c>
      <c r="AD24" s="143" t="s">
        <v>1399</v>
      </c>
      <c r="AE24" s="142" t="s">
        <v>1252</v>
      </c>
      <c r="AF24" s="40" t="s">
        <v>1252</v>
      </c>
      <c r="AG24" s="40" t="s">
        <v>1252</v>
      </c>
      <c r="AH24" s="40" t="s">
        <v>1252</v>
      </c>
      <c r="AI24" s="40" t="s">
        <v>1252</v>
      </c>
      <c r="AJ24" s="143" t="s">
        <v>1252</v>
      </c>
    </row>
    <row r="25" spans="1:36" ht="15" hidden="1" customHeight="1">
      <c r="A25" s="178" t="s">
        <v>1431</v>
      </c>
      <c r="B25" s="185" t="s">
        <v>13</v>
      </c>
      <c r="C25" s="189" t="s">
        <v>1408</v>
      </c>
      <c r="D25" s="142" t="s">
        <v>1400</v>
      </c>
      <c r="E25" s="276" t="s">
        <v>191</v>
      </c>
      <c r="F25" s="144">
        <v>2</v>
      </c>
      <c r="G25" s="142" t="s">
        <v>1252</v>
      </c>
      <c r="H25" s="40" t="s">
        <v>1252</v>
      </c>
      <c r="I25" s="40" t="s">
        <v>1252</v>
      </c>
      <c r="J25" s="40" t="s">
        <v>1252</v>
      </c>
      <c r="K25" s="40" t="s">
        <v>1252</v>
      </c>
      <c r="L25" s="143" t="s">
        <v>1252</v>
      </c>
      <c r="M25" s="148" t="s">
        <v>1470</v>
      </c>
      <c r="N25" s="33" t="s">
        <v>1470</v>
      </c>
      <c r="O25" s="40" t="s">
        <v>1399</v>
      </c>
      <c r="P25" s="33" t="s">
        <v>1470</v>
      </c>
      <c r="Q25" s="33" t="s">
        <v>1470</v>
      </c>
      <c r="R25" s="143" t="s">
        <v>1399</v>
      </c>
      <c r="S25" s="148" t="s">
        <v>1470</v>
      </c>
      <c r="T25" s="33" t="s">
        <v>1470</v>
      </c>
      <c r="U25" s="40" t="s">
        <v>1399</v>
      </c>
      <c r="V25" s="33" t="s">
        <v>1470</v>
      </c>
      <c r="W25" s="33" t="s">
        <v>1470</v>
      </c>
      <c r="X25" s="143" t="s">
        <v>1399</v>
      </c>
      <c r="Y25" s="148" t="s">
        <v>1470</v>
      </c>
      <c r="Z25" s="33" t="s">
        <v>1470</v>
      </c>
      <c r="AA25" s="40" t="s">
        <v>1399</v>
      </c>
      <c r="AB25" s="33" t="s">
        <v>1470</v>
      </c>
      <c r="AC25" s="33" t="s">
        <v>1470</v>
      </c>
      <c r="AD25" s="143" t="s">
        <v>1399</v>
      </c>
      <c r="AE25" s="142" t="s">
        <v>1252</v>
      </c>
      <c r="AF25" s="40" t="s">
        <v>1252</v>
      </c>
      <c r="AG25" s="40" t="s">
        <v>1252</v>
      </c>
      <c r="AH25" s="40" t="s">
        <v>1252</v>
      </c>
      <c r="AI25" s="40" t="s">
        <v>1252</v>
      </c>
      <c r="AJ25" s="143" t="s">
        <v>1252</v>
      </c>
    </row>
    <row r="26" spans="1:36" ht="15" hidden="1" customHeight="1">
      <c r="A26" s="178" t="s">
        <v>1431</v>
      </c>
      <c r="B26" s="184" t="s">
        <v>45</v>
      </c>
      <c r="C26" s="125" t="s">
        <v>1408</v>
      </c>
      <c r="D26" s="142" t="s">
        <v>1400</v>
      </c>
      <c r="E26" s="248" t="s">
        <v>1371</v>
      </c>
      <c r="F26" s="147">
        <v>2</v>
      </c>
      <c r="G26" s="142" t="s">
        <v>1252</v>
      </c>
      <c r="H26" s="40" t="s">
        <v>1252</v>
      </c>
      <c r="I26" s="40" t="s">
        <v>1252</v>
      </c>
      <c r="J26" s="40" t="s">
        <v>1252</v>
      </c>
      <c r="K26" s="40" t="s">
        <v>1252</v>
      </c>
      <c r="L26" s="143" t="s">
        <v>1252</v>
      </c>
      <c r="M26" s="142" t="s">
        <v>1399</v>
      </c>
      <c r="N26" s="40" t="s">
        <v>1399</v>
      </c>
      <c r="O26" s="40" t="s">
        <v>1399</v>
      </c>
      <c r="P26" s="40" t="s">
        <v>1399</v>
      </c>
      <c r="Q26" s="40" t="s">
        <v>1399</v>
      </c>
      <c r="R26" s="143" t="s">
        <v>1399</v>
      </c>
      <c r="S26" s="142" t="s">
        <v>1399</v>
      </c>
      <c r="T26" s="40" t="s">
        <v>1399</v>
      </c>
      <c r="U26" s="40" t="s">
        <v>1399</v>
      </c>
      <c r="V26" s="40" t="s">
        <v>1399</v>
      </c>
      <c r="W26" s="40" t="s">
        <v>1399</v>
      </c>
      <c r="X26" s="143" t="s">
        <v>1399</v>
      </c>
      <c r="Y26" s="142" t="s">
        <v>1399</v>
      </c>
      <c r="Z26" s="40" t="s">
        <v>1399</v>
      </c>
      <c r="AA26" s="40" t="s">
        <v>1399</v>
      </c>
      <c r="AB26" s="40" t="s">
        <v>1399</v>
      </c>
      <c r="AC26" s="40" t="s">
        <v>1399</v>
      </c>
      <c r="AD26" s="143" t="s">
        <v>1399</v>
      </c>
      <c r="AE26" s="142" t="s">
        <v>1252</v>
      </c>
      <c r="AF26" s="40" t="s">
        <v>1252</v>
      </c>
      <c r="AG26" s="40" t="s">
        <v>1252</v>
      </c>
      <c r="AH26" s="40" t="s">
        <v>1252</v>
      </c>
      <c r="AI26" s="40" t="s">
        <v>1252</v>
      </c>
      <c r="AJ26" s="143" t="s">
        <v>1252</v>
      </c>
    </row>
    <row r="27" spans="1:36" ht="15" customHeight="1">
      <c r="A27" s="178" t="s">
        <v>1431</v>
      </c>
      <c r="B27" s="184" t="s">
        <v>85</v>
      </c>
      <c r="C27" s="125" t="s">
        <v>1408</v>
      </c>
      <c r="D27" s="142" t="s">
        <v>1400</v>
      </c>
      <c r="E27" s="248" t="s">
        <v>1382</v>
      </c>
      <c r="F27" s="147">
        <v>1</v>
      </c>
      <c r="G27" s="142" t="s">
        <v>1399</v>
      </c>
      <c r="H27" s="40" t="s">
        <v>1399</v>
      </c>
      <c r="I27" s="40" t="s">
        <v>1399</v>
      </c>
      <c r="J27" s="40" t="s">
        <v>1399</v>
      </c>
      <c r="K27" s="40" t="s">
        <v>1399</v>
      </c>
      <c r="L27" s="143" t="s">
        <v>1399</v>
      </c>
      <c r="M27" s="142" t="s">
        <v>1399</v>
      </c>
      <c r="N27" s="40" t="s">
        <v>1399</v>
      </c>
      <c r="O27" s="40" t="s">
        <v>1399</v>
      </c>
      <c r="P27" s="40" t="s">
        <v>1399</v>
      </c>
      <c r="Q27" s="40" t="s">
        <v>1399</v>
      </c>
      <c r="R27" s="143" t="s">
        <v>1399</v>
      </c>
      <c r="S27" s="142" t="s">
        <v>1399</v>
      </c>
      <c r="T27" s="40" t="s">
        <v>1399</v>
      </c>
      <c r="U27" s="40" t="s">
        <v>1399</v>
      </c>
      <c r="V27" s="40" t="s">
        <v>1399</v>
      </c>
      <c r="W27" s="40" t="s">
        <v>1399</v>
      </c>
      <c r="X27" s="143" t="s">
        <v>1399</v>
      </c>
      <c r="Y27" s="142" t="s">
        <v>1399</v>
      </c>
      <c r="Z27" s="40" t="s">
        <v>1399</v>
      </c>
      <c r="AA27" s="40" t="s">
        <v>1399</v>
      </c>
      <c r="AB27" s="40" t="s">
        <v>1399</v>
      </c>
      <c r="AC27" s="40" t="s">
        <v>1399</v>
      </c>
      <c r="AD27" s="143" t="s">
        <v>1399</v>
      </c>
      <c r="AE27" s="142" t="s">
        <v>1252</v>
      </c>
      <c r="AF27" s="40" t="s">
        <v>1252</v>
      </c>
      <c r="AG27" s="40" t="s">
        <v>1252</v>
      </c>
      <c r="AH27" s="40" t="s">
        <v>1252</v>
      </c>
      <c r="AI27" s="40" t="s">
        <v>1252</v>
      </c>
      <c r="AJ27" s="143" t="s">
        <v>1252</v>
      </c>
    </row>
    <row r="28" spans="1:36" ht="15" hidden="1" customHeight="1">
      <c r="A28" s="178" t="s">
        <v>1431</v>
      </c>
      <c r="B28" s="184" t="s">
        <v>1264</v>
      </c>
      <c r="C28" s="125" t="s">
        <v>1408</v>
      </c>
      <c r="D28" s="142" t="s">
        <v>1400</v>
      </c>
      <c r="E28" s="40" t="s">
        <v>30</v>
      </c>
      <c r="F28" s="250">
        <v>2</v>
      </c>
      <c r="G28" s="145" t="s">
        <v>1252</v>
      </c>
      <c r="H28" s="28" t="s">
        <v>1252</v>
      </c>
      <c r="I28" s="28" t="s">
        <v>1252</v>
      </c>
      <c r="J28" s="28" t="s">
        <v>1252</v>
      </c>
      <c r="K28" s="28" t="s">
        <v>1252</v>
      </c>
      <c r="L28" s="144" t="s">
        <v>1252</v>
      </c>
      <c r="M28" s="145" t="s">
        <v>1399</v>
      </c>
      <c r="N28" s="28" t="s">
        <v>1399</v>
      </c>
      <c r="O28" s="28" t="s">
        <v>1399</v>
      </c>
      <c r="P28" s="28" t="s">
        <v>1399</v>
      </c>
      <c r="Q28" s="28" t="s">
        <v>1399</v>
      </c>
      <c r="R28" s="144" t="s">
        <v>1399</v>
      </c>
      <c r="S28" s="145" t="s">
        <v>1399</v>
      </c>
      <c r="T28" s="28" t="s">
        <v>1399</v>
      </c>
      <c r="U28" s="28" t="s">
        <v>1399</v>
      </c>
      <c r="V28" s="28" t="s">
        <v>1399</v>
      </c>
      <c r="W28" s="28" t="s">
        <v>1399</v>
      </c>
      <c r="X28" s="144" t="s">
        <v>1399</v>
      </c>
      <c r="Y28" s="145" t="s">
        <v>1399</v>
      </c>
      <c r="Z28" s="28" t="s">
        <v>1399</v>
      </c>
      <c r="AA28" s="28" t="s">
        <v>1399</v>
      </c>
      <c r="AB28" s="28" t="s">
        <v>1399</v>
      </c>
      <c r="AC28" s="28" t="s">
        <v>1399</v>
      </c>
      <c r="AD28" s="144" t="s">
        <v>1399</v>
      </c>
      <c r="AE28" s="145" t="s">
        <v>1252</v>
      </c>
      <c r="AF28" s="28" t="s">
        <v>1252</v>
      </c>
      <c r="AG28" s="28" t="s">
        <v>1252</v>
      </c>
      <c r="AH28" s="28" t="s">
        <v>1252</v>
      </c>
      <c r="AI28" s="28" t="s">
        <v>1252</v>
      </c>
      <c r="AJ28" s="144" t="s">
        <v>1252</v>
      </c>
    </row>
    <row r="29" spans="1:36" ht="15" customHeight="1">
      <c r="A29" s="178" t="s">
        <v>1431</v>
      </c>
      <c r="B29" s="185" t="s">
        <v>33</v>
      </c>
      <c r="C29" s="189" t="s">
        <v>1408</v>
      </c>
      <c r="D29" s="142" t="s">
        <v>1400</v>
      </c>
      <c r="E29" s="276" t="s">
        <v>178</v>
      </c>
      <c r="F29" s="144">
        <v>2</v>
      </c>
      <c r="G29" s="156" t="s">
        <v>1470</v>
      </c>
      <c r="H29" s="152" t="s">
        <v>1399</v>
      </c>
      <c r="I29" s="152" t="s">
        <v>1399</v>
      </c>
      <c r="J29" s="46" t="s">
        <v>1470</v>
      </c>
      <c r="K29" s="46" t="s">
        <v>1470</v>
      </c>
      <c r="L29" s="155" t="s">
        <v>1399</v>
      </c>
      <c r="M29" s="156" t="s">
        <v>1470</v>
      </c>
      <c r="N29" s="152" t="s">
        <v>1399</v>
      </c>
      <c r="O29" s="152" t="s">
        <v>1399</v>
      </c>
      <c r="P29" s="46" t="s">
        <v>1470</v>
      </c>
      <c r="Q29" s="46" t="s">
        <v>1470</v>
      </c>
      <c r="R29" s="155" t="s">
        <v>1399</v>
      </c>
      <c r="S29" s="156" t="s">
        <v>1470</v>
      </c>
      <c r="T29" s="152" t="s">
        <v>1399</v>
      </c>
      <c r="U29" s="152" t="s">
        <v>1399</v>
      </c>
      <c r="V29" s="46" t="s">
        <v>1470</v>
      </c>
      <c r="W29" s="46" t="s">
        <v>1470</v>
      </c>
      <c r="X29" s="155" t="s">
        <v>1399</v>
      </c>
      <c r="Y29" s="156" t="s">
        <v>1470</v>
      </c>
      <c r="Z29" s="152" t="s">
        <v>1399</v>
      </c>
      <c r="AA29" s="152" t="s">
        <v>1399</v>
      </c>
      <c r="AB29" s="46" t="s">
        <v>1470</v>
      </c>
      <c r="AC29" s="46" t="s">
        <v>1470</v>
      </c>
      <c r="AD29" s="155" t="s">
        <v>1399</v>
      </c>
      <c r="AE29" s="142" t="s">
        <v>1252</v>
      </c>
      <c r="AF29" s="40" t="s">
        <v>1252</v>
      </c>
      <c r="AG29" s="40" t="s">
        <v>1252</v>
      </c>
      <c r="AH29" s="40" t="s">
        <v>1252</v>
      </c>
      <c r="AI29" s="40" t="s">
        <v>1252</v>
      </c>
      <c r="AJ29" s="143" t="s">
        <v>1252</v>
      </c>
    </row>
    <row r="30" spans="1:36" ht="15" customHeight="1">
      <c r="A30" s="178" t="s">
        <v>1431</v>
      </c>
      <c r="B30" s="228" t="s">
        <v>86</v>
      </c>
      <c r="C30" s="189" t="s">
        <v>1408</v>
      </c>
      <c r="D30" s="142" t="s">
        <v>1400</v>
      </c>
      <c r="E30" s="276" t="s">
        <v>178</v>
      </c>
      <c r="F30" s="232">
        <v>2</v>
      </c>
      <c r="G30" s="142" t="s">
        <v>1399</v>
      </c>
      <c r="H30" s="40" t="s">
        <v>1399</v>
      </c>
      <c r="I30" s="40" t="s">
        <v>1399</v>
      </c>
      <c r="J30" s="40" t="s">
        <v>1399</v>
      </c>
      <c r="K30" s="40" t="s">
        <v>1399</v>
      </c>
      <c r="L30" s="143" t="s">
        <v>1399</v>
      </c>
      <c r="M30" s="142" t="s">
        <v>1399</v>
      </c>
      <c r="N30" s="40" t="s">
        <v>1399</v>
      </c>
      <c r="O30" s="40" t="s">
        <v>1399</v>
      </c>
      <c r="P30" s="40" t="s">
        <v>1399</v>
      </c>
      <c r="Q30" s="40" t="s">
        <v>1399</v>
      </c>
      <c r="R30" s="143" t="s">
        <v>1399</v>
      </c>
      <c r="S30" s="142" t="s">
        <v>1399</v>
      </c>
      <c r="T30" s="40" t="s">
        <v>1399</v>
      </c>
      <c r="U30" s="40" t="s">
        <v>1399</v>
      </c>
      <c r="V30" s="40" t="s">
        <v>1399</v>
      </c>
      <c r="W30" s="40" t="s">
        <v>1399</v>
      </c>
      <c r="X30" s="143" t="s">
        <v>1399</v>
      </c>
      <c r="Y30" s="142" t="s">
        <v>1399</v>
      </c>
      <c r="Z30" s="40" t="s">
        <v>1399</v>
      </c>
      <c r="AA30" s="40" t="s">
        <v>1399</v>
      </c>
      <c r="AB30" s="40" t="s">
        <v>1399</v>
      </c>
      <c r="AC30" s="40" t="s">
        <v>1399</v>
      </c>
      <c r="AD30" s="143" t="s">
        <v>1399</v>
      </c>
      <c r="AE30" s="142" t="s">
        <v>1252</v>
      </c>
      <c r="AF30" s="40" t="s">
        <v>1252</v>
      </c>
      <c r="AG30" s="40" t="s">
        <v>1252</v>
      </c>
      <c r="AH30" s="40" t="s">
        <v>1252</v>
      </c>
      <c r="AI30" s="40" t="s">
        <v>1252</v>
      </c>
      <c r="AJ30" s="143" t="s">
        <v>1252</v>
      </c>
    </row>
    <row r="31" spans="1:36" ht="15" customHeight="1">
      <c r="A31" s="178" t="s">
        <v>1431</v>
      </c>
      <c r="B31" s="185" t="s">
        <v>87</v>
      </c>
      <c r="C31" s="189" t="s">
        <v>1408</v>
      </c>
      <c r="D31" s="142" t="s">
        <v>1400</v>
      </c>
      <c r="E31" s="40" t="s">
        <v>1399</v>
      </c>
      <c r="F31" s="144">
        <v>2</v>
      </c>
      <c r="G31" s="148" t="s">
        <v>1470</v>
      </c>
      <c r="H31" s="40" t="s">
        <v>1399</v>
      </c>
      <c r="I31" s="40" t="s">
        <v>1399</v>
      </c>
      <c r="J31" s="40" t="s">
        <v>1399</v>
      </c>
      <c r="K31" s="40" t="s">
        <v>1399</v>
      </c>
      <c r="L31" s="143" t="s">
        <v>1399</v>
      </c>
      <c r="M31" s="148" t="s">
        <v>1470</v>
      </c>
      <c r="N31" s="40" t="s">
        <v>1399</v>
      </c>
      <c r="O31" s="40" t="s">
        <v>1399</v>
      </c>
      <c r="P31" s="40" t="s">
        <v>1399</v>
      </c>
      <c r="Q31" s="40" t="s">
        <v>1399</v>
      </c>
      <c r="R31" s="143" t="s">
        <v>1399</v>
      </c>
      <c r="S31" s="148" t="s">
        <v>1470</v>
      </c>
      <c r="T31" s="40" t="s">
        <v>1399</v>
      </c>
      <c r="U31" s="40" t="s">
        <v>1399</v>
      </c>
      <c r="V31" s="40" t="s">
        <v>1399</v>
      </c>
      <c r="W31" s="40" t="s">
        <v>1399</v>
      </c>
      <c r="X31" s="143" t="s">
        <v>1399</v>
      </c>
      <c r="Y31" s="148" t="s">
        <v>1470</v>
      </c>
      <c r="Z31" s="40" t="s">
        <v>1399</v>
      </c>
      <c r="AA31" s="40" t="s">
        <v>1399</v>
      </c>
      <c r="AB31" s="40" t="s">
        <v>1399</v>
      </c>
      <c r="AC31" s="40" t="s">
        <v>1399</v>
      </c>
      <c r="AD31" s="143" t="s">
        <v>1399</v>
      </c>
      <c r="AE31" s="142" t="s">
        <v>1252</v>
      </c>
      <c r="AF31" s="40" t="s">
        <v>1252</v>
      </c>
      <c r="AG31" s="40" t="s">
        <v>1252</v>
      </c>
      <c r="AH31" s="40" t="s">
        <v>1252</v>
      </c>
      <c r="AI31" s="40" t="s">
        <v>1252</v>
      </c>
      <c r="AJ31" s="143" t="s">
        <v>1252</v>
      </c>
    </row>
    <row r="32" spans="1:36" ht="15" hidden="1" customHeight="1">
      <c r="A32" s="178" t="s">
        <v>1431</v>
      </c>
      <c r="B32" s="184" t="s">
        <v>14</v>
      </c>
      <c r="C32" s="125" t="s">
        <v>1408</v>
      </c>
      <c r="D32" s="142" t="s">
        <v>1400</v>
      </c>
      <c r="E32" s="40" t="s">
        <v>1375</v>
      </c>
      <c r="F32" s="147">
        <v>1</v>
      </c>
      <c r="G32" s="145" t="s">
        <v>1399</v>
      </c>
      <c r="H32" s="28" t="s">
        <v>1399</v>
      </c>
      <c r="I32" s="28" t="s">
        <v>1399</v>
      </c>
      <c r="J32" s="28" t="s">
        <v>1399</v>
      </c>
      <c r="K32" s="28" t="s">
        <v>1399</v>
      </c>
      <c r="L32" s="144" t="s">
        <v>1399</v>
      </c>
      <c r="M32" s="145" t="s">
        <v>1399</v>
      </c>
      <c r="N32" s="28" t="s">
        <v>1399</v>
      </c>
      <c r="O32" s="28" t="s">
        <v>1399</v>
      </c>
      <c r="P32" s="28" t="s">
        <v>1399</v>
      </c>
      <c r="Q32" s="28" t="s">
        <v>1399</v>
      </c>
      <c r="R32" s="144" t="s">
        <v>1399</v>
      </c>
      <c r="S32" s="145" t="s">
        <v>1399</v>
      </c>
      <c r="T32" s="28" t="s">
        <v>1399</v>
      </c>
      <c r="U32" s="28" t="s">
        <v>1399</v>
      </c>
      <c r="V32" s="28" t="s">
        <v>1399</v>
      </c>
      <c r="W32" s="28" t="s">
        <v>1399</v>
      </c>
      <c r="X32" s="144" t="s">
        <v>1399</v>
      </c>
      <c r="Y32" s="145" t="s">
        <v>1399</v>
      </c>
      <c r="Z32" s="28" t="s">
        <v>1399</v>
      </c>
      <c r="AA32" s="28" t="s">
        <v>1399</v>
      </c>
      <c r="AB32" s="28" t="s">
        <v>1399</v>
      </c>
      <c r="AC32" s="28" t="s">
        <v>1399</v>
      </c>
      <c r="AD32" s="144" t="s">
        <v>1399</v>
      </c>
      <c r="AE32" s="145" t="s">
        <v>1252</v>
      </c>
      <c r="AF32" s="28" t="s">
        <v>1252</v>
      </c>
      <c r="AG32" s="28" t="s">
        <v>1252</v>
      </c>
      <c r="AH32" s="28" t="s">
        <v>1252</v>
      </c>
      <c r="AI32" s="28" t="s">
        <v>1252</v>
      </c>
      <c r="AJ32" s="144" t="s">
        <v>1252</v>
      </c>
    </row>
    <row r="33" spans="1:36" ht="13.15" customHeight="1">
      <c r="A33" s="178" t="s">
        <v>1431</v>
      </c>
      <c r="B33" s="184" t="s">
        <v>15</v>
      </c>
      <c r="C33" s="125" t="s">
        <v>1408</v>
      </c>
      <c r="D33" s="142" t="s">
        <v>1400</v>
      </c>
      <c r="E33" s="251" t="s">
        <v>178</v>
      </c>
      <c r="F33" s="147">
        <v>1</v>
      </c>
      <c r="G33" s="145" t="s">
        <v>1399</v>
      </c>
      <c r="H33" s="28" t="s">
        <v>1399</v>
      </c>
      <c r="I33" s="28" t="s">
        <v>1399</v>
      </c>
      <c r="J33" s="28" t="s">
        <v>1399</v>
      </c>
      <c r="K33" s="28" t="s">
        <v>1399</v>
      </c>
      <c r="L33" s="144" t="s">
        <v>1399</v>
      </c>
      <c r="M33" s="145" t="s">
        <v>1399</v>
      </c>
      <c r="N33" s="28" t="s">
        <v>1399</v>
      </c>
      <c r="O33" s="28" t="s">
        <v>1399</v>
      </c>
      <c r="P33" s="28" t="s">
        <v>1399</v>
      </c>
      <c r="Q33" s="28" t="s">
        <v>1399</v>
      </c>
      <c r="R33" s="144" t="s">
        <v>1399</v>
      </c>
      <c r="S33" s="145" t="s">
        <v>1399</v>
      </c>
      <c r="T33" s="28" t="s">
        <v>1399</v>
      </c>
      <c r="U33" s="28" t="s">
        <v>1399</v>
      </c>
      <c r="V33" s="28" t="s">
        <v>1399</v>
      </c>
      <c r="W33" s="28" t="s">
        <v>1399</v>
      </c>
      <c r="X33" s="144" t="s">
        <v>1399</v>
      </c>
      <c r="Y33" s="145" t="s">
        <v>1399</v>
      </c>
      <c r="Z33" s="28" t="s">
        <v>1399</v>
      </c>
      <c r="AA33" s="28" t="s">
        <v>1399</v>
      </c>
      <c r="AB33" s="28" t="s">
        <v>1399</v>
      </c>
      <c r="AC33" s="28" t="s">
        <v>1399</v>
      </c>
      <c r="AD33" s="144" t="s">
        <v>1399</v>
      </c>
      <c r="AE33" s="145" t="s">
        <v>1252</v>
      </c>
      <c r="AF33" s="28" t="s">
        <v>1252</v>
      </c>
      <c r="AG33" s="28" t="s">
        <v>1252</v>
      </c>
      <c r="AH33" s="28" t="s">
        <v>1252</v>
      </c>
      <c r="AI33" s="28" t="s">
        <v>1252</v>
      </c>
      <c r="AJ33" s="144" t="s">
        <v>1252</v>
      </c>
    </row>
    <row r="34" spans="1:36" ht="13.15" hidden="1" customHeight="1">
      <c r="A34" s="178" t="s">
        <v>1431</v>
      </c>
      <c r="B34" s="184" t="s">
        <v>16</v>
      </c>
      <c r="C34" s="125" t="s">
        <v>1408</v>
      </c>
      <c r="D34" s="142" t="s">
        <v>1400</v>
      </c>
      <c r="E34" s="251" t="s">
        <v>178</v>
      </c>
      <c r="F34" s="147">
        <v>1</v>
      </c>
      <c r="G34" s="145" t="s">
        <v>1399</v>
      </c>
      <c r="H34" s="28" t="s">
        <v>1399</v>
      </c>
      <c r="I34" s="28" t="s">
        <v>1399</v>
      </c>
      <c r="J34" s="28" t="s">
        <v>1399</v>
      </c>
      <c r="K34" s="28" t="s">
        <v>1399</v>
      </c>
      <c r="L34" s="144" t="s">
        <v>1399</v>
      </c>
      <c r="M34" s="145" t="s">
        <v>1399</v>
      </c>
      <c r="N34" s="28" t="s">
        <v>1399</v>
      </c>
      <c r="O34" s="28" t="s">
        <v>1399</v>
      </c>
      <c r="P34" s="28" t="s">
        <v>1399</v>
      </c>
      <c r="Q34" s="28" t="s">
        <v>1399</v>
      </c>
      <c r="R34" s="144" t="s">
        <v>1399</v>
      </c>
      <c r="S34" s="145" t="s">
        <v>1399</v>
      </c>
      <c r="T34" s="28" t="s">
        <v>1399</v>
      </c>
      <c r="U34" s="28" t="s">
        <v>1399</v>
      </c>
      <c r="V34" s="28" t="s">
        <v>1399</v>
      </c>
      <c r="W34" s="28" t="s">
        <v>1399</v>
      </c>
      <c r="X34" s="144" t="s">
        <v>1399</v>
      </c>
      <c r="Y34" s="145" t="s">
        <v>1399</v>
      </c>
      <c r="Z34" s="28" t="s">
        <v>1399</v>
      </c>
      <c r="AA34" s="28" t="s">
        <v>1399</v>
      </c>
      <c r="AB34" s="28" t="s">
        <v>1399</v>
      </c>
      <c r="AC34" s="28" t="s">
        <v>1399</v>
      </c>
      <c r="AD34" s="144" t="s">
        <v>1399</v>
      </c>
      <c r="AE34" s="145" t="s">
        <v>1252</v>
      </c>
      <c r="AF34" s="28" t="s">
        <v>1252</v>
      </c>
      <c r="AG34" s="28" t="s">
        <v>1252</v>
      </c>
      <c r="AH34" s="28" t="s">
        <v>1252</v>
      </c>
      <c r="AI34" s="28" t="s">
        <v>1252</v>
      </c>
      <c r="AJ34" s="144" t="s">
        <v>1252</v>
      </c>
    </row>
    <row r="35" spans="1:36" ht="13.15" hidden="1" customHeight="1">
      <c r="A35" s="178" t="s">
        <v>1431</v>
      </c>
      <c r="B35" s="184" t="s">
        <v>17</v>
      </c>
      <c r="C35" s="125" t="s">
        <v>1408</v>
      </c>
      <c r="D35" s="142" t="s">
        <v>1400</v>
      </c>
      <c r="E35" s="251" t="s">
        <v>178</v>
      </c>
      <c r="F35" s="147">
        <v>1</v>
      </c>
      <c r="G35" s="145" t="s">
        <v>1399</v>
      </c>
      <c r="H35" s="28" t="s">
        <v>1399</v>
      </c>
      <c r="I35" s="28" t="s">
        <v>1399</v>
      </c>
      <c r="J35" s="28" t="s">
        <v>1399</v>
      </c>
      <c r="K35" s="28" t="s">
        <v>1399</v>
      </c>
      <c r="L35" s="144" t="s">
        <v>1399</v>
      </c>
      <c r="M35" s="145" t="s">
        <v>1399</v>
      </c>
      <c r="N35" s="28" t="s">
        <v>1399</v>
      </c>
      <c r="O35" s="28" t="s">
        <v>1399</v>
      </c>
      <c r="P35" s="28" t="s">
        <v>1399</v>
      </c>
      <c r="Q35" s="28" t="s">
        <v>1399</v>
      </c>
      <c r="R35" s="144" t="s">
        <v>1399</v>
      </c>
      <c r="S35" s="145" t="s">
        <v>1399</v>
      </c>
      <c r="T35" s="28" t="s">
        <v>1399</v>
      </c>
      <c r="U35" s="28" t="s">
        <v>1399</v>
      </c>
      <c r="V35" s="28" t="s">
        <v>1399</v>
      </c>
      <c r="W35" s="28" t="s">
        <v>1399</v>
      </c>
      <c r="X35" s="144" t="s">
        <v>1399</v>
      </c>
      <c r="Y35" s="145" t="s">
        <v>1399</v>
      </c>
      <c r="Z35" s="28" t="s">
        <v>1399</v>
      </c>
      <c r="AA35" s="28" t="s">
        <v>1399</v>
      </c>
      <c r="AB35" s="28" t="s">
        <v>1399</v>
      </c>
      <c r="AC35" s="28" t="s">
        <v>1399</v>
      </c>
      <c r="AD35" s="144" t="s">
        <v>1399</v>
      </c>
      <c r="AE35" s="145" t="s">
        <v>1252</v>
      </c>
      <c r="AF35" s="28" t="s">
        <v>1252</v>
      </c>
      <c r="AG35" s="28" t="s">
        <v>1252</v>
      </c>
      <c r="AH35" s="28" t="s">
        <v>1252</v>
      </c>
      <c r="AI35" s="28" t="s">
        <v>1252</v>
      </c>
      <c r="AJ35" s="144" t="s">
        <v>1252</v>
      </c>
    </row>
    <row r="36" spans="1:36" ht="13.15" hidden="1" customHeight="1">
      <c r="A36" s="178" t="s">
        <v>1431</v>
      </c>
      <c r="B36" s="184" t="s">
        <v>18</v>
      </c>
      <c r="C36" s="125" t="s">
        <v>1408</v>
      </c>
      <c r="D36" s="142" t="s">
        <v>1400</v>
      </c>
      <c r="E36" s="251" t="s">
        <v>1371</v>
      </c>
      <c r="F36" s="147">
        <v>1</v>
      </c>
      <c r="G36" s="145" t="s">
        <v>1399</v>
      </c>
      <c r="H36" s="28" t="s">
        <v>1399</v>
      </c>
      <c r="I36" s="28" t="s">
        <v>1399</v>
      </c>
      <c r="J36" s="28" t="s">
        <v>1399</v>
      </c>
      <c r="K36" s="28" t="s">
        <v>1399</v>
      </c>
      <c r="L36" s="144" t="s">
        <v>1399</v>
      </c>
      <c r="M36" s="145" t="s">
        <v>1399</v>
      </c>
      <c r="N36" s="28" t="s">
        <v>1399</v>
      </c>
      <c r="O36" s="28" t="s">
        <v>1399</v>
      </c>
      <c r="P36" s="28" t="s">
        <v>1399</v>
      </c>
      <c r="Q36" s="28" t="s">
        <v>1399</v>
      </c>
      <c r="R36" s="144" t="s">
        <v>1399</v>
      </c>
      <c r="S36" s="145" t="s">
        <v>1399</v>
      </c>
      <c r="T36" s="28" t="s">
        <v>1399</v>
      </c>
      <c r="U36" s="28" t="s">
        <v>1399</v>
      </c>
      <c r="V36" s="28" t="s">
        <v>1399</v>
      </c>
      <c r="W36" s="28" t="s">
        <v>1399</v>
      </c>
      <c r="X36" s="144" t="s">
        <v>1399</v>
      </c>
      <c r="Y36" s="145" t="s">
        <v>1399</v>
      </c>
      <c r="Z36" s="28" t="s">
        <v>1399</v>
      </c>
      <c r="AA36" s="28" t="s">
        <v>1399</v>
      </c>
      <c r="AB36" s="28" t="s">
        <v>1399</v>
      </c>
      <c r="AC36" s="28" t="s">
        <v>1399</v>
      </c>
      <c r="AD36" s="144" t="s">
        <v>1399</v>
      </c>
      <c r="AE36" s="145" t="s">
        <v>1399</v>
      </c>
      <c r="AF36" s="28" t="s">
        <v>1470</v>
      </c>
      <c r="AG36" s="28" t="s">
        <v>1470</v>
      </c>
      <c r="AH36" s="28" t="s">
        <v>1399</v>
      </c>
      <c r="AI36" s="28" t="s">
        <v>1470</v>
      </c>
      <c r="AJ36" s="144" t="s">
        <v>1470</v>
      </c>
    </row>
    <row r="37" spans="1:36" ht="13.15" hidden="1" customHeight="1">
      <c r="A37" s="178" t="s">
        <v>1431</v>
      </c>
      <c r="B37" s="184" t="s">
        <v>1271</v>
      </c>
      <c r="C37" s="125" t="s">
        <v>1408</v>
      </c>
      <c r="D37" s="142" t="s">
        <v>1400</v>
      </c>
      <c r="E37" s="91" t="s">
        <v>1376</v>
      </c>
      <c r="F37" s="147">
        <v>2</v>
      </c>
      <c r="G37" s="145" t="s">
        <v>1399</v>
      </c>
      <c r="H37" s="28" t="s">
        <v>1399</v>
      </c>
      <c r="I37" s="28" t="s">
        <v>1399</v>
      </c>
      <c r="J37" s="28" t="s">
        <v>1399</v>
      </c>
      <c r="K37" s="28" t="s">
        <v>1399</v>
      </c>
      <c r="L37" s="144" t="s">
        <v>1399</v>
      </c>
      <c r="M37" s="145" t="s">
        <v>1399</v>
      </c>
      <c r="N37" s="28" t="s">
        <v>1399</v>
      </c>
      <c r="O37" s="28" t="s">
        <v>1399</v>
      </c>
      <c r="P37" s="28" t="s">
        <v>1399</v>
      </c>
      <c r="Q37" s="28" t="s">
        <v>1399</v>
      </c>
      <c r="R37" s="144" t="s">
        <v>1399</v>
      </c>
      <c r="S37" s="145" t="s">
        <v>1399</v>
      </c>
      <c r="T37" s="28" t="s">
        <v>1399</v>
      </c>
      <c r="U37" s="28" t="s">
        <v>1399</v>
      </c>
      <c r="V37" s="28" t="s">
        <v>1399</v>
      </c>
      <c r="W37" s="28" t="s">
        <v>1399</v>
      </c>
      <c r="X37" s="144" t="s">
        <v>1399</v>
      </c>
      <c r="Y37" s="145" t="s">
        <v>1399</v>
      </c>
      <c r="Z37" s="28" t="s">
        <v>1399</v>
      </c>
      <c r="AA37" s="28" t="s">
        <v>1399</v>
      </c>
      <c r="AB37" s="28" t="s">
        <v>1399</v>
      </c>
      <c r="AC37" s="28" t="s">
        <v>1399</v>
      </c>
      <c r="AD37" s="144" t="s">
        <v>1399</v>
      </c>
      <c r="AE37" s="145" t="s">
        <v>1252</v>
      </c>
      <c r="AF37" s="28" t="s">
        <v>1252</v>
      </c>
      <c r="AG37" s="28" t="s">
        <v>1252</v>
      </c>
      <c r="AH37" s="28" t="s">
        <v>1252</v>
      </c>
      <c r="AI37" s="28" t="s">
        <v>1252</v>
      </c>
      <c r="AJ37" s="144" t="s">
        <v>1252</v>
      </c>
    </row>
    <row r="38" spans="1:36" ht="13.15" hidden="1" customHeight="1">
      <c r="A38" s="178" t="s">
        <v>1431</v>
      </c>
      <c r="B38" s="184" t="s">
        <v>20</v>
      </c>
      <c r="C38" s="125" t="s">
        <v>1408</v>
      </c>
      <c r="D38" s="142" t="s">
        <v>1400</v>
      </c>
      <c r="E38" s="251" t="s">
        <v>1377</v>
      </c>
      <c r="F38" s="147">
        <v>1</v>
      </c>
      <c r="G38" s="145" t="s">
        <v>1399</v>
      </c>
      <c r="H38" s="28" t="s">
        <v>1399</v>
      </c>
      <c r="I38" s="28" t="s">
        <v>1399</v>
      </c>
      <c r="J38" s="28" t="s">
        <v>1399</v>
      </c>
      <c r="K38" s="28" t="s">
        <v>1399</v>
      </c>
      <c r="L38" s="144" t="s">
        <v>1399</v>
      </c>
      <c r="M38" s="145" t="s">
        <v>1399</v>
      </c>
      <c r="N38" s="28" t="s">
        <v>1399</v>
      </c>
      <c r="O38" s="28" t="s">
        <v>1399</v>
      </c>
      <c r="P38" s="28" t="s">
        <v>1399</v>
      </c>
      <c r="Q38" s="28" t="s">
        <v>1399</v>
      </c>
      <c r="R38" s="144" t="s">
        <v>1399</v>
      </c>
      <c r="S38" s="145" t="s">
        <v>1399</v>
      </c>
      <c r="T38" s="28" t="s">
        <v>1399</v>
      </c>
      <c r="U38" s="28" t="s">
        <v>1399</v>
      </c>
      <c r="V38" s="28" t="s">
        <v>1399</v>
      </c>
      <c r="W38" s="28" t="s">
        <v>1399</v>
      </c>
      <c r="X38" s="144" t="s">
        <v>1399</v>
      </c>
      <c r="Y38" s="145" t="s">
        <v>1399</v>
      </c>
      <c r="Z38" s="28" t="s">
        <v>1399</v>
      </c>
      <c r="AA38" s="28" t="s">
        <v>1399</v>
      </c>
      <c r="AB38" s="28" t="s">
        <v>1399</v>
      </c>
      <c r="AC38" s="28" t="s">
        <v>1399</v>
      </c>
      <c r="AD38" s="144" t="s">
        <v>1399</v>
      </c>
      <c r="AE38" s="145" t="s">
        <v>1470</v>
      </c>
      <c r="AF38" s="28" t="s">
        <v>1470</v>
      </c>
      <c r="AG38" s="28" t="s">
        <v>1399</v>
      </c>
      <c r="AH38" s="28" t="s">
        <v>1470</v>
      </c>
      <c r="AI38" s="28" t="s">
        <v>1470</v>
      </c>
      <c r="AJ38" s="144" t="s">
        <v>1399</v>
      </c>
    </row>
    <row r="39" spans="1:36" ht="13.15" hidden="1" customHeight="1">
      <c r="A39" s="178" t="s">
        <v>1431</v>
      </c>
      <c r="B39" s="184" t="s">
        <v>21</v>
      </c>
      <c r="C39" s="125" t="s">
        <v>1408</v>
      </c>
      <c r="D39" s="142" t="s">
        <v>1400</v>
      </c>
      <c r="E39" s="251" t="s">
        <v>178</v>
      </c>
      <c r="F39" s="147">
        <v>2</v>
      </c>
      <c r="G39" s="145" t="s">
        <v>1252</v>
      </c>
      <c r="H39" s="28" t="s">
        <v>1252</v>
      </c>
      <c r="I39" s="28" t="s">
        <v>1252</v>
      </c>
      <c r="J39" s="28" t="s">
        <v>1252</v>
      </c>
      <c r="K39" s="28" t="s">
        <v>1252</v>
      </c>
      <c r="L39" s="144" t="s">
        <v>1252</v>
      </c>
      <c r="M39" s="145" t="s">
        <v>1399</v>
      </c>
      <c r="N39" s="28" t="s">
        <v>1399</v>
      </c>
      <c r="O39" s="28" t="s">
        <v>1399</v>
      </c>
      <c r="P39" s="28" t="s">
        <v>1399</v>
      </c>
      <c r="Q39" s="28" t="s">
        <v>1399</v>
      </c>
      <c r="R39" s="144" t="s">
        <v>1399</v>
      </c>
      <c r="S39" s="145" t="s">
        <v>1399</v>
      </c>
      <c r="T39" s="28" t="s">
        <v>1399</v>
      </c>
      <c r="U39" s="28" t="s">
        <v>1399</v>
      </c>
      <c r="V39" s="28" t="s">
        <v>1399</v>
      </c>
      <c r="W39" s="28" t="s">
        <v>1399</v>
      </c>
      <c r="X39" s="144" t="s">
        <v>1399</v>
      </c>
      <c r="Y39" s="145" t="s">
        <v>1399</v>
      </c>
      <c r="Z39" s="28" t="s">
        <v>1399</v>
      </c>
      <c r="AA39" s="28" t="s">
        <v>1399</v>
      </c>
      <c r="AB39" s="28" t="s">
        <v>1399</v>
      </c>
      <c r="AC39" s="28" t="s">
        <v>1399</v>
      </c>
      <c r="AD39" s="144" t="s">
        <v>1399</v>
      </c>
      <c r="AE39" s="145" t="s">
        <v>1252</v>
      </c>
      <c r="AF39" s="28" t="s">
        <v>1252</v>
      </c>
      <c r="AG39" s="28" t="s">
        <v>1252</v>
      </c>
      <c r="AH39" s="28" t="s">
        <v>1252</v>
      </c>
      <c r="AI39" s="28" t="s">
        <v>1252</v>
      </c>
      <c r="AJ39" s="144" t="s">
        <v>1252</v>
      </c>
    </row>
    <row r="40" spans="1:36" ht="13.15" hidden="1" customHeight="1">
      <c r="A40" s="307" t="s">
        <v>1431</v>
      </c>
      <c r="B40" s="184" t="s">
        <v>1485</v>
      </c>
      <c r="C40" s="190" t="s">
        <v>1408</v>
      </c>
      <c r="D40" s="148" t="s">
        <v>1400</v>
      </c>
      <c r="E40" s="77" t="s">
        <v>30</v>
      </c>
      <c r="F40" s="147">
        <v>1</v>
      </c>
      <c r="G40" s="308" t="s">
        <v>1399</v>
      </c>
      <c r="H40" s="28" t="s">
        <v>1399</v>
      </c>
      <c r="I40" s="28" t="s">
        <v>1399</v>
      </c>
      <c r="J40" s="28" t="s">
        <v>1399</v>
      </c>
      <c r="K40" s="28" t="s">
        <v>1399</v>
      </c>
      <c r="L40" s="309" t="s">
        <v>1399</v>
      </c>
      <c r="M40" s="223" t="s">
        <v>1399</v>
      </c>
      <c r="N40" s="28" t="s">
        <v>1399</v>
      </c>
      <c r="O40" s="28" t="s">
        <v>1399</v>
      </c>
      <c r="P40" s="28" t="s">
        <v>1399</v>
      </c>
      <c r="Q40" s="28" t="s">
        <v>1399</v>
      </c>
      <c r="R40" s="94" t="s">
        <v>1399</v>
      </c>
      <c r="S40" s="308" t="s">
        <v>1399</v>
      </c>
      <c r="T40" s="28" t="s">
        <v>1399</v>
      </c>
      <c r="U40" s="28" t="s">
        <v>1399</v>
      </c>
      <c r="V40" s="28" t="s">
        <v>1399</v>
      </c>
      <c r="W40" s="28" t="s">
        <v>1399</v>
      </c>
      <c r="X40" s="309" t="s">
        <v>1399</v>
      </c>
      <c r="Y40" s="223" t="s">
        <v>1399</v>
      </c>
      <c r="Z40" s="28" t="s">
        <v>1399</v>
      </c>
      <c r="AA40" s="28" t="s">
        <v>1399</v>
      </c>
      <c r="AB40" s="28" t="s">
        <v>1399</v>
      </c>
      <c r="AC40" s="28" t="s">
        <v>1399</v>
      </c>
      <c r="AD40" s="94" t="s">
        <v>1399</v>
      </c>
      <c r="AE40" s="145" t="s">
        <v>1252</v>
      </c>
      <c r="AF40" s="28" t="s">
        <v>1252</v>
      </c>
      <c r="AG40" s="28" t="s">
        <v>1252</v>
      </c>
      <c r="AH40" s="28" t="s">
        <v>1252</v>
      </c>
      <c r="AI40" s="28" t="s">
        <v>1252</v>
      </c>
      <c r="AJ40" s="144" t="s">
        <v>1252</v>
      </c>
    </row>
    <row r="41" spans="1:36" ht="13.15" customHeight="1">
      <c r="A41" s="178" t="s">
        <v>1431</v>
      </c>
      <c r="B41" s="185" t="s">
        <v>89</v>
      </c>
      <c r="C41" s="189" t="s">
        <v>1408</v>
      </c>
      <c r="D41" s="142" t="s">
        <v>1400</v>
      </c>
      <c r="E41" s="251" t="s">
        <v>178</v>
      </c>
      <c r="F41" s="144">
        <v>2</v>
      </c>
      <c r="G41" s="142" t="s">
        <v>1399</v>
      </c>
      <c r="H41" s="40" t="s">
        <v>1399</v>
      </c>
      <c r="I41" s="33" t="s">
        <v>1470</v>
      </c>
      <c r="J41" s="33" t="s">
        <v>1470</v>
      </c>
      <c r="K41" s="40" t="s">
        <v>1399</v>
      </c>
      <c r="L41" s="244" t="s">
        <v>1470</v>
      </c>
      <c r="M41" s="142" t="s">
        <v>1399</v>
      </c>
      <c r="N41" s="40" t="s">
        <v>1399</v>
      </c>
      <c r="O41" s="33" t="s">
        <v>1470</v>
      </c>
      <c r="P41" s="33" t="s">
        <v>1470</v>
      </c>
      <c r="Q41" s="40" t="s">
        <v>1399</v>
      </c>
      <c r="R41" s="244" t="s">
        <v>1470</v>
      </c>
      <c r="S41" s="142" t="s">
        <v>1399</v>
      </c>
      <c r="T41" s="40" t="s">
        <v>1399</v>
      </c>
      <c r="U41" s="33" t="s">
        <v>1470</v>
      </c>
      <c r="V41" s="33" t="s">
        <v>1470</v>
      </c>
      <c r="W41" s="40" t="s">
        <v>1399</v>
      </c>
      <c r="X41" s="244" t="s">
        <v>1470</v>
      </c>
      <c r="Y41" s="142" t="s">
        <v>1399</v>
      </c>
      <c r="Z41" s="40" t="s">
        <v>1399</v>
      </c>
      <c r="AA41" s="33" t="s">
        <v>1470</v>
      </c>
      <c r="AB41" s="33" t="s">
        <v>1470</v>
      </c>
      <c r="AC41" s="40" t="s">
        <v>1399</v>
      </c>
      <c r="AD41" s="244" t="s">
        <v>1470</v>
      </c>
      <c r="AE41" s="142" t="s">
        <v>1252</v>
      </c>
      <c r="AF41" s="40" t="s">
        <v>1252</v>
      </c>
      <c r="AG41" s="40" t="s">
        <v>1252</v>
      </c>
      <c r="AH41" s="40" t="s">
        <v>1252</v>
      </c>
      <c r="AI41" s="40" t="s">
        <v>1252</v>
      </c>
      <c r="AJ41" s="143" t="s">
        <v>1252</v>
      </c>
    </row>
    <row r="42" spans="1:36" ht="13.15" customHeight="1">
      <c r="A42" s="178" t="s">
        <v>1431</v>
      </c>
      <c r="B42" s="185" t="s">
        <v>47</v>
      </c>
      <c r="C42" s="189" t="s">
        <v>1408</v>
      </c>
      <c r="D42" s="142" t="s">
        <v>1400</v>
      </c>
      <c r="E42" s="40" t="s">
        <v>1399</v>
      </c>
      <c r="F42" s="144">
        <v>2</v>
      </c>
      <c r="G42" s="142" t="s">
        <v>1399</v>
      </c>
      <c r="H42" s="40" t="s">
        <v>1399</v>
      </c>
      <c r="I42" s="40" t="s">
        <v>1399</v>
      </c>
      <c r="J42" s="40" t="s">
        <v>1399</v>
      </c>
      <c r="K42" s="40" t="s">
        <v>1399</v>
      </c>
      <c r="L42" s="143" t="s">
        <v>1399</v>
      </c>
      <c r="M42" s="142" t="s">
        <v>1399</v>
      </c>
      <c r="N42" s="40" t="s">
        <v>1399</v>
      </c>
      <c r="O42" s="40" t="s">
        <v>1399</v>
      </c>
      <c r="P42" s="40" t="s">
        <v>1399</v>
      </c>
      <c r="Q42" s="40" t="s">
        <v>1399</v>
      </c>
      <c r="R42" s="143" t="s">
        <v>1399</v>
      </c>
      <c r="S42" s="142" t="s">
        <v>1399</v>
      </c>
      <c r="T42" s="40" t="s">
        <v>1399</v>
      </c>
      <c r="U42" s="40" t="s">
        <v>1399</v>
      </c>
      <c r="V42" s="40" t="s">
        <v>1399</v>
      </c>
      <c r="W42" s="40" t="s">
        <v>1399</v>
      </c>
      <c r="X42" s="143" t="s">
        <v>1399</v>
      </c>
      <c r="Y42" s="142" t="s">
        <v>1399</v>
      </c>
      <c r="Z42" s="40" t="s">
        <v>1399</v>
      </c>
      <c r="AA42" s="40" t="s">
        <v>1399</v>
      </c>
      <c r="AB42" s="40" t="s">
        <v>1399</v>
      </c>
      <c r="AC42" s="40" t="s">
        <v>1399</v>
      </c>
      <c r="AD42" s="143" t="s">
        <v>1399</v>
      </c>
      <c r="AE42" s="142" t="s">
        <v>1252</v>
      </c>
      <c r="AF42" s="40" t="s">
        <v>1252</v>
      </c>
      <c r="AG42" s="40" t="s">
        <v>1252</v>
      </c>
      <c r="AH42" s="40" t="s">
        <v>1252</v>
      </c>
      <c r="AI42" s="40" t="s">
        <v>1252</v>
      </c>
      <c r="AJ42" s="143" t="s">
        <v>1252</v>
      </c>
    </row>
    <row r="43" spans="1:36" ht="13.15" hidden="1" customHeight="1">
      <c r="A43" s="178" t="s">
        <v>1431</v>
      </c>
      <c r="B43" s="184" t="s">
        <v>22</v>
      </c>
      <c r="C43" s="125" t="s">
        <v>1408</v>
      </c>
      <c r="D43" s="142" t="s">
        <v>1400</v>
      </c>
      <c r="E43" s="251" t="s">
        <v>1371</v>
      </c>
      <c r="F43" s="147">
        <v>2</v>
      </c>
      <c r="G43" s="145" t="s">
        <v>1399</v>
      </c>
      <c r="H43" s="28" t="s">
        <v>1399</v>
      </c>
      <c r="I43" s="28" t="s">
        <v>1399</v>
      </c>
      <c r="J43" s="28" t="s">
        <v>1399</v>
      </c>
      <c r="K43" s="28" t="s">
        <v>1399</v>
      </c>
      <c r="L43" s="144" t="s">
        <v>1399</v>
      </c>
      <c r="M43" s="145" t="s">
        <v>1399</v>
      </c>
      <c r="N43" s="28" t="s">
        <v>1399</v>
      </c>
      <c r="O43" s="28" t="s">
        <v>1399</v>
      </c>
      <c r="P43" s="28" t="s">
        <v>1399</v>
      </c>
      <c r="Q43" s="28" t="s">
        <v>1399</v>
      </c>
      <c r="R43" s="144" t="s">
        <v>1399</v>
      </c>
      <c r="S43" s="145" t="s">
        <v>1399</v>
      </c>
      <c r="T43" s="28" t="s">
        <v>1399</v>
      </c>
      <c r="U43" s="28" t="s">
        <v>1399</v>
      </c>
      <c r="V43" s="28" t="s">
        <v>1399</v>
      </c>
      <c r="W43" s="28" t="s">
        <v>1399</v>
      </c>
      <c r="X43" s="144" t="s">
        <v>1399</v>
      </c>
      <c r="Y43" s="145" t="s">
        <v>1399</v>
      </c>
      <c r="Z43" s="28" t="s">
        <v>1399</v>
      </c>
      <c r="AA43" s="28" t="s">
        <v>1399</v>
      </c>
      <c r="AB43" s="28" t="s">
        <v>1399</v>
      </c>
      <c r="AC43" s="28" t="s">
        <v>1399</v>
      </c>
      <c r="AD43" s="144" t="s">
        <v>1399</v>
      </c>
      <c r="AE43" s="145" t="s">
        <v>1470</v>
      </c>
      <c r="AF43" s="28" t="s">
        <v>1470</v>
      </c>
      <c r="AG43" s="28" t="s">
        <v>1399</v>
      </c>
      <c r="AH43" s="28" t="s">
        <v>1470</v>
      </c>
      <c r="AI43" s="28" t="s">
        <v>1470</v>
      </c>
      <c r="AJ43" s="144" t="s">
        <v>1399</v>
      </c>
    </row>
    <row r="44" spans="1:36" ht="13.15" hidden="1" customHeight="1">
      <c r="A44" s="178" t="s">
        <v>1431</v>
      </c>
      <c r="B44" s="184" t="s">
        <v>23</v>
      </c>
      <c r="C44" s="125" t="s">
        <v>1408</v>
      </c>
      <c r="D44" s="142" t="s">
        <v>1400</v>
      </c>
      <c r="E44" s="251" t="s">
        <v>178</v>
      </c>
      <c r="F44" s="147">
        <v>2</v>
      </c>
      <c r="G44" s="145" t="s">
        <v>1399</v>
      </c>
      <c r="H44" s="28" t="s">
        <v>1399</v>
      </c>
      <c r="I44" s="28" t="s">
        <v>1399</v>
      </c>
      <c r="J44" s="28" t="s">
        <v>1399</v>
      </c>
      <c r="K44" s="28" t="s">
        <v>1399</v>
      </c>
      <c r="L44" s="144" t="s">
        <v>1399</v>
      </c>
      <c r="M44" s="145" t="s">
        <v>1399</v>
      </c>
      <c r="N44" s="28" t="s">
        <v>1399</v>
      </c>
      <c r="O44" s="28" t="s">
        <v>1399</v>
      </c>
      <c r="P44" s="28" t="s">
        <v>1399</v>
      </c>
      <c r="Q44" s="28" t="s">
        <v>1399</v>
      </c>
      <c r="R44" s="144" t="s">
        <v>1399</v>
      </c>
      <c r="S44" s="145" t="s">
        <v>1399</v>
      </c>
      <c r="T44" s="28" t="s">
        <v>1399</v>
      </c>
      <c r="U44" s="28" t="s">
        <v>1399</v>
      </c>
      <c r="V44" s="28" t="s">
        <v>1399</v>
      </c>
      <c r="W44" s="28" t="s">
        <v>1399</v>
      </c>
      <c r="X44" s="144" t="s">
        <v>1399</v>
      </c>
      <c r="Y44" s="145" t="s">
        <v>1399</v>
      </c>
      <c r="Z44" s="28" t="s">
        <v>1399</v>
      </c>
      <c r="AA44" s="28" t="s">
        <v>1399</v>
      </c>
      <c r="AB44" s="28" t="s">
        <v>1399</v>
      </c>
      <c r="AC44" s="28" t="s">
        <v>1399</v>
      </c>
      <c r="AD44" s="144" t="s">
        <v>1399</v>
      </c>
      <c r="AE44" s="145" t="s">
        <v>1252</v>
      </c>
      <c r="AF44" s="28" t="s">
        <v>1252</v>
      </c>
      <c r="AG44" s="28" t="s">
        <v>1252</v>
      </c>
      <c r="AH44" s="28" t="s">
        <v>1252</v>
      </c>
      <c r="AI44" s="28" t="s">
        <v>1252</v>
      </c>
      <c r="AJ44" s="144" t="s">
        <v>1252</v>
      </c>
    </row>
    <row r="45" spans="1:36" ht="13.15" customHeight="1">
      <c r="A45" s="178" t="s">
        <v>1431</v>
      </c>
      <c r="B45" s="185" t="s">
        <v>91</v>
      </c>
      <c r="C45" s="189" t="s">
        <v>1408</v>
      </c>
      <c r="D45" s="142" t="s">
        <v>1400</v>
      </c>
      <c r="E45" s="251" t="s">
        <v>178</v>
      </c>
      <c r="F45" s="144">
        <v>2</v>
      </c>
      <c r="G45" s="156" t="s">
        <v>1470</v>
      </c>
      <c r="H45" s="152" t="s">
        <v>1399</v>
      </c>
      <c r="I45" s="152" t="s">
        <v>1399</v>
      </c>
      <c r="J45" s="46" t="s">
        <v>1470</v>
      </c>
      <c r="K45" s="46" t="s">
        <v>1470</v>
      </c>
      <c r="L45" s="155" t="s">
        <v>1399</v>
      </c>
      <c r="M45" s="156" t="s">
        <v>1470</v>
      </c>
      <c r="N45" s="152" t="s">
        <v>1399</v>
      </c>
      <c r="O45" s="152" t="s">
        <v>1399</v>
      </c>
      <c r="P45" s="46" t="s">
        <v>1470</v>
      </c>
      <c r="Q45" s="46" t="s">
        <v>1470</v>
      </c>
      <c r="R45" s="155" t="s">
        <v>1399</v>
      </c>
      <c r="S45" s="156" t="s">
        <v>1470</v>
      </c>
      <c r="T45" s="152" t="s">
        <v>1399</v>
      </c>
      <c r="U45" s="152" t="s">
        <v>1399</v>
      </c>
      <c r="V45" s="46" t="s">
        <v>1470</v>
      </c>
      <c r="W45" s="46" t="s">
        <v>1470</v>
      </c>
      <c r="X45" s="155" t="s">
        <v>1399</v>
      </c>
      <c r="Y45" s="156" t="s">
        <v>1470</v>
      </c>
      <c r="Z45" s="152" t="s">
        <v>1399</v>
      </c>
      <c r="AA45" s="152" t="s">
        <v>1399</v>
      </c>
      <c r="AB45" s="46" t="s">
        <v>1470</v>
      </c>
      <c r="AC45" s="46" t="s">
        <v>1470</v>
      </c>
      <c r="AD45" s="155" t="s">
        <v>1399</v>
      </c>
      <c r="AE45" s="142" t="s">
        <v>1252</v>
      </c>
      <c r="AF45" s="40" t="s">
        <v>1252</v>
      </c>
      <c r="AG45" s="40" t="s">
        <v>1252</v>
      </c>
      <c r="AH45" s="40" t="s">
        <v>1252</v>
      </c>
      <c r="AI45" s="40" t="s">
        <v>1252</v>
      </c>
      <c r="AJ45" s="143" t="s">
        <v>1252</v>
      </c>
    </row>
    <row r="46" spans="1:36" ht="13.15" hidden="1" customHeight="1">
      <c r="A46" s="178" t="s">
        <v>1431</v>
      </c>
      <c r="B46" s="184" t="s">
        <v>24</v>
      </c>
      <c r="C46" s="125" t="s">
        <v>1408</v>
      </c>
      <c r="D46" s="142" t="s">
        <v>1400</v>
      </c>
      <c r="E46" s="251" t="s">
        <v>1378</v>
      </c>
      <c r="F46" s="147">
        <v>1</v>
      </c>
      <c r="G46" s="145" t="s">
        <v>1399</v>
      </c>
      <c r="H46" s="28" t="s">
        <v>1399</v>
      </c>
      <c r="I46" s="28" t="s">
        <v>1399</v>
      </c>
      <c r="J46" s="28" t="s">
        <v>1399</v>
      </c>
      <c r="K46" s="28" t="s">
        <v>1399</v>
      </c>
      <c r="L46" s="144" t="s">
        <v>1399</v>
      </c>
      <c r="M46" s="145" t="s">
        <v>1399</v>
      </c>
      <c r="N46" s="28" t="s">
        <v>1399</v>
      </c>
      <c r="O46" s="28" t="s">
        <v>1399</v>
      </c>
      <c r="P46" s="28" t="s">
        <v>1399</v>
      </c>
      <c r="Q46" s="28" t="s">
        <v>1399</v>
      </c>
      <c r="R46" s="144" t="s">
        <v>1399</v>
      </c>
      <c r="S46" s="145" t="s">
        <v>1399</v>
      </c>
      <c r="T46" s="28" t="s">
        <v>1399</v>
      </c>
      <c r="U46" s="28" t="s">
        <v>1399</v>
      </c>
      <c r="V46" s="28" t="s">
        <v>1399</v>
      </c>
      <c r="W46" s="28" t="s">
        <v>1399</v>
      </c>
      <c r="X46" s="144" t="s">
        <v>1399</v>
      </c>
      <c r="Y46" s="252" t="s">
        <v>1369</v>
      </c>
      <c r="Z46" s="28" t="s">
        <v>1369</v>
      </c>
      <c r="AA46" s="28" t="s">
        <v>1369</v>
      </c>
      <c r="AB46" s="28" t="s">
        <v>1369</v>
      </c>
      <c r="AC46" s="28" t="s">
        <v>1369</v>
      </c>
      <c r="AD46" s="144" t="s">
        <v>1369</v>
      </c>
      <c r="AE46" s="145" t="s">
        <v>1252</v>
      </c>
      <c r="AF46" s="28" t="s">
        <v>1252</v>
      </c>
      <c r="AG46" s="28" t="s">
        <v>1252</v>
      </c>
      <c r="AH46" s="28" t="s">
        <v>1252</v>
      </c>
      <c r="AI46" s="28" t="s">
        <v>1252</v>
      </c>
      <c r="AJ46" s="144" t="s">
        <v>1252</v>
      </c>
    </row>
    <row r="47" spans="1:36" ht="13.15" hidden="1" customHeight="1">
      <c r="A47" s="178" t="s">
        <v>1431</v>
      </c>
      <c r="B47" s="184" t="s">
        <v>1494</v>
      </c>
      <c r="C47" s="125" t="s">
        <v>1408</v>
      </c>
      <c r="D47" s="142" t="s">
        <v>1469</v>
      </c>
      <c r="E47" s="68" t="s">
        <v>1379</v>
      </c>
      <c r="F47" s="147">
        <v>1</v>
      </c>
      <c r="G47" s="145" t="s">
        <v>1399</v>
      </c>
      <c r="H47" s="28" t="s">
        <v>1399</v>
      </c>
      <c r="I47" s="28" t="s">
        <v>1399</v>
      </c>
      <c r="J47" s="28" t="s">
        <v>1399</v>
      </c>
      <c r="K47" s="28" t="s">
        <v>1399</v>
      </c>
      <c r="L47" s="144" t="s">
        <v>1399</v>
      </c>
      <c r="M47" s="145" t="s">
        <v>1399</v>
      </c>
      <c r="N47" s="28" t="s">
        <v>1399</v>
      </c>
      <c r="O47" s="28" t="s">
        <v>1399</v>
      </c>
      <c r="P47" s="28" t="s">
        <v>1399</v>
      </c>
      <c r="Q47" s="28" t="s">
        <v>1399</v>
      </c>
      <c r="R47" s="144" t="s">
        <v>1399</v>
      </c>
      <c r="S47" s="252" t="s">
        <v>1389</v>
      </c>
      <c r="T47" s="28" t="s">
        <v>1389</v>
      </c>
      <c r="U47" s="28" t="s">
        <v>1389</v>
      </c>
      <c r="V47" s="28" t="s">
        <v>1389</v>
      </c>
      <c r="W47" s="28" t="s">
        <v>1389</v>
      </c>
      <c r="X47" s="144" t="s">
        <v>1389</v>
      </c>
      <c r="Y47" s="252" t="s">
        <v>1369</v>
      </c>
      <c r="Z47" s="28" t="s">
        <v>1369</v>
      </c>
      <c r="AA47" s="28" t="s">
        <v>1369</v>
      </c>
      <c r="AB47" s="28" t="s">
        <v>1369</v>
      </c>
      <c r="AC47" s="28" t="s">
        <v>1369</v>
      </c>
      <c r="AD47" s="144" t="s">
        <v>1369</v>
      </c>
      <c r="AE47" s="145" t="s">
        <v>1252</v>
      </c>
      <c r="AF47" s="28" t="s">
        <v>1252</v>
      </c>
      <c r="AG47" s="28" t="s">
        <v>1252</v>
      </c>
      <c r="AH47" s="28" t="s">
        <v>1252</v>
      </c>
      <c r="AI47" s="28" t="s">
        <v>1252</v>
      </c>
      <c r="AJ47" s="144" t="s">
        <v>1252</v>
      </c>
    </row>
    <row r="48" spans="1:36" ht="13.15" hidden="1" customHeight="1">
      <c r="A48" s="178" t="s">
        <v>1431</v>
      </c>
      <c r="B48" s="184" t="s">
        <v>1494</v>
      </c>
      <c r="C48" s="125" t="s">
        <v>1408</v>
      </c>
      <c r="D48" s="142" t="s">
        <v>1469</v>
      </c>
      <c r="E48" s="68" t="s">
        <v>39</v>
      </c>
      <c r="F48" s="147">
        <v>1</v>
      </c>
      <c r="G48" s="145" t="s">
        <v>1399</v>
      </c>
      <c r="H48" s="28" t="s">
        <v>1399</v>
      </c>
      <c r="I48" s="28" t="s">
        <v>1399</v>
      </c>
      <c r="J48" s="28" t="s">
        <v>1399</v>
      </c>
      <c r="K48" s="28" t="s">
        <v>1399</v>
      </c>
      <c r="L48" s="144" t="s">
        <v>1399</v>
      </c>
      <c r="M48" s="145" t="s">
        <v>1399</v>
      </c>
      <c r="N48" s="28" t="s">
        <v>1399</v>
      </c>
      <c r="O48" s="28" t="s">
        <v>1399</v>
      </c>
      <c r="P48" s="28" t="s">
        <v>1399</v>
      </c>
      <c r="Q48" s="28" t="s">
        <v>1399</v>
      </c>
      <c r="R48" s="144" t="s">
        <v>1399</v>
      </c>
      <c r="S48" s="252" t="s">
        <v>1389</v>
      </c>
      <c r="T48" s="28" t="s">
        <v>1389</v>
      </c>
      <c r="U48" s="28" t="s">
        <v>1389</v>
      </c>
      <c r="V48" s="28" t="s">
        <v>1389</v>
      </c>
      <c r="W48" s="28" t="s">
        <v>1389</v>
      </c>
      <c r="X48" s="144" t="s">
        <v>1389</v>
      </c>
      <c r="Y48" s="252" t="s">
        <v>1369</v>
      </c>
      <c r="Z48" s="28" t="s">
        <v>1369</v>
      </c>
      <c r="AA48" s="28" t="s">
        <v>1369</v>
      </c>
      <c r="AB48" s="28" t="s">
        <v>1369</v>
      </c>
      <c r="AC48" s="28" t="s">
        <v>1369</v>
      </c>
      <c r="AD48" s="144" t="s">
        <v>1369</v>
      </c>
      <c r="AE48" s="145" t="s">
        <v>1252</v>
      </c>
      <c r="AF48" s="28" t="s">
        <v>1252</v>
      </c>
      <c r="AG48" s="28" t="s">
        <v>1252</v>
      </c>
      <c r="AH48" s="28" t="s">
        <v>1252</v>
      </c>
      <c r="AI48" s="28" t="s">
        <v>1252</v>
      </c>
      <c r="AJ48" s="144" t="s">
        <v>1252</v>
      </c>
    </row>
    <row r="49" spans="1:36" ht="15" hidden="1" customHeight="1">
      <c r="A49" s="178" t="s">
        <v>1431</v>
      </c>
      <c r="B49" s="184" t="s">
        <v>1494</v>
      </c>
      <c r="C49" s="125" t="s">
        <v>1408</v>
      </c>
      <c r="D49" s="142" t="s">
        <v>1469</v>
      </c>
      <c r="E49" s="59" t="s">
        <v>38</v>
      </c>
      <c r="F49" s="147">
        <v>1</v>
      </c>
      <c r="G49" s="145" t="s">
        <v>1399</v>
      </c>
      <c r="H49" s="28" t="s">
        <v>1399</v>
      </c>
      <c r="I49" s="28" t="s">
        <v>1399</v>
      </c>
      <c r="J49" s="28" t="s">
        <v>1399</v>
      </c>
      <c r="K49" s="28" t="s">
        <v>1399</v>
      </c>
      <c r="L49" s="144" t="s">
        <v>1399</v>
      </c>
      <c r="M49" s="145" t="s">
        <v>1399</v>
      </c>
      <c r="N49" s="28" t="s">
        <v>1399</v>
      </c>
      <c r="O49" s="28" t="s">
        <v>1399</v>
      </c>
      <c r="P49" s="28" t="s">
        <v>1399</v>
      </c>
      <c r="Q49" s="28" t="s">
        <v>1399</v>
      </c>
      <c r="R49" s="144" t="s">
        <v>1399</v>
      </c>
      <c r="S49" s="252" t="s">
        <v>1389</v>
      </c>
      <c r="T49" s="28" t="s">
        <v>1389</v>
      </c>
      <c r="U49" s="28" t="s">
        <v>1389</v>
      </c>
      <c r="V49" s="28" t="s">
        <v>1389</v>
      </c>
      <c r="W49" s="28" t="s">
        <v>1389</v>
      </c>
      <c r="X49" s="144" t="s">
        <v>1389</v>
      </c>
      <c r="Y49" s="252" t="s">
        <v>1369</v>
      </c>
      <c r="Z49" s="28" t="s">
        <v>1369</v>
      </c>
      <c r="AA49" s="28" t="s">
        <v>1369</v>
      </c>
      <c r="AB49" s="28" t="s">
        <v>1369</v>
      </c>
      <c r="AC49" s="28" t="s">
        <v>1369</v>
      </c>
      <c r="AD49" s="144" t="s">
        <v>1369</v>
      </c>
      <c r="AE49" s="145" t="s">
        <v>1252</v>
      </c>
      <c r="AF49" s="28" t="s">
        <v>1252</v>
      </c>
      <c r="AG49" s="28" t="s">
        <v>1252</v>
      </c>
      <c r="AH49" s="28" t="s">
        <v>1252</v>
      </c>
      <c r="AI49" s="28" t="s">
        <v>1252</v>
      </c>
      <c r="AJ49" s="144" t="s">
        <v>1252</v>
      </c>
    </row>
    <row r="50" spans="1:36" ht="15" hidden="1" customHeight="1">
      <c r="A50" s="178" t="s">
        <v>1431</v>
      </c>
      <c r="B50" s="184" t="s">
        <v>27</v>
      </c>
      <c r="C50" s="125" t="s">
        <v>1408</v>
      </c>
      <c r="D50" s="142" t="s">
        <v>1469</v>
      </c>
      <c r="E50" s="54" t="s">
        <v>38</v>
      </c>
      <c r="F50" s="147">
        <v>2</v>
      </c>
      <c r="G50" s="145" t="s">
        <v>1252</v>
      </c>
      <c r="H50" s="28" t="s">
        <v>1252</v>
      </c>
      <c r="I50" s="28" t="s">
        <v>1252</v>
      </c>
      <c r="J50" s="28" t="s">
        <v>1252</v>
      </c>
      <c r="K50" s="28" t="s">
        <v>1252</v>
      </c>
      <c r="L50" s="144" t="s">
        <v>1252</v>
      </c>
      <c r="M50" s="145" t="s">
        <v>1399</v>
      </c>
      <c r="N50" s="28" t="s">
        <v>1399</v>
      </c>
      <c r="O50" s="28" t="s">
        <v>1399</v>
      </c>
      <c r="P50" s="28" t="s">
        <v>1399</v>
      </c>
      <c r="Q50" s="28" t="s">
        <v>1399</v>
      </c>
      <c r="R50" s="144" t="s">
        <v>1399</v>
      </c>
      <c r="S50" s="145" t="s">
        <v>1399</v>
      </c>
      <c r="T50" s="28" t="s">
        <v>1399</v>
      </c>
      <c r="U50" s="28" t="s">
        <v>1399</v>
      </c>
      <c r="V50" s="28" t="s">
        <v>1399</v>
      </c>
      <c r="W50" s="28" t="s">
        <v>1399</v>
      </c>
      <c r="X50" s="144" t="s">
        <v>1399</v>
      </c>
      <c r="Y50" s="252" t="s">
        <v>1369</v>
      </c>
      <c r="Z50" s="28" t="s">
        <v>1369</v>
      </c>
      <c r="AA50" s="28" t="s">
        <v>1369</v>
      </c>
      <c r="AB50" s="28" t="s">
        <v>1369</v>
      </c>
      <c r="AC50" s="28" t="s">
        <v>1369</v>
      </c>
      <c r="AD50" s="144" t="s">
        <v>1369</v>
      </c>
      <c r="AE50" s="145" t="s">
        <v>1252</v>
      </c>
      <c r="AF50" s="28" t="s">
        <v>1252</v>
      </c>
      <c r="AG50" s="28" t="s">
        <v>1252</v>
      </c>
      <c r="AH50" s="28" t="s">
        <v>1252</v>
      </c>
      <c r="AI50" s="28" t="s">
        <v>1252</v>
      </c>
      <c r="AJ50" s="144" t="s">
        <v>1252</v>
      </c>
    </row>
    <row r="51" spans="1:36" ht="15" hidden="1" customHeight="1">
      <c r="A51" s="178" t="s">
        <v>1431</v>
      </c>
      <c r="B51" s="186" t="s">
        <v>26</v>
      </c>
      <c r="C51" s="125" t="s">
        <v>1408</v>
      </c>
      <c r="D51" s="142" t="s">
        <v>1469</v>
      </c>
      <c r="E51" s="54" t="s">
        <v>42</v>
      </c>
      <c r="F51" s="147">
        <v>1</v>
      </c>
      <c r="G51" s="145" t="s">
        <v>1399</v>
      </c>
      <c r="H51" s="28" t="s">
        <v>1399</v>
      </c>
      <c r="I51" s="28" t="s">
        <v>1399</v>
      </c>
      <c r="J51" s="28" t="s">
        <v>1399</v>
      </c>
      <c r="K51" s="28" t="s">
        <v>1399</v>
      </c>
      <c r="L51" s="144" t="s">
        <v>1399</v>
      </c>
      <c r="M51" s="145" t="s">
        <v>1399</v>
      </c>
      <c r="N51" s="28" t="s">
        <v>1399</v>
      </c>
      <c r="O51" s="28" t="s">
        <v>1399</v>
      </c>
      <c r="P51" s="28" t="s">
        <v>1399</v>
      </c>
      <c r="Q51" s="28" t="s">
        <v>1399</v>
      </c>
      <c r="R51" s="144" t="s">
        <v>1399</v>
      </c>
      <c r="S51" s="145" t="s">
        <v>1399</v>
      </c>
      <c r="T51" s="28" t="s">
        <v>1399</v>
      </c>
      <c r="U51" s="28" t="s">
        <v>1399</v>
      </c>
      <c r="V51" s="28" t="s">
        <v>1399</v>
      </c>
      <c r="W51" s="28" t="s">
        <v>1399</v>
      </c>
      <c r="X51" s="144" t="s">
        <v>1399</v>
      </c>
      <c r="Y51" s="145" t="s">
        <v>1252</v>
      </c>
      <c r="Z51" s="28" t="s">
        <v>1252</v>
      </c>
      <c r="AA51" s="28" t="s">
        <v>1252</v>
      </c>
      <c r="AB51" s="28" t="s">
        <v>1252</v>
      </c>
      <c r="AC51" s="28" t="s">
        <v>1252</v>
      </c>
      <c r="AD51" s="144" t="s">
        <v>1252</v>
      </c>
      <c r="AE51" s="145" t="s">
        <v>1252</v>
      </c>
      <c r="AF51" s="28" t="s">
        <v>1252</v>
      </c>
      <c r="AG51" s="28" t="s">
        <v>1252</v>
      </c>
      <c r="AH51" s="28" t="s">
        <v>1252</v>
      </c>
      <c r="AI51" s="28" t="s">
        <v>1252</v>
      </c>
      <c r="AJ51" s="144" t="s">
        <v>1252</v>
      </c>
    </row>
    <row r="52" spans="1:36" ht="12.75" hidden="1" customHeight="1">
      <c r="A52" s="178" t="s">
        <v>1431</v>
      </c>
      <c r="B52" s="186" t="s">
        <v>26</v>
      </c>
      <c r="C52" s="125" t="s">
        <v>1408</v>
      </c>
      <c r="D52" s="142" t="s">
        <v>1469</v>
      </c>
      <c r="E52" s="54" t="s">
        <v>39</v>
      </c>
      <c r="F52" s="147">
        <v>1</v>
      </c>
      <c r="G52" s="145" t="s">
        <v>1399</v>
      </c>
      <c r="H52" s="28" t="s">
        <v>1399</v>
      </c>
      <c r="I52" s="28" t="s">
        <v>1399</v>
      </c>
      <c r="J52" s="28" t="s">
        <v>1399</v>
      </c>
      <c r="K52" s="28" t="s">
        <v>1399</v>
      </c>
      <c r="L52" s="144" t="s">
        <v>1399</v>
      </c>
      <c r="M52" s="145" t="s">
        <v>1399</v>
      </c>
      <c r="N52" s="28" t="s">
        <v>1399</v>
      </c>
      <c r="O52" s="28" t="s">
        <v>1399</v>
      </c>
      <c r="P52" s="28" t="s">
        <v>1399</v>
      </c>
      <c r="Q52" s="28" t="s">
        <v>1399</v>
      </c>
      <c r="R52" s="144" t="s">
        <v>1399</v>
      </c>
      <c r="S52" s="145" t="s">
        <v>1399</v>
      </c>
      <c r="T52" s="28" t="s">
        <v>1399</v>
      </c>
      <c r="U52" s="28" t="s">
        <v>1399</v>
      </c>
      <c r="V52" s="28" t="s">
        <v>1399</v>
      </c>
      <c r="W52" s="28" t="s">
        <v>1399</v>
      </c>
      <c r="X52" s="144" t="s">
        <v>1399</v>
      </c>
      <c r="Y52" s="145" t="s">
        <v>1252</v>
      </c>
      <c r="Z52" s="28" t="s">
        <v>1252</v>
      </c>
      <c r="AA52" s="28" t="s">
        <v>1252</v>
      </c>
      <c r="AB52" s="28" t="s">
        <v>1252</v>
      </c>
      <c r="AC52" s="28" t="s">
        <v>1252</v>
      </c>
      <c r="AD52" s="144" t="s">
        <v>1252</v>
      </c>
      <c r="AE52" s="145" t="s">
        <v>1252</v>
      </c>
      <c r="AF52" s="28" t="s">
        <v>1252</v>
      </c>
      <c r="AG52" s="28" t="s">
        <v>1252</v>
      </c>
      <c r="AH52" s="28" t="s">
        <v>1252</v>
      </c>
      <c r="AI52" s="28" t="s">
        <v>1252</v>
      </c>
      <c r="AJ52" s="144" t="s">
        <v>1252</v>
      </c>
    </row>
    <row r="53" spans="1:36" ht="15.75" hidden="1" customHeight="1">
      <c r="A53" s="178" t="s">
        <v>1431</v>
      </c>
      <c r="B53" s="184" t="s">
        <v>1368</v>
      </c>
      <c r="C53" s="125" t="s">
        <v>1408</v>
      </c>
      <c r="D53" s="142" t="s">
        <v>1469</v>
      </c>
      <c r="E53" s="248" t="s">
        <v>1380</v>
      </c>
      <c r="F53" s="147">
        <v>1</v>
      </c>
      <c r="G53" s="145" t="s">
        <v>1252</v>
      </c>
      <c r="H53" s="28" t="s">
        <v>1252</v>
      </c>
      <c r="I53" s="28" t="s">
        <v>1252</v>
      </c>
      <c r="J53" s="28" t="s">
        <v>1252</v>
      </c>
      <c r="K53" s="28" t="s">
        <v>1252</v>
      </c>
      <c r="L53" s="144" t="s">
        <v>1252</v>
      </c>
      <c r="M53" s="145" t="s">
        <v>1399</v>
      </c>
      <c r="N53" s="28" t="s">
        <v>1399</v>
      </c>
      <c r="O53" s="28" t="s">
        <v>1399</v>
      </c>
      <c r="P53" s="28" t="s">
        <v>1399</v>
      </c>
      <c r="Q53" s="28" t="s">
        <v>1399</v>
      </c>
      <c r="R53" s="144" t="s">
        <v>1399</v>
      </c>
      <c r="S53" s="145" t="s">
        <v>1399</v>
      </c>
      <c r="T53" s="28" t="s">
        <v>1399</v>
      </c>
      <c r="U53" s="28" t="s">
        <v>1399</v>
      </c>
      <c r="V53" s="28" t="s">
        <v>1399</v>
      </c>
      <c r="W53" s="28" t="s">
        <v>1399</v>
      </c>
      <c r="X53" s="144" t="s">
        <v>1399</v>
      </c>
      <c r="Y53" s="252" t="s">
        <v>1369</v>
      </c>
      <c r="Z53" s="28" t="s">
        <v>1369</v>
      </c>
      <c r="AA53" s="28" t="s">
        <v>1369</v>
      </c>
      <c r="AB53" s="28" t="s">
        <v>1369</v>
      </c>
      <c r="AC53" s="28" t="s">
        <v>1369</v>
      </c>
      <c r="AD53" s="144" t="s">
        <v>1369</v>
      </c>
      <c r="AE53" s="145" t="s">
        <v>1252</v>
      </c>
      <c r="AF53" s="28" t="s">
        <v>1252</v>
      </c>
      <c r="AG53" s="28" t="s">
        <v>1252</v>
      </c>
      <c r="AH53" s="28" t="s">
        <v>1252</v>
      </c>
      <c r="AI53" s="28" t="s">
        <v>1252</v>
      </c>
      <c r="AJ53" s="144" t="s">
        <v>1252</v>
      </c>
    </row>
    <row r="54" spans="1:36" ht="15.75" hidden="1" customHeight="1">
      <c r="A54" s="178" t="s">
        <v>1431</v>
      </c>
      <c r="B54" s="186" t="s">
        <v>5</v>
      </c>
      <c r="C54" s="125" t="s">
        <v>1408</v>
      </c>
      <c r="D54" s="142" t="s">
        <v>1469</v>
      </c>
      <c r="E54" s="59" t="s">
        <v>93</v>
      </c>
      <c r="F54" s="147">
        <v>1</v>
      </c>
      <c r="G54" s="145" t="s">
        <v>1399</v>
      </c>
      <c r="H54" s="28" t="s">
        <v>1399</v>
      </c>
      <c r="I54" s="28" t="s">
        <v>1399</v>
      </c>
      <c r="J54" s="28" t="s">
        <v>1399</v>
      </c>
      <c r="K54" s="28" t="s">
        <v>1399</v>
      </c>
      <c r="L54" s="144" t="s">
        <v>1399</v>
      </c>
      <c r="M54" s="145" t="s">
        <v>1399</v>
      </c>
      <c r="N54" s="28" t="s">
        <v>1399</v>
      </c>
      <c r="O54" s="28" t="s">
        <v>1399</v>
      </c>
      <c r="P54" s="28" t="s">
        <v>1399</v>
      </c>
      <c r="Q54" s="28" t="s">
        <v>1399</v>
      </c>
      <c r="R54" s="144" t="s">
        <v>1399</v>
      </c>
      <c r="S54" s="145" t="s">
        <v>1399</v>
      </c>
      <c r="T54" s="28" t="s">
        <v>1399</v>
      </c>
      <c r="U54" s="28" t="s">
        <v>1399</v>
      </c>
      <c r="V54" s="28" t="s">
        <v>1399</v>
      </c>
      <c r="W54" s="28" t="s">
        <v>1399</v>
      </c>
      <c r="X54" s="144" t="s">
        <v>1399</v>
      </c>
      <c r="Y54" s="252" t="s">
        <v>1369</v>
      </c>
      <c r="Z54" s="28" t="s">
        <v>1369</v>
      </c>
      <c r="AA54" s="28" t="s">
        <v>1369</v>
      </c>
      <c r="AB54" s="28" t="s">
        <v>1369</v>
      </c>
      <c r="AC54" s="28" t="s">
        <v>1369</v>
      </c>
      <c r="AD54" s="144" t="s">
        <v>1369</v>
      </c>
      <c r="AE54" s="145" t="s">
        <v>1252</v>
      </c>
      <c r="AF54" s="28" t="s">
        <v>1252</v>
      </c>
      <c r="AG54" s="28" t="s">
        <v>1252</v>
      </c>
      <c r="AH54" s="28" t="s">
        <v>1252</v>
      </c>
      <c r="AI54" s="28" t="s">
        <v>1252</v>
      </c>
      <c r="AJ54" s="144" t="s">
        <v>1252</v>
      </c>
    </row>
    <row r="55" spans="1:36" ht="12.75" hidden="1" customHeight="1">
      <c r="A55" s="178" t="s">
        <v>1431</v>
      </c>
      <c r="B55" s="186" t="s">
        <v>25</v>
      </c>
      <c r="C55" s="125" t="s">
        <v>1408</v>
      </c>
      <c r="D55" s="142" t="s">
        <v>1469</v>
      </c>
      <c r="E55" s="248" t="s">
        <v>40</v>
      </c>
      <c r="F55" s="147">
        <v>1</v>
      </c>
      <c r="G55" s="145" t="s">
        <v>1399</v>
      </c>
      <c r="H55" s="28" t="s">
        <v>1399</v>
      </c>
      <c r="I55" s="28" t="s">
        <v>1399</v>
      </c>
      <c r="J55" s="28" t="s">
        <v>1399</v>
      </c>
      <c r="K55" s="28" t="s">
        <v>1399</v>
      </c>
      <c r="L55" s="144" t="s">
        <v>1399</v>
      </c>
      <c r="M55" s="145" t="s">
        <v>1399</v>
      </c>
      <c r="N55" s="28" t="s">
        <v>1399</v>
      </c>
      <c r="O55" s="28" t="s">
        <v>1399</v>
      </c>
      <c r="P55" s="28" t="s">
        <v>1399</v>
      </c>
      <c r="Q55" s="28" t="s">
        <v>1399</v>
      </c>
      <c r="R55" s="144" t="s">
        <v>1399</v>
      </c>
      <c r="S55" s="145" t="s">
        <v>1399</v>
      </c>
      <c r="T55" s="28" t="s">
        <v>1399</v>
      </c>
      <c r="U55" s="28" t="s">
        <v>1399</v>
      </c>
      <c r="V55" s="28" t="s">
        <v>1399</v>
      </c>
      <c r="W55" s="28" t="s">
        <v>1399</v>
      </c>
      <c r="X55" s="144" t="s">
        <v>1399</v>
      </c>
      <c r="Y55" s="252" t="s">
        <v>1369</v>
      </c>
      <c r="Z55" s="28" t="s">
        <v>1369</v>
      </c>
      <c r="AA55" s="28" t="s">
        <v>1369</v>
      </c>
      <c r="AB55" s="28" t="s">
        <v>1369</v>
      </c>
      <c r="AC55" s="28" t="s">
        <v>1369</v>
      </c>
      <c r="AD55" s="144" t="s">
        <v>1369</v>
      </c>
      <c r="AE55" s="145" t="s">
        <v>1252</v>
      </c>
      <c r="AF55" s="28" t="s">
        <v>1252</v>
      </c>
      <c r="AG55" s="28" t="s">
        <v>1252</v>
      </c>
      <c r="AH55" s="28" t="s">
        <v>1252</v>
      </c>
      <c r="AI55" s="28" t="s">
        <v>1252</v>
      </c>
      <c r="AJ55" s="144" t="s">
        <v>1252</v>
      </c>
    </row>
    <row r="56" spans="1:36" ht="17.25" hidden="1" customHeight="1">
      <c r="A56" s="178" t="s">
        <v>1431</v>
      </c>
      <c r="B56" s="184" t="s">
        <v>25</v>
      </c>
      <c r="C56" s="125" t="s">
        <v>1408</v>
      </c>
      <c r="D56" s="142" t="s">
        <v>1469</v>
      </c>
      <c r="E56" s="248" t="s">
        <v>39</v>
      </c>
      <c r="F56" s="147">
        <v>1</v>
      </c>
      <c r="G56" s="145" t="s">
        <v>1399</v>
      </c>
      <c r="H56" s="28" t="s">
        <v>1399</v>
      </c>
      <c r="I56" s="28" t="s">
        <v>1399</v>
      </c>
      <c r="J56" s="28" t="s">
        <v>1399</v>
      </c>
      <c r="K56" s="28" t="s">
        <v>1399</v>
      </c>
      <c r="L56" s="144" t="s">
        <v>1399</v>
      </c>
      <c r="M56" s="145" t="s">
        <v>1399</v>
      </c>
      <c r="N56" s="28" t="s">
        <v>1399</v>
      </c>
      <c r="O56" s="28" t="s">
        <v>1399</v>
      </c>
      <c r="P56" s="28" t="s">
        <v>1399</v>
      </c>
      <c r="Q56" s="28" t="s">
        <v>1399</v>
      </c>
      <c r="R56" s="144" t="s">
        <v>1399</v>
      </c>
      <c r="S56" s="145" t="s">
        <v>1399</v>
      </c>
      <c r="T56" s="28" t="s">
        <v>1399</v>
      </c>
      <c r="U56" s="28" t="s">
        <v>1399</v>
      </c>
      <c r="V56" s="28" t="s">
        <v>1399</v>
      </c>
      <c r="W56" s="28" t="s">
        <v>1399</v>
      </c>
      <c r="X56" s="144" t="s">
        <v>1399</v>
      </c>
      <c r="Y56" s="252" t="s">
        <v>1369</v>
      </c>
      <c r="Z56" s="28" t="s">
        <v>1369</v>
      </c>
      <c r="AA56" s="28" t="s">
        <v>1369</v>
      </c>
      <c r="AB56" s="28" t="s">
        <v>1369</v>
      </c>
      <c r="AC56" s="28" t="s">
        <v>1369</v>
      </c>
      <c r="AD56" s="144" t="s">
        <v>1369</v>
      </c>
      <c r="AE56" s="145" t="s">
        <v>1252</v>
      </c>
      <c r="AF56" s="28" t="s">
        <v>1252</v>
      </c>
      <c r="AG56" s="28" t="s">
        <v>1252</v>
      </c>
      <c r="AH56" s="28" t="s">
        <v>1252</v>
      </c>
      <c r="AI56" s="28" t="s">
        <v>1252</v>
      </c>
      <c r="AJ56" s="144" t="s">
        <v>1252</v>
      </c>
    </row>
    <row r="57" spans="1:36" ht="17.25" hidden="1" customHeight="1">
      <c r="A57" s="178" t="s">
        <v>1431</v>
      </c>
      <c r="B57" s="184" t="s">
        <v>25</v>
      </c>
      <c r="C57" s="125" t="s">
        <v>1408</v>
      </c>
      <c r="D57" s="142" t="s">
        <v>1469</v>
      </c>
      <c r="E57" s="248" t="s">
        <v>41</v>
      </c>
      <c r="F57" s="147">
        <v>1</v>
      </c>
      <c r="G57" s="145" t="s">
        <v>1399</v>
      </c>
      <c r="H57" s="28" t="s">
        <v>1399</v>
      </c>
      <c r="I57" s="28" t="s">
        <v>1399</v>
      </c>
      <c r="J57" s="28" t="s">
        <v>1399</v>
      </c>
      <c r="K57" s="28" t="s">
        <v>1399</v>
      </c>
      <c r="L57" s="144" t="s">
        <v>1399</v>
      </c>
      <c r="M57" s="145" t="s">
        <v>1399</v>
      </c>
      <c r="N57" s="28" t="s">
        <v>1399</v>
      </c>
      <c r="O57" s="28" t="s">
        <v>1399</v>
      </c>
      <c r="P57" s="28" t="s">
        <v>1399</v>
      </c>
      <c r="Q57" s="28" t="s">
        <v>1399</v>
      </c>
      <c r="R57" s="144" t="s">
        <v>1399</v>
      </c>
      <c r="S57" s="145" t="s">
        <v>1399</v>
      </c>
      <c r="T57" s="28" t="s">
        <v>1399</v>
      </c>
      <c r="U57" s="28" t="s">
        <v>1399</v>
      </c>
      <c r="V57" s="28" t="s">
        <v>1399</v>
      </c>
      <c r="W57" s="28" t="s">
        <v>1399</v>
      </c>
      <c r="X57" s="144" t="s">
        <v>1399</v>
      </c>
      <c r="Y57" s="252" t="s">
        <v>1369</v>
      </c>
      <c r="Z57" s="28" t="s">
        <v>1369</v>
      </c>
      <c r="AA57" s="28" t="s">
        <v>1369</v>
      </c>
      <c r="AB57" s="28" t="s">
        <v>1369</v>
      </c>
      <c r="AC57" s="28" t="s">
        <v>1369</v>
      </c>
      <c r="AD57" s="144" t="s">
        <v>1369</v>
      </c>
      <c r="AE57" s="145" t="s">
        <v>1252</v>
      </c>
      <c r="AF57" s="28" t="s">
        <v>1252</v>
      </c>
      <c r="AG57" s="28" t="s">
        <v>1252</v>
      </c>
      <c r="AH57" s="28" t="s">
        <v>1252</v>
      </c>
      <c r="AI57" s="28" t="s">
        <v>1252</v>
      </c>
      <c r="AJ57" s="144" t="s">
        <v>1252</v>
      </c>
    </row>
    <row r="58" spans="1:36" ht="15" hidden="1" customHeight="1">
      <c r="A58" s="179" t="s">
        <v>1431</v>
      </c>
      <c r="B58" s="228" t="s">
        <v>31</v>
      </c>
      <c r="C58" s="190" t="s">
        <v>1340</v>
      </c>
      <c r="D58" s="230" t="s">
        <v>1387</v>
      </c>
      <c r="E58" s="40" t="s">
        <v>94</v>
      </c>
      <c r="F58" s="233" t="s">
        <v>1497</v>
      </c>
      <c r="G58" s="146" t="s">
        <v>1399</v>
      </c>
      <c r="H58" s="132" t="s">
        <v>1399</v>
      </c>
      <c r="I58" s="40" t="s">
        <v>1399</v>
      </c>
      <c r="J58" s="40" t="s">
        <v>1399</v>
      </c>
      <c r="K58" s="40" t="s">
        <v>1399</v>
      </c>
      <c r="L58" s="143" t="s">
        <v>1399</v>
      </c>
      <c r="M58" s="146" t="s">
        <v>1399</v>
      </c>
      <c r="N58" s="132" t="s">
        <v>1399</v>
      </c>
      <c r="O58" s="40" t="s">
        <v>1399</v>
      </c>
      <c r="P58" s="40" t="s">
        <v>1399</v>
      </c>
      <c r="Q58" s="40" t="s">
        <v>1399</v>
      </c>
      <c r="R58" s="143" t="s">
        <v>1399</v>
      </c>
      <c r="S58" s="146" t="s">
        <v>1399</v>
      </c>
      <c r="T58" s="132" t="s">
        <v>1399</v>
      </c>
      <c r="U58" s="40" t="s">
        <v>1399</v>
      </c>
      <c r="V58" s="40" t="s">
        <v>1399</v>
      </c>
      <c r="W58" s="40" t="s">
        <v>1399</v>
      </c>
      <c r="X58" s="143" t="s">
        <v>1399</v>
      </c>
      <c r="Y58" s="146" t="s">
        <v>1399</v>
      </c>
      <c r="Z58" s="132" t="s">
        <v>1399</v>
      </c>
      <c r="AA58" s="40" t="s">
        <v>1399</v>
      </c>
      <c r="AB58" s="40" t="s">
        <v>1399</v>
      </c>
      <c r="AC58" s="40" t="s">
        <v>1399</v>
      </c>
      <c r="AD58" s="143" t="s">
        <v>1399</v>
      </c>
      <c r="AE58" s="146" t="s">
        <v>1252</v>
      </c>
      <c r="AF58" s="132" t="s">
        <v>1252</v>
      </c>
      <c r="AG58" s="40" t="s">
        <v>1252</v>
      </c>
      <c r="AH58" s="40" t="s">
        <v>1252</v>
      </c>
      <c r="AI58" s="40" t="s">
        <v>1252</v>
      </c>
      <c r="AJ58" s="143" t="s">
        <v>1252</v>
      </c>
    </row>
    <row r="59" spans="1:36" ht="15.75" hidden="1" customHeight="1">
      <c r="A59" s="178" t="s">
        <v>1431</v>
      </c>
      <c r="B59" s="185" t="s">
        <v>75</v>
      </c>
      <c r="C59" s="190" t="s">
        <v>1340</v>
      </c>
      <c r="D59" s="148" t="s">
        <v>1387</v>
      </c>
      <c r="E59" s="231" t="s">
        <v>94</v>
      </c>
      <c r="F59" s="143" t="s">
        <v>1497</v>
      </c>
      <c r="G59" s="145" t="s">
        <v>1252</v>
      </c>
      <c r="H59" s="28" t="s">
        <v>1252</v>
      </c>
      <c r="I59" s="28" t="s">
        <v>1252</v>
      </c>
      <c r="J59" s="28" t="s">
        <v>1252</v>
      </c>
      <c r="K59" s="28" t="s">
        <v>1252</v>
      </c>
      <c r="L59" s="144" t="s">
        <v>1252</v>
      </c>
      <c r="M59" s="148" t="s">
        <v>1470</v>
      </c>
      <c r="N59" s="33" t="s">
        <v>1470</v>
      </c>
      <c r="O59" s="33" t="s">
        <v>1470</v>
      </c>
      <c r="P59" s="40" t="s">
        <v>1399</v>
      </c>
      <c r="Q59" s="40" t="s">
        <v>1399</v>
      </c>
      <c r="R59" s="143" t="s">
        <v>1399</v>
      </c>
      <c r="S59" s="148" t="s">
        <v>1470</v>
      </c>
      <c r="T59" s="33" t="s">
        <v>1470</v>
      </c>
      <c r="U59" s="33" t="s">
        <v>1470</v>
      </c>
      <c r="V59" s="40" t="s">
        <v>1399</v>
      </c>
      <c r="W59" s="40" t="s">
        <v>1399</v>
      </c>
      <c r="X59" s="143" t="s">
        <v>1399</v>
      </c>
      <c r="Y59" s="145" t="s">
        <v>1470</v>
      </c>
      <c r="Z59" s="28" t="s">
        <v>1470</v>
      </c>
      <c r="AA59" s="28" t="s">
        <v>1470</v>
      </c>
      <c r="AB59" s="28" t="s">
        <v>1470</v>
      </c>
      <c r="AC59" s="28" t="s">
        <v>1470</v>
      </c>
      <c r="AD59" s="144" t="s">
        <v>1470</v>
      </c>
      <c r="AE59" s="142" t="s">
        <v>1252</v>
      </c>
      <c r="AF59" s="40" t="s">
        <v>1252</v>
      </c>
      <c r="AG59" s="40" t="s">
        <v>1252</v>
      </c>
      <c r="AH59" s="40" t="s">
        <v>1252</v>
      </c>
      <c r="AI59" s="40" t="s">
        <v>1252</v>
      </c>
      <c r="AJ59" s="143" t="s">
        <v>1252</v>
      </c>
    </row>
    <row r="60" spans="1:36" ht="12.75" hidden="1" customHeight="1">
      <c r="A60" s="178" t="s">
        <v>1431</v>
      </c>
      <c r="B60" s="187" t="s">
        <v>18</v>
      </c>
      <c r="C60" s="190" t="s">
        <v>1340</v>
      </c>
      <c r="D60" s="148" t="s">
        <v>1387</v>
      </c>
      <c r="E60" s="231" t="s">
        <v>94</v>
      </c>
      <c r="F60" s="143" t="s">
        <v>1497</v>
      </c>
      <c r="G60" s="145" t="s">
        <v>1252</v>
      </c>
      <c r="H60" s="28" t="s">
        <v>1252</v>
      </c>
      <c r="I60" s="28" t="s">
        <v>1252</v>
      </c>
      <c r="J60" s="28" t="s">
        <v>1252</v>
      </c>
      <c r="K60" s="28" t="s">
        <v>1252</v>
      </c>
      <c r="L60" s="144" t="s">
        <v>1252</v>
      </c>
      <c r="M60" s="142"/>
      <c r="N60" s="40" t="s">
        <v>1399</v>
      </c>
      <c r="O60" s="40" t="s">
        <v>1399</v>
      </c>
      <c r="P60" s="40" t="s">
        <v>1399</v>
      </c>
      <c r="Q60" s="40" t="s">
        <v>1399</v>
      </c>
      <c r="R60" s="143" t="s">
        <v>1399</v>
      </c>
      <c r="S60" s="142"/>
      <c r="T60" s="40" t="s">
        <v>1399</v>
      </c>
      <c r="U60" s="40" t="s">
        <v>1399</v>
      </c>
      <c r="V60" s="40" t="s">
        <v>1399</v>
      </c>
      <c r="W60" s="40" t="s">
        <v>1399</v>
      </c>
      <c r="X60" s="143" t="s">
        <v>1399</v>
      </c>
      <c r="Y60" s="148" t="s">
        <v>1470</v>
      </c>
      <c r="Z60" s="40" t="s">
        <v>1399</v>
      </c>
      <c r="AA60" s="40" t="s">
        <v>1399</v>
      </c>
      <c r="AB60" s="40" t="s">
        <v>1399</v>
      </c>
      <c r="AC60" s="40" t="s">
        <v>1399</v>
      </c>
      <c r="AD60" s="143" t="s">
        <v>1399</v>
      </c>
      <c r="AE60" s="142" t="s">
        <v>1252</v>
      </c>
      <c r="AF60" s="40" t="s">
        <v>1252</v>
      </c>
      <c r="AG60" s="40" t="s">
        <v>1252</v>
      </c>
      <c r="AH60" s="40" t="s">
        <v>1252</v>
      </c>
      <c r="AI60" s="40" t="s">
        <v>1252</v>
      </c>
      <c r="AJ60" s="143" t="s">
        <v>1252</v>
      </c>
    </row>
    <row r="61" spans="1:36" ht="13.15" hidden="1" customHeight="1">
      <c r="A61" s="178" t="s">
        <v>1431</v>
      </c>
      <c r="B61" s="185" t="s">
        <v>19</v>
      </c>
      <c r="C61" s="190" t="s">
        <v>1340</v>
      </c>
      <c r="D61" s="148" t="s">
        <v>1387</v>
      </c>
      <c r="E61" s="231" t="s">
        <v>94</v>
      </c>
      <c r="F61" s="143" t="s">
        <v>1497</v>
      </c>
      <c r="G61" s="142" t="s">
        <v>1399</v>
      </c>
      <c r="H61" s="40" t="s">
        <v>1399</v>
      </c>
      <c r="I61" s="40" t="s">
        <v>1399</v>
      </c>
      <c r="J61" s="40" t="s">
        <v>1399</v>
      </c>
      <c r="K61" s="40" t="s">
        <v>1399</v>
      </c>
      <c r="L61" s="143" t="s">
        <v>1399</v>
      </c>
      <c r="M61" s="142" t="s">
        <v>1399</v>
      </c>
      <c r="N61" s="40" t="s">
        <v>1399</v>
      </c>
      <c r="O61" s="40" t="s">
        <v>1399</v>
      </c>
      <c r="P61" s="40" t="s">
        <v>1399</v>
      </c>
      <c r="Q61" s="40" t="s">
        <v>1399</v>
      </c>
      <c r="R61" s="143" t="s">
        <v>1399</v>
      </c>
      <c r="S61" s="142" t="s">
        <v>1399</v>
      </c>
      <c r="T61" s="40" t="s">
        <v>1399</v>
      </c>
      <c r="U61" s="40" t="s">
        <v>1399</v>
      </c>
      <c r="V61" s="40" t="s">
        <v>1399</v>
      </c>
      <c r="W61" s="40" t="s">
        <v>1399</v>
      </c>
      <c r="X61" s="143" t="s">
        <v>1399</v>
      </c>
      <c r="Y61" s="142" t="s">
        <v>1399</v>
      </c>
      <c r="Z61" s="40" t="s">
        <v>1399</v>
      </c>
      <c r="AA61" s="40" t="s">
        <v>1399</v>
      </c>
      <c r="AB61" s="40" t="s">
        <v>1399</v>
      </c>
      <c r="AC61" s="40" t="s">
        <v>1399</v>
      </c>
      <c r="AD61" s="143" t="s">
        <v>1399</v>
      </c>
      <c r="AE61" s="142" t="s">
        <v>1252</v>
      </c>
      <c r="AF61" s="40" t="s">
        <v>1252</v>
      </c>
      <c r="AG61" s="40" t="s">
        <v>1252</v>
      </c>
      <c r="AH61" s="40" t="s">
        <v>1252</v>
      </c>
      <c r="AI61" s="40" t="s">
        <v>1252</v>
      </c>
      <c r="AJ61" s="143" t="s">
        <v>1252</v>
      </c>
    </row>
    <row r="62" spans="1:36" ht="13.15" hidden="1" customHeight="1">
      <c r="A62" s="178" t="s">
        <v>1431</v>
      </c>
      <c r="B62" s="185" t="s">
        <v>47</v>
      </c>
      <c r="C62" s="190" t="s">
        <v>1340</v>
      </c>
      <c r="D62" s="148" t="s">
        <v>1387</v>
      </c>
      <c r="E62" s="231" t="s">
        <v>94</v>
      </c>
      <c r="F62" s="143" t="s">
        <v>1497</v>
      </c>
      <c r="G62" s="142" t="s">
        <v>1399</v>
      </c>
      <c r="H62" s="40" t="s">
        <v>1399</v>
      </c>
      <c r="I62" s="40" t="s">
        <v>1399</v>
      </c>
      <c r="J62" s="40" t="s">
        <v>1399</v>
      </c>
      <c r="K62" s="40" t="s">
        <v>1399</v>
      </c>
      <c r="L62" s="143" t="s">
        <v>1399</v>
      </c>
      <c r="M62" s="142" t="s">
        <v>1399</v>
      </c>
      <c r="N62" s="40" t="s">
        <v>1399</v>
      </c>
      <c r="O62" s="40" t="s">
        <v>1399</v>
      </c>
      <c r="P62" s="40" t="s">
        <v>1399</v>
      </c>
      <c r="Q62" s="40" t="s">
        <v>1399</v>
      </c>
      <c r="R62" s="143" t="s">
        <v>1399</v>
      </c>
      <c r="S62" s="142" t="s">
        <v>1399</v>
      </c>
      <c r="T62" s="40" t="s">
        <v>1399</v>
      </c>
      <c r="U62" s="40" t="s">
        <v>1399</v>
      </c>
      <c r="V62" s="40" t="s">
        <v>1399</v>
      </c>
      <c r="W62" s="40" t="s">
        <v>1399</v>
      </c>
      <c r="X62" s="143" t="s">
        <v>1399</v>
      </c>
      <c r="Y62" s="142" t="s">
        <v>1399</v>
      </c>
      <c r="Z62" s="40" t="s">
        <v>1399</v>
      </c>
      <c r="AA62" s="40" t="s">
        <v>1399</v>
      </c>
      <c r="AB62" s="40" t="s">
        <v>1399</v>
      </c>
      <c r="AC62" s="40" t="s">
        <v>1399</v>
      </c>
      <c r="AD62" s="143" t="s">
        <v>1399</v>
      </c>
      <c r="AE62" s="142" t="s">
        <v>1252</v>
      </c>
      <c r="AF62" s="40" t="s">
        <v>1252</v>
      </c>
      <c r="AG62" s="40" t="s">
        <v>1252</v>
      </c>
      <c r="AH62" s="40" t="s">
        <v>1252</v>
      </c>
      <c r="AI62" s="40" t="s">
        <v>1252</v>
      </c>
      <c r="AJ62" s="143" t="s">
        <v>1252</v>
      </c>
    </row>
    <row r="63" spans="1:36" ht="13.15" customHeight="1">
      <c r="A63" s="281" t="s">
        <v>1431</v>
      </c>
      <c r="B63" s="277" t="s">
        <v>53</v>
      </c>
      <c r="C63" s="278" t="s">
        <v>1340</v>
      </c>
      <c r="D63" s="279" t="s">
        <v>28</v>
      </c>
      <c r="E63" s="53" t="s">
        <v>1381</v>
      </c>
      <c r="F63" s="280">
        <v>1</v>
      </c>
      <c r="G63" s="279" t="s">
        <v>1252</v>
      </c>
      <c r="H63" s="152" t="s">
        <v>1252</v>
      </c>
      <c r="I63" s="152" t="s">
        <v>1252</v>
      </c>
      <c r="J63" s="152" t="s">
        <v>1252</v>
      </c>
      <c r="K63" s="152" t="s">
        <v>1252</v>
      </c>
      <c r="L63" s="281" t="s">
        <v>1252</v>
      </c>
      <c r="M63" s="282" t="s">
        <v>1399</v>
      </c>
      <c r="N63" s="46" t="s">
        <v>1399</v>
      </c>
      <c r="O63" s="152" t="s">
        <v>1399</v>
      </c>
      <c r="P63" s="46" t="s">
        <v>1399</v>
      </c>
      <c r="Q63" s="46" t="s">
        <v>1399</v>
      </c>
      <c r="R63" s="281" t="s">
        <v>1399</v>
      </c>
      <c r="S63" s="282" t="s">
        <v>1399</v>
      </c>
      <c r="T63" s="46" t="s">
        <v>1399</v>
      </c>
      <c r="U63" s="46" t="s">
        <v>1399</v>
      </c>
      <c r="V63" s="46" t="s">
        <v>1399</v>
      </c>
      <c r="W63" s="46" t="s">
        <v>1399</v>
      </c>
      <c r="X63" s="281" t="s">
        <v>1399</v>
      </c>
      <c r="Y63" s="282" t="s">
        <v>1470</v>
      </c>
      <c r="Z63" s="46" t="s">
        <v>1470</v>
      </c>
      <c r="AA63" s="46" t="s">
        <v>1470</v>
      </c>
      <c r="AB63" s="46" t="s">
        <v>1470</v>
      </c>
      <c r="AC63" s="46" t="s">
        <v>1399</v>
      </c>
      <c r="AD63" s="283" t="s">
        <v>1399</v>
      </c>
      <c r="AE63" s="279" t="s">
        <v>1252</v>
      </c>
      <c r="AF63" s="152" t="s">
        <v>1252</v>
      </c>
      <c r="AG63" s="152" t="s">
        <v>1252</v>
      </c>
      <c r="AH63" s="152" t="s">
        <v>1252</v>
      </c>
      <c r="AI63" s="152" t="s">
        <v>1252</v>
      </c>
      <c r="AJ63" s="281" t="s">
        <v>1252</v>
      </c>
    </row>
    <row r="64" spans="1:36" ht="13.15" customHeight="1">
      <c r="A64" s="284" t="s">
        <v>1431</v>
      </c>
      <c r="B64" s="227" t="s">
        <v>80</v>
      </c>
      <c r="C64" s="278" t="s">
        <v>1340</v>
      </c>
      <c r="D64" s="279" t="s">
        <v>28</v>
      </c>
      <c r="E64" s="53" t="s">
        <v>1381</v>
      </c>
      <c r="F64" s="157">
        <v>1</v>
      </c>
      <c r="G64" s="279" t="s">
        <v>1252</v>
      </c>
      <c r="H64" s="152" t="s">
        <v>1252</v>
      </c>
      <c r="I64" s="152" t="s">
        <v>1252</v>
      </c>
      <c r="J64" s="152" t="s">
        <v>1252</v>
      </c>
      <c r="K64" s="152" t="s">
        <v>1252</v>
      </c>
      <c r="L64" s="155" t="s">
        <v>1252</v>
      </c>
      <c r="M64" s="282" t="s">
        <v>1470</v>
      </c>
      <c r="N64" s="46" t="s">
        <v>1470</v>
      </c>
      <c r="O64" s="46" t="s">
        <v>1470</v>
      </c>
      <c r="P64" s="46" t="s">
        <v>1470</v>
      </c>
      <c r="Q64" s="46" t="s">
        <v>1399</v>
      </c>
      <c r="R64" s="284" t="s">
        <v>1399</v>
      </c>
      <c r="S64" s="282" t="s">
        <v>1470</v>
      </c>
      <c r="T64" s="46" t="s">
        <v>1470</v>
      </c>
      <c r="U64" s="46" t="s">
        <v>1470</v>
      </c>
      <c r="V64" s="46" t="s">
        <v>1470</v>
      </c>
      <c r="W64" s="46" t="s">
        <v>1399</v>
      </c>
      <c r="X64" s="284" t="s">
        <v>1399</v>
      </c>
      <c r="Y64" s="282" t="s">
        <v>1470</v>
      </c>
      <c r="Z64" s="46" t="s">
        <v>1470</v>
      </c>
      <c r="AA64" s="46" t="s">
        <v>1470</v>
      </c>
      <c r="AB64" s="46" t="s">
        <v>1470</v>
      </c>
      <c r="AC64" s="46" t="s">
        <v>1399</v>
      </c>
      <c r="AD64" s="284" t="s">
        <v>1399</v>
      </c>
      <c r="AE64" s="279" t="s">
        <v>1252</v>
      </c>
      <c r="AF64" s="152" t="s">
        <v>1252</v>
      </c>
      <c r="AG64" s="152" t="s">
        <v>1252</v>
      </c>
      <c r="AH64" s="152" t="s">
        <v>1252</v>
      </c>
      <c r="AI64" s="152" t="s">
        <v>1252</v>
      </c>
      <c r="AJ64" s="155" t="s">
        <v>1252</v>
      </c>
    </row>
    <row r="65" spans="1:36" ht="13.15" customHeight="1">
      <c r="A65" s="155" t="s">
        <v>1431</v>
      </c>
      <c r="B65" s="227" t="s">
        <v>52</v>
      </c>
      <c r="C65" s="278" t="s">
        <v>1340</v>
      </c>
      <c r="D65" s="279" t="s">
        <v>28</v>
      </c>
      <c r="E65" s="53" t="s">
        <v>1381</v>
      </c>
      <c r="F65" s="157">
        <v>1</v>
      </c>
      <c r="G65" s="279" t="s">
        <v>1252</v>
      </c>
      <c r="H65" s="152" t="s">
        <v>1252</v>
      </c>
      <c r="I65" s="152" t="s">
        <v>1252</v>
      </c>
      <c r="J65" s="152" t="s">
        <v>1252</v>
      </c>
      <c r="K65" s="152" t="s">
        <v>1252</v>
      </c>
      <c r="L65" s="155" t="s">
        <v>1252</v>
      </c>
      <c r="M65" s="282" t="s">
        <v>1399</v>
      </c>
      <c r="N65" s="46" t="s">
        <v>1399</v>
      </c>
      <c r="O65" s="152" t="s">
        <v>1399</v>
      </c>
      <c r="P65" s="46" t="s">
        <v>1399</v>
      </c>
      <c r="Q65" s="46" t="s">
        <v>1399</v>
      </c>
      <c r="R65" s="155" t="s">
        <v>1399</v>
      </c>
      <c r="S65" s="282" t="s">
        <v>1399</v>
      </c>
      <c r="T65" s="46" t="s">
        <v>1399</v>
      </c>
      <c r="U65" s="46" t="s">
        <v>1399</v>
      </c>
      <c r="V65" s="46" t="s">
        <v>1399</v>
      </c>
      <c r="W65" s="46" t="s">
        <v>1399</v>
      </c>
      <c r="X65" s="155" t="s">
        <v>1399</v>
      </c>
      <c r="Y65" s="282" t="s">
        <v>1470</v>
      </c>
      <c r="Z65" s="46" t="s">
        <v>1470</v>
      </c>
      <c r="AA65" s="46" t="s">
        <v>1470</v>
      </c>
      <c r="AB65" s="46" t="s">
        <v>1470</v>
      </c>
      <c r="AC65" s="46" t="s">
        <v>1399</v>
      </c>
      <c r="AD65" s="284" t="s">
        <v>1399</v>
      </c>
      <c r="AE65" s="279" t="s">
        <v>1252</v>
      </c>
      <c r="AF65" s="152" t="s">
        <v>1252</v>
      </c>
      <c r="AG65" s="152" t="s">
        <v>1252</v>
      </c>
      <c r="AH65" s="152" t="s">
        <v>1252</v>
      </c>
      <c r="AI65" s="152" t="s">
        <v>1252</v>
      </c>
      <c r="AJ65" s="155" t="s">
        <v>1252</v>
      </c>
    </row>
    <row r="66" spans="1:36" ht="13.15" customHeight="1">
      <c r="A66" s="155" t="s">
        <v>1431</v>
      </c>
      <c r="B66" s="227" t="s">
        <v>54</v>
      </c>
      <c r="C66" s="278" t="s">
        <v>1340</v>
      </c>
      <c r="D66" s="279" t="s">
        <v>28</v>
      </c>
      <c r="E66" s="53" t="s">
        <v>1381</v>
      </c>
      <c r="F66" s="157">
        <v>1</v>
      </c>
      <c r="G66" s="279" t="s">
        <v>1252</v>
      </c>
      <c r="H66" s="152" t="s">
        <v>1252</v>
      </c>
      <c r="I66" s="152" t="s">
        <v>1252</v>
      </c>
      <c r="J66" s="152" t="s">
        <v>1252</v>
      </c>
      <c r="K66" s="152" t="s">
        <v>1252</v>
      </c>
      <c r="L66" s="155" t="s">
        <v>1252</v>
      </c>
      <c r="M66" s="282" t="s">
        <v>1470</v>
      </c>
      <c r="N66" s="46" t="s">
        <v>1470</v>
      </c>
      <c r="O66" s="46" t="s">
        <v>1470</v>
      </c>
      <c r="P66" s="46" t="s">
        <v>1470</v>
      </c>
      <c r="Q66" s="46" t="s">
        <v>1399</v>
      </c>
      <c r="R66" s="284" t="s">
        <v>1399</v>
      </c>
      <c r="S66" s="282" t="s">
        <v>1470</v>
      </c>
      <c r="T66" s="46" t="s">
        <v>1470</v>
      </c>
      <c r="U66" s="46" t="s">
        <v>1470</v>
      </c>
      <c r="V66" s="46" t="s">
        <v>1470</v>
      </c>
      <c r="W66" s="46" t="s">
        <v>1399</v>
      </c>
      <c r="X66" s="284" t="s">
        <v>1399</v>
      </c>
      <c r="Y66" s="282" t="s">
        <v>1470</v>
      </c>
      <c r="Z66" s="46" t="s">
        <v>1470</v>
      </c>
      <c r="AA66" s="46" t="s">
        <v>1470</v>
      </c>
      <c r="AB66" s="46" t="s">
        <v>1470</v>
      </c>
      <c r="AC66" s="46" t="s">
        <v>1399</v>
      </c>
      <c r="AD66" s="284" t="s">
        <v>1399</v>
      </c>
      <c r="AE66" s="279" t="s">
        <v>1252</v>
      </c>
      <c r="AF66" s="152" t="s">
        <v>1252</v>
      </c>
      <c r="AG66" s="152" t="s">
        <v>1252</v>
      </c>
      <c r="AH66" s="152" t="s">
        <v>1252</v>
      </c>
      <c r="AI66" s="152" t="s">
        <v>1252</v>
      </c>
      <c r="AJ66" s="155" t="s">
        <v>1252</v>
      </c>
    </row>
    <row r="67" spans="1:36" ht="13.15" customHeight="1">
      <c r="A67" s="155" t="s">
        <v>1431</v>
      </c>
      <c r="B67" s="227" t="s">
        <v>90</v>
      </c>
      <c r="C67" s="278" t="s">
        <v>1340</v>
      </c>
      <c r="D67" s="279" t="s">
        <v>28</v>
      </c>
      <c r="E67" s="53" t="s">
        <v>1381</v>
      </c>
      <c r="F67" s="157">
        <v>1</v>
      </c>
      <c r="G67" s="279" t="s">
        <v>1252</v>
      </c>
      <c r="H67" s="152" t="s">
        <v>1252</v>
      </c>
      <c r="I67" s="152" t="s">
        <v>1252</v>
      </c>
      <c r="J67" s="152" t="s">
        <v>1252</v>
      </c>
      <c r="K67" s="152" t="s">
        <v>1252</v>
      </c>
      <c r="L67" s="155" t="s">
        <v>1252</v>
      </c>
      <c r="M67" s="282" t="s">
        <v>1470</v>
      </c>
      <c r="N67" s="46" t="s">
        <v>1470</v>
      </c>
      <c r="O67" s="46" t="s">
        <v>1470</v>
      </c>
      <c r="P67" s="46" t="s">
        <v>1470</v>
      </c>
      <c r="Q67" s="46" t="s">
        <v>1399</v>
      </c>
      <c r="R67" s="284" t="s">
        <v>1399</v>
      </c>
      <c r="S67" s="282" t="s">
        <v>1470</v>
      </c>
      <c r="T67" s="46" t="s">
        <v>1470</v>
      </c>
      <c r="U67" s="46" t="s">
        <v>1470</v>
      </c>
      <c r="V67" s="46" t="s">
        <v>1470</v>
      </c>
      <c r="W67" s="46" t="s">
        <v>1399</v>
      </c>
      <c r="X67" s="284" t="s">
        <v>1399</v>
      </c>
      <c r="Y67" s="282" t="s">
        <v>1470</v>
      </c>
      <c r="Z67" s="46" t="s">
        <v>1470</v>
      </c>
      <c r="AA67" s="46" t="s">
        <v>1470</v>
      </c>
      <c r="AB67" s="46" t="s">
        <v>1470</v>
      </c>
      <c r="AC67" s="46" t="s">
        <v>1399</v>
      </c>
      <c r="AD67" s="284" t="s">
        <v>1399</v>
      </c>
      <c r="AE67" s="279" t="s">
        <v>1252</v>
      </c>
      <c r="AF67" s="152" t="s">
        <v>1252</v>
      </c>
      <c r="AG67" s="152" t="s">
        <v>1252</v>
      </c>
      <c r="AH67" s="152" t="s">
        <v>1252</v>
      </c>
      <c r="AI67" s="152" t="s">
        <v>1252</v>
      </c>
      <c r="AJ67" s="155" t="s">
        <v>1252</v>
      </c>
    </row>
    <row r="68" spans="1:36" ht="13.15" customHeight="1">
      <c r="A68" s="155" t="s">
        <v>1431</v>
      </c>
      <c r="B68" s="227" t="s">
        <v>51</v>
      </c>
      <c r="C68" s="278" t="s">
        <v>1340</v>
      </c>
      <c r="D68" s="279" t="s">
        <v>28</v>
      </c>
      <c r="E68" s="53" t="s">
        <v>1381</v>
      </c>
      <c r="F68" s="157">
        <v>1</v>
      </c>
      <c r="G68" s="279" t="s">
        <v>1252</v>
      </c>
      <c r="H68" s="152" t="s">
        <v>1252</v>
      </c>
      <c r="I68" s="152" t="s">
        <v>1252</v>
      </c>
      <c r="J68" s="152" t="s">
        <v>1252</v>
      </c>
      <c r="K68" s="152" t="s">
        <v>1252</v>
      </c>
      <c r="L68" s="155" t="s">
        <v>1252</v>
      </c>
      <c r="M68" s="282" t="s">
        <v>1399</v>
      </c>
      <c r="N68" s="46" t="s">
        <v>1399</v>
      </c>
      <c r="O68" s="152" t="s">
        <v>1399</v>
      </c>
      <c r="P68" s="46" t="s">
        <v>1399</v>
      </c>
      <c r="Q68" s="46" t="s">
        <v>1399</v>
      </c>
      <c r="R68" s="155" t="s">
        <v>1399</v>
      </c>
      <c r="S68" s="282" t="s">
        <v>1470</v>
      </c>
      <c r="T68" s="46" t="s">
        <v>1470</v>
      </c>
      <c r="U68" s="46" t="s">
        <v>1470</v>
      </c>
      <c r="V68" s="46" t="s">
        <v>1470</v>
      </c>
      <c r="W68" s="46" t="s">
        <v>1399</v>
      </c>
      <c r="X68" s="284" t="s">
        <v>1399</v>
      </c>
      <c r="Y68" s="282" t="s">
        <v>1470</v>
      </c>
      <c r="Z68" s="46" t="s">
        <v>1470</v>
      </c>
      <c r="AA68" s="46" t="s">
        <v>1470</v>
      </c>
      <c r="AB68" s="46" t="s">
        <v>1470</v>
      </c>
      <c r="AC68" s="46" t="s">
        <v>1399</v>
      </c>
      <c r="AD68" s="284" t="s">
        <v>1399</v>
      </c>
      <c r="AE68" s="279" t="s">
        <v>1252</v>
      </c>
      <c r="AF68" s="152" t="s">
        <v>1252</v>
      </c>
      <c r="AG68" s="152" t="s">
        <v>1252</v>
      </c>
      <c r="AH68" s="152" t="s">
        <v>1252</v>
      </c>
      <c r="AI68" s="152" t="s">
        <v>1252</v>
      </c>
      <c r="AJ68" s="155" t="s">
        <v>1252</v>
      </c>
    </row>
    <row r="69" spans="1:36" ht="13.15" hidden="1" customHeight="1">
      <c r="A69" s="155" t="s">
        <v>1431</v>
      </c>
      <c r="B69" s="227" t="s">
        <v>50</v>
      </c>
      <c r="C69" s="278" t="s">
        <v>1340</v>
      </c>
      <c r="D69" s="279" t="s">
        <v>28</v>
      </c>
      <c r="E69" s="53" t="s">
        <v>1381</v>
      </c>
      <c r="F69" s="157">
        <v>1</v>
      </c>
      <c r="G69" s="279" t="s">
        <v>1252</v>
      </c>
      <c r="H69" s="152" t="s">
        <v>1252</v>
      </c>
      <c r="I69" s="152" t="s">
        <v>1252</v>
      </c>
      <c r="J69" s="152" t="s">
        <v>1252</v>
      </c>
      <c r="K69" s="152" t="s">
        <v>1252</v>
      </c>
      <c r="L69" s="155" t="s">
        <v>1252</v>
      </c>
      <c r="M69" s="282" t="s">
        <v>1399</v>
      </c>
      <c r="N69" s="46" t="s">
        <v>1399</v>
      </c>
      <c r="O69" s="152" t="s">
        <v>1399</v>
      </c>
      <c r="P69" s="46" t="s">
        <v>1399</v>
      </c>
      <c r="Q69" s="46" t="s">
        <v>1399</v>
      </c>
      <c r="R69" s="155" t="s">
        <v>1399</v>
      </c>
      <c r="S69" s="279" t="s">
        <v>1389</v>
      </c>
      <c r="T69" s="152" t="s">
        <v>1389</v>
      </c>
      <c r="U69" s="152" t="s">
        <v>1389</v>
      </c>
      <c r="V69" s="152" t="s">
        <v>1389</v>
      </c>
      <c r="W69" s="152" t="s">
        <v>1389</v>
      </c>
      <c r="X69" s="155" t="s">
        <v>1389</v>
      </c>
      <c r="Y69" s="279" t="s">
        <v>1369</v>
      </c>
      <c r="Z69" s="152" t="s">
        <v>1369</v>
      </c>
      <c r="AA69" s="152" t="s">
        <v>1369</v>
      </c>
      <c r="AB69" s="152" t="s">
        <v>1369</v>
      </c>
      <c r="AC69" s="152" t="s">
        <v>1369</v>
      </c>
      <c r="AD69" s="155" t="s">
        <v>1369</v>
      </c>
      <c r="AE69" s="279" t="s">
        <v>1252</v>
      </c>
      <c r="AF69" s="152" t="s">
        <v>1252</v>
      </c>
      <c r="AG69" s="152" t="s">
        <v>1252</v>
      </c>
      <c r="AH69" s="152" t="s">
        <v>1252</v>
      </c>
      <c r="AI69" s="152" t="s">
        <v>1252</v>
      </c>
      <c r="AJ69" s="155" t="s">
        <v>1252</v>
      </c>
    </row>
    <row r="70" spans="1:36" ht="13.15" customHeight="1">
      <c r="A70" s="155" t="s">
        <v>1431</v>
      </c>
      <c r="B70" s="227" t="s">
        <v>49</v>
      </c>
      <c r="C70" s="278" t="s">
        <v>1340</v>
      </c>
      <c r="D70" s="279" t="s">
        <v>28</v>
      </c>
      <c r="E70" s="53" t="s">
        <v>1381</v>
      </c>
      <c r="F70" s="157">
        <v>1</v>
      </c>
      <c r="G70" s="279" t="s">
        <v>1252</v>
      </c>
      <c r="H70" s="152" t="s">
        <v>1252</v>
      </c>
      <c r="I70" s="152" t="s">
        <v>1252</v>
      </c>
      <c r="J70" s="152" t="s">
        <v>1252</v>
      </c>
      <c r="K70" s="152" t="s">
        <v>1252</v>
      </c>
      <c r="L70" s="155" t="s">
        <v>1252</v>
      </c>
      <c r="M70" s="282" t="s">
        <v>1399</v>
      </c>
      <c r="N70" s="46" t="s">
        <v>1399</v>
      </c>
      <c r="O70" s="152" t="s">
        <v>1399</v>
      </c>
      <c r="P70" s="46" t="s">
        <v>1399</v>
      </c>
      <c r="Q70" s="46" t="s">
        <v>1399</v>
      </c>
      <c r="R70" s="155" t="s">
        <v>1399</v>
      </c>
      <c r="S70" s="282" t="s">
        <v>1470</v>
      </c>
      <c r="T70" s="46" t="s">
        <v>1470</v>
      </c>
      <c r="U70" s="46" t="s">
        <v>1470</v>
      </c>
      <c r="V70" s="46" t="s">
        <v>1470</v>
      </c>
      <c r="W70" s="46" t="s">
        <v>1399</v>
      </c>
      <c r="X70" s="284" t="s">
        <v>1399</v>
      </c>
      <c r="Y70" s="282" t="s">
        <v>1470</v>
      </c>
      <c r="Z70" s="46" t="s">
        <v>1470</v>
      </c>
      <c r="AA70" s="46" t="s">
        <v>1470</v>
      </c>
      <c r="AB70" s="46" t="s">
        <v>1470</v>
      </c>
      <c r="AC70" s="46" t="s">
        <v>1399</v>
      </c>
      <c r="AD70" s="284" t="s">
        <v>1399</v>
      </c>
      <c r="AE70" s="279" t="s">
        <v>1252</v>
      </c>
      <c r="AF70" s="152" t="s">
        <v>1252</v>
      </c>
      <c r="AG70" s="152" t="s">
        <v>1252</v>
      </c>
      <c r="AH70" s="152" t="s">
        <v>1252</v>
      </c>
      <c r="AI70" s="152" t="s">
        <v>1252</v>
      </c>
      <c r="AJ70" s="155" t="s">
        <v>1252</v>
      </c>
    </row>
    <row r="71" spans="1:36" ht="13.15" hidden="1" customHeight="1">
      <c r="A71" s="155" t="s">
        <v>1431</v>
      </c>
      <c r="B71" s="285" t="s">
        <v>46</v>
      </c>
      <c r="C71" s="278" t="s">
        <v>1340</v>
      </c>
      <c r="D71" s="279" t="s">
        <v>28</v>
      </c>
      <c r="E71" s="53" t="s">
        <v>1381</v>
      </c>
      <c r="F71" s="158">
        <v>1</v>
      </c>
      <c r="G71" s="279" t="s">
        <v>1252</v>
      </c>
      <c r="H71" s="152" t="s">
        <v>1252</v>
      </c>
      <c r="I71" s="152" t="s">
        <v>1252</v>
      </c>
      <c r="J71" s="152" t="s">
        <v>1252</v>
      </c>
      <c r="K71" s="152" t="s">
        <v>1252</v>
      </c>
      <c r="L71" s="155" t="s">
        <v>1252</v>
      </c>
      <c r="M71" s="282" t="s">
        <v>1399</v>
      </c>
      <c r="N71" s="46" t="s">
        <v>1399</v>
      </c>
      <c r="O71" s="152" t="s">
        <v>1399</v>
      </c>
      <c r="P71" s="46" t="s">
        <v>1399</v>
      </c>
      <c r="Q71" s="46" t="s">
        <v>1399</v>
      </c>
      <c r="R71" s="155" t="s">
        <v>1399</v>
      </c>
      <c r="S71" s="282" t="s">
        <v>1399</v>
      </c>
      <c r="T71" s="46" t="s">
        <v>1399</v>
      </c>
      <c r="U71" s="46" t="s">
        <v>1399</v>
      </c>
      <c r="V71" s="46" t="s">
        <v>1399</v>
      </c>
      <c r="W71" s="46" t="s">
        <v>1399</v>
      </c>
      <c r="X71" s="155" t="s">
        <v>1399</v>
      </c>
      <c r="Y71" s="279" t="s">
        <v>1369</v>
      </c>
      <c r="Z71" s="152" t="s">
        <v>1369</v>
      </c>
      <c r="AA71" s="152" t="s">
        <v>1369</v>
      </c>
      <c r="AB71" s="152" t="s">
        <v>1369</v>
      </c>
      <c r="AC71" s="152" t="s">
        <v>1369</v>
      </c>
      <c r="AD71" s="155" t="s">
        <v>1369</v>
      </c>
      <c r="AE71" s="279" t="s">
        <v>1252</v>
      </c>
      <c r="AF71" s="152" t="s">
        <v>1252</v>
      </c>
      <c r="AG71" s="152" t="s">
        <v>1252</v>
      </c>
      <c r="AH71" s="152" t="s">
        <v>1252</v>
      </c>
      <c r="AI71" s="152" t="s">
        <v>1252</v>
      </c>
      <c r="AJ71" s="155" t="s">
        <v>1252</v>
      </c>
    </row>
    <row r="72" spans="1:36" ht="13.15" customHeight="1">
      <c r="A72" s="155" t="s">
        <v>1431</v>
      </c>
      <c r="B72" s="285" t="s">
        <v>29</v>
      </c>
      <c r="C72" s="278" t="s">
        <v>1340</v>
      </c>
      <c r="D72" s="279" t="s">
        <v>28</v>
      </c>
      <c r="E72" s="152" t="s">
        <v>1383</v>
      </c>
      <c r="F72" s="158">
        <v>1</v>
      </c>
      <c r="G72" s="279" t="s">
        <v>1252</v>
      </c>
      <c r="H72" s="152" t="s">
        <v>1252</v>
      </c>
      <c r="I72" s="152" t="s">
        <v>1252</v>
      </c>
      <c r="J72" s="152" t="s">
        <v>1252</v>
      </c>
      <c r="K72" s="152" t="s">
        <v>1252</v>
      </c>
      <c r="L72" s="155" t="s">
        <v>1252</v>
      </c>
      <c r="M72" s="282" t="s">
        <v>1399</v>
      </c>
      <c r="N72" s="46" t="s">
        <v>1399</v>
      </c>
      <c r="O72" s="152" t="s">
        <v>1399</v>
      </c>
      <c r="P72" s="46" t="s">
        <v>1399</v>
      </c>
      <c r="Q72" s="46" t="s">
        <v>1399</v>
      </c>
      <c r="R72" s="155" t="s">
        <v>1399</v>
      </c>
      <c r="S72" s="282" t="s">
        <v>1399</v>
      </c>
      <c r="T72" s="46" t="s">
        <v>1399</v>
      </c>
      <c r="U72" s="46" t="s">
        <v>1399</v>
      </c>
      <c r="V72" s="46" t="s">
        <v>1399</v>
      </c>
      <c r="W72" s="46" t="s">
        <v>1399</v>
      </c>
      <c r="X72" s="155" t="s">
        <v>1399</v>
      </c>
      <c r="Y72" s="282" t="s">
        <v>1470</v>
      </c>
      <c r="Z72" s="46" t="s">
        <v>1470</v>
      </c>
      <c r="AA72" s="46" t="s">
        <v>1470</v>
      </c>
      <c r="AB72" s="46" t="s">
        <v>1470</v>
      </c>
      <c r="AC72" s="46" t="s">
        <v>1399</v>
      </c>
      <c r="AD72" s="284" t="s">
        <v>1399</v>
      </c>
      <c r="AE72" s="279" t="s">
        <v>1252</v>
      </c>
      <c r="AF72" s="152" t="s">
        <v>1252</v>
      </c>
      <c r="AG72" s="152" t="s">
        <v>1252</v>
      </c>
      <c r="AH72" s="152" t="s">
        <v>1252</v>
      </c>
      <c r="AI72" s="152" t="s">
        <v>1252</v>
      </c>
      <c r="AJ72" s="155" t="s">
        <v>1252</v>
      </c>
    </row>
    <row r="73" spans="1:36" ht="13.15" hidden="1" customHeight="1">
      <c r="A73" s="155" t="s">
        <v>1431</v>
      </c>
      <c r="B73" s="286" t="s">
        <v>53</v>
      </c>
      <c r="C73" s="278" t="s">
        <v>1340</v>
      </c>
      <c r="D73" s="282" t="s">
        <v>1277</v>
      </c>
      <c r="E73" s="152" t="s">
        <v>1383</v>
      </c>
      <c r="F73" s="158">
        <v>1</v>
      </c>
      <c r="G73" s="279" t="s">
        <v>1252</v>
      </c>
      <c r="H73" s="152" t="s">
        <v>1252</v>
      </c>
      <c r="I73" s="152" t="s">
        <v>1252</v>
      </c>
      <c r="J73" s="152" t="s">
        <v>1252</v>
      </c>
      <c r="K73" s="152" t="s">
        <v>1252</v>
      </c>
      <c r="L73" s="155" t="s">
        <v>1252</v>
      </c>
      <c r="M73" s="282" t="s">
        <v>1399</v>
      </c>
      <c r="N73" s="46" t="s">
        <v>1399</v>
      </c>
      <c r="O73" s="152" t="s">
        <v>1399</v>
      </c>
      <c r="P73" s="46" t="s">
        <v>1399</v>
      </c>
      <c r="Q73" s="46" t="s">
        <v>1399</v>
      </c>
      <c r="R73" s="155" t="s">
        <v>1399</v>
      </c>
      <c r="S73" s="282" t="s">
        <v>1399</v>
      </c>
      <c r="T73" s="46" t="s">
        <v>1399</v>
      </c>
      <c r="U73" s="46" t="s">
        <v>1399</v>
      </c>
      <c r="V73" s="46" t="s">
        <v>1399</v>
      </c>
      <c r="W73" s="46" t="s">
        <v>1399</v>
      </c>
      <c r="X73" s="155" t="s">
        <v>1399</v>
      </c>
      <c r="Y73" s="279" t="s">
        <v>1369</v>
      </c>
      <c r="Z73" s="152" t="s">
        <v>1369</v>
      </c>
      <c r="AA73" s="152" t="s">
        <v>1369</v>
      </c>
      <c r="AB73" s="152" t="s">
        <v>1369</v>
      </c>
      <c r="AC73" s="152" t="s">
        <v>1369</v>
      </c>
      <c r="AD73" s="155" t="s">
        <v>1369</v>
      </c>
      <c r="AE73" s="279" t="s">
        <v>1252</v>
      </c>
      <c r="AF73" s="152" t="s">
        <v>1252</v>
      </c>
      <c r="AG73" s="152" t="s">
        <v>1252</v>
      </c>
      <c r="AH73" s="152" t="s">
        <v>1252</v>
      </c>
      <c r="AI73" s="152" t="s">
        <v>1252</v>
      </c>
      <c r="AJ73" s="155" t="s">
        <v>1252</v>
      </c>
    </row>
    <row r="74" spans="1:36" ht="13.15" hidden="1" customHeight="1">
      <c r="A74" s="155" t="s">
        <v>1431</v>
      </c>
      <c r="B74" s="286" t="s">
        <v>52</v>
      </c>
      <c r="C74" s="278" t="s">
        <v>1340</v>
      </c>
      <c r="D74" s="282" t="s">
        <v>1277</v>
      </c>
      <c r="E74" s="152" t="s">
        <v>1383</v>
      </c>
      <c r="F74" s="158">
        <v>1</v>
      </c>
      <c r="G74" s="279" t="s">
        <v>1252</v>
      </c>
      <c r="H74" s="152" t="s">
        <v>1252</v>
      </c>
      <c r="I74" s="152" t="s">
        <v>1252</v>
      </c>
      <c r="J74" s="152" t="s">
        <v>1252</v>
      </c>
      <c r="K74" s="152" t="s">
        <v>1252</v>
      </c>
      <c r="L74" s="155" t="s">
        <v>1252</v>
      </c>
      <c r="M74" s="282" t="s">
        <v>1399</v>
      </c>
      <c r="N74" s="46" t="s">
        <v>1399</v>
      </c>
      <c r="O74" s="152" t="s">
        <v>1399</v>
      </c>
      <c r="P74" s="46" t="s">
        <v>1399</v>
      </c>
      <c r="Q74" s="46" t="s">
        <v>1399</v>
      </c>
      <c r="R74" s="155" t="s">
        <v>1399</v>
      </c>
      <c r="S74" s="282" t="s">
        <v>1399</v>
      </c>
      <c r="T74" s="46" t="s">
        <v>1399</v>
      </c>
      <c r="U74" s="46" t="s">
        <v>1399</v>
      </c>
      <c r="V74" s="46" t="s">
        <v>1399</v>
      </c>
      <c r="W74" s="46" t="s">
        <v>1399</v>
      </c>
      <c r="X74" s="155" t="s">
        <v>1399</v>
      </c>
      <c r="Y74" s="279" t="s">
        <v>1369</v>
      </c>
      <c r="Z74" s="152" t="s">
        <v>1369</v>
      </c>
      <c r="AA74" s="152" t="s">
        <v>1369</v>
      </c>
      <c r="AB74" s="152" t="s">
        <v>1369</v>
      </c>
      <c r="AC74" s="152" t="s">
        <v>1369</v>
      </c>
      <c r="AD74" s="155" t="s">
        <v>1369</v>
      </c>
      <c r="AE74" s="279" t="s">
        <v>1252</v>
      </c>
      <c r="AF74" s="152" t="s">
        <v>1252</v>
      </c>
      <c r="AG74" s="152" t="s">
        <v>1252</v>
      </c>
      <c r="AH74" s="152" t="s">
        <v>1252</v>
      </c>
      <c r="AI74" s="152" t="s">
        <v>1252</v>
      </c>
      <c r="AJ74" s="155" t="s">
        <v>1252</v>
      </c>
    </row>
    <row r="75" spans="1:36" ht="13.15" hidden="1" customHeight="1">
      <c r="A75" s="155" t="s">
        <v>1431</v>
      </c>
      <c r="B75" s="286" t="s">
        <v>51</v>
      </c>
      <c r="C75" s="278" t="s">
        <v>1340</v>
      </c>
      <c r="D75" s="282" t="s">
        <v>1277</v>
      </c>
      <c r="E75" s="152" t="s">
        <v>1383</v>
      </c>
      <c r="F75" s="158">
        <v>1</v>
      </c>
      <c r="G75" s="279" t="s">
        <v>1252</v>
      </c>
      <c r="H75" s="152" t="s">
        <v>1252</v>
      </c>
      <c r="I75" s="152" t="s">
        <v>1252</v>
      </c>
      <c r="J75" s="152" t="s">
        <v>1252</v>
      </c>
      <c r="K75" s="152" t="s">
        <v>1252</v>
      </c>
      <c r="L75" s="155" t="s">
        <v>1252</v>
      </c>
      <c r="M75" s="282" t="s">
        <v>1399</v>
      </c>
      <c r="N75" s="46" t="s">
        <v>1399</v>
      </c>
      <c r="O75" s="152" t="s">
        <v>1399</v>
      </c>
      <c r="P75" s="46" t="s">
        <v>1399</v>
      </c>
      <c r="Q75" s="46" t="s">
        <v>1399</v>
      </c>
      <c r="R75" s="155" t="s">
        <v>1399</v>
      </c>
      <c r="S75" s="279" t="s">
        <v>1389</v>
      </c>
      <c r="T75" s="152" t="s">
        <v>1389</v>
      </c>
      <c r="U75" s="152" t="s">
        <v>1389</v>
      </c>
      <c r="V75" s="152" t="s">
        <v>1389</v>
      </c>
      <c r="W75" s="152" t="s">
        <v>1389</v>
      </c>
      <c r="X75" s="155" t="s">
        <v>1389</v>
      </c>
      <c r="Y75" s="279" t="s">
        <v>1369</v>
      </c>
      <c r="Z75" s="152" t="s">
        <v>1369</v>
      </c>
      <c r="AA75" s="152" t="s">
        <v>1369</v>
      </c>
      <c r="AB75" s="152" t="s">
        <v>1369</v>
      </c>
      <c r="AC75" s="152" t="s">
        <v>1369</v>
      </c>
      <c r="AD75" s="155" t="s">
        <v>1369</v>
      </c>
      <c r="AE75" s="279" t="s">
        <v>1252</v>
      </c>
      <c r="AF75" s="152" t="s">
        <v>1252</v>
      </c>
      <c r="AG75" s="152" t="s">
        <v>1252</v>
      </c>
      <c r="AH75" s="152" t="s">
        <v>1252</v>
      </c>
      <c r="AI75" s="152" t="s">
        <v>1252</v>
      </c>
      <c r="AJ75" s="155" t="s">
        <v>1252</v>
      </c>
    </row>
    <row r="76" spans="1:36" ht="13.15" hidden="1" customHeight="1">
      <c r="A76" s="155" t="s">
        <v>1431</v>
      </c>
      <c r="B76" s="286" t="s">
        <v>50</v>
      </c>
      <c r="C76" s="278" t="s">
        <v>1340</v>
      </c>
      <c r="D76" s="282" t="s">
        <v>1277</v>
      </c>
      <c r="E76" s="152" t="s">
        <v>1383</v>
      </c>
      <c r="F76" s="158">
        <v>1</v>
      </c>
      <c r="G76" s="279" t="s">
        <v>1252</v>
      </c>
      <c r="H76" s="152" t="s">
        <v>1252</v>
      </c>
      <c r="I76" s="152" t="s">
        <v>1252</v>
      </c>
      <c r="J76" s="152" t="s">
        <v>1252</v>
      </c>
      <c r="K76" s="152" t="s">
        <v>1252</v>
      </c>
      <c r="L76" s="155" t="s">
        <v>1252</v>
      </c>
      <c r="M76" s="282" t="s">
        <v>1399</v>
      </c>
      <c r="N76" s="46" t="s">
        <v>1399</v>
      </c>
      <c r="O76" s="152" t="s">
        <v>1399</v>
      </c>
      <c r="P76" s="46" t="s">
        <v>1399</v>
      </c>
      <c r="Q76" s="46" t="s">
        <v>1399</v>
      </c>
      <c r="R76" s="155" t="s">
        <v>1399</v>
      </c>
      <c r="S76" s="279" t="s">
        <v>1389</v>
      </c>
      <c r="T76" s="152" t="s">
        <v>1389</v>
      </c>
      <c r="U76" s="152" t="s">
        <v>1389</v>
      </c>
      <c r="V76" s="152" t="s">
        <v>1389</v>
      </c>
      <c r="W76" s="152" t="s">
        <v>1389</v>
      </c>
      <c r="X76" s="155" t="s">
        <v>1389</v>
      </c>
      <c r="Y76" s="279" t="s">
        <v>1369</v>
      </c>
      <c r="Z76" s="152" t="s">
        <v>1369</v>
      </c>
      <c r="AA76" s="152" t="s">
        <v>1369</v>
      </c>
      <c r="AB76" s="152" t="s">
        <v>1369</v>
      </c>
      <c r="AC76" s="152" t="s">
        <v>1369</v>
      </c>
      <c r="AD76" s="155" t="s">
        <v>1369</v>
      </c>
      <c r="AE76" s="279" t="s">
        <v>1252</v>
      </c>
      <c r="AF76" s="152" t="s">
        <v>1252</v>
      </c>
      <c r="AG76" s="152" t="s">
        <v>1252</v>
      </c>
      <c r="AH76" s="152" t="s">
        <v>1252</v>
      </c>
      <c r="AI76" s="152" t="s">
        <v>1252</v>
      </c>
      <c r="AJ76" s="155" t="s">
        <v>1252</v>
      </c>
    </row>
    <row r="77" spans="1:36" ht="13.15" hidden="1" customHeight="1">
      <c r="A77" s="155" t="s">
        <v>1431</v>
      </c>
      <c r="B77" s="286" t="s">
        <v>49</v>
      </c>
      <c r="C77" s="278" t="s">
        <v>1340</v>
      </c>
      <c r="D77" s="282" t="s">
        <v>1277</v>
      </c>
      <c r="E77" s="152" t="s">
        <v>1383</v>
      </c>
      <c r="F77" s="158">
        <v>1</v>
      </c>
      <c r="G77" s="279" t="s">
        <v>1252</v>
      </c>
      <c r="H77" s="152" t="s">
        <v>1252</v>
      </c>
      <c r="I77" s="152" t="s">
        <v>1252</v>
      </c>
      <c r="J77" s="152" t="s">
        <v>1252</v>
      </c>
      <c r="K77" s="152" t="s">
        <v>1252</v>
      </c>
      <c r="L77" s="155" t="s">
        <v>1252</v>
      </c>
      <c r="M77" s="282" t="s">
        <v>1399</v>
      </c>
      <c r="N77" s="46" t="s">
        <v>1399</v>
      </c>
      <c r="O77" s="152" t="s">
        <v>1399</v>
      </c>
      <c r="P77" s="46" t="s">
        <v>1399</v>
      </c>
      <c r="Q77" s="46" t="s">
        <v>1399</v>
      </c>
      <c r="R77" s="155" t="s">
        <v>1399</v>
      </c>
      <c r="S77" s="279" t="s">
        <v>1389</v>
      </c>
      <c r="T77" s="152" t="s">
        <v>1389</v>
      </c>
      <c r="U77" s="152" t="s">
        <v>1389</v>
      </c>
      <c r="V77" s="152" t="s">
        <v>1389</v>
      </c>
      <c r="W77" s="152" t="s">
        <v>1389</v>
      </c>
      <c r="X77" s="155" t="s">
        <v>1389</v>
      </c>
      <c r="Y77" s="279" t="s">
        <v>1369</v>
      </c>
      <c r="Z77" s="152" t="s">
        <v>1369</v>
      </c>
      <c r="AA77" s="152" t="s">
        <v>1369</v>
      </c>
      <c r="AB77" s="152" t="s">
        <v>1369</v>
      </c>
      <c r="AC77" s="152" t="s">
        <v>1369</v>
      </c>
      <c r="AD77" s="155" t="s">
        <v>1369</v>
      </c>
      <c r="AE77" s="279" t="s">
        <v>1252</v>
      </c>
      <c r="AF77" s="152" t="s">
        <v>1252</v>
      </c>
      <c r="AG77" s="152" t="s">
        <v>1252</v>
      </c>
      <c r="AH77" s="152" t="s">
        <v>1252</v>
      </c>
      <c r="AI77" s="152" t="s">
        <v>1252</v>
      </c>
      <c r="AJ77" s="155" t="s">
        <v>1252</v>
      </c>
    </row>
    <row r="78" spans="1:36" ht="13.15" hidden="1" customHeight="1">
      <c r="A78" s="155" t="s">
        <v>1431</v>
      </c>
      <c r="B78" s="286" t="s">
        <v>29</v>
      </c>
      <c r="C78" s="278" t="s">
        <v>1340</v>
      </c>
      <c r="D78" s="282" t="s">
        <v>1277</v>
      </c>
      <c r="E78" s="152" t="s">
        <v>1383</v>
      </c>
      <c r="F78" s="158">
        <v>1</v>
      </c>
      <c r="G78" s="279" t="s">
        <v>1252</v>
      </c>
      <c r="H78" s="152" t="s">
        <v>1252</v>
      </c>
      <c r="I78" s="152" t="s">
        <v>1252</v>
      </c>
      <c r="J78" s="152" t="s">
        <v>1252</v>
      </c>
      <c r="K78" s="152" t="s">
        <v>1252</v>
      </c>
      <c r="L78" s="155" t="s">
        <v>1252</v>
      </c>
      <c r="M78" s="282" t="s">
        <v>1399</v>
      </c>
      <c r="N78" s="46" t="s">
        <v>1399</v>
      </c>
      <c r="O78" s="152" t="s">
        <v>1399</v>
      </c>
      <c r="P78" s="46" t="s">
        <v>1399</v>
      </c>
      <c r="Q78" s="46" t="s">
        <v>1399</v>
      </c>
      <c r="R78" s="155" t="s">
        <v>1399</v>
      </c>
      <c r="S78" s="282" t="s">
        <v>1399</v>
      </c>
      <c r="T78" s="46" t="s">
        <v>1399</v>
      </c>
      <c r="U78" s="46" t="s">
        <v>1399</v>
      </c>
      <c r="V78" s="46" t="s">
        <v>1399</v>
      </c>
      <c r="W78" s="46" t="s">
        <v>1399</v>
      </c>
      <c r="X78" s="155" t="s">
        <v>1399</v>
      </c>
      <c r="Y78" s="279" t="s">
        <v>1369</v>
      </c>
      <c r="Z78" s="152" t="s">
        <v>1369</v>
      </c>
      <c r="AA78" s="152" t="s">
        <v>1369</v>
      </c>
      <c r="AB78" s="152" t="s">
        <v>1369</v>
      </c>
      <c r="AC78" s="152" t="s">
        <v>1369</v>
      </c>
      <c r="AD78" s="155" t="s">
        <v>1369</v>
      </c>
      <c r="AE78" s="279" t="s">
        <v>1252</v>
      </c>
      <c r="AF78" s="152" t="s">
        <v>1252</v>
      </c>
      <c r="AG78" s="152" t="s">
        <v>1252</v>
      </c>
      <c r="AH78" s="152" t="s">
        <v>1252</v>
      </c>
      <c r="AI78" s="152" t="s">
        <v>1252</v>
      </c>
      <c r="AJ78" s="155" t="s">
        <v>1252</v>
      </c>
    </row>
    <row r="79" spans="1:36" ht="13.15" customHeight="1">
      <c r="A79" s="30"/>
      <c r="B79" s="265"/>
      <c r="C79" s="203"/>
      <c r="D79" s="30"/>
      <c r="F79" s="32"/>
      <c r="I79" s="32"/>
      <c r="J79" s="32"/>
      <c r="K79" s="32"/>
      <c r="L79" s="32"/>
      <c r="O79" s="32"/>
      <c r="P79" s="32"/>
      <c r="Q79" s="32"/>
      <c r="R79" s="32"/>
      <c r="U79" s="32"/>
      <c r="V79" s="32"/>
      <c r="W79" s="32"/>
      <c r="X79" s="32"/>
      <c r="AA79" s="32"/>
      <c r="AB79" s="32"/>
      <c r="AC79" s="32"/>
      <c r="AD79" s="32"/>
      <c r="AG79" s="32"/>
      <c r="AH79" s="32"/>
      <c r="AI79" s="32"/>
      <c r="AJ79" s="32"/>
    </row>
    <row r="80" spans="1:36" ht="12.75">
      <c r="A80" s="1217" t="s">
        <v>1265</v>
      </c>
      <c r="B80" s="1217"/>
      <c r="C80" s="1217"/>
    </row>
    <row r="81" spans="1:3" ht="19.899999999999999" customHeight="1">
      <c r="A81" s="219" t="s">
        <v>1266</v>
      </c>
      <c r="B81" s="219"/>
      <c r="C81" s="219"/>
    </row>
    <row r="82" spans="1:3" ht="19.899999999999999" customHeight="1">
      <c r="A82" s="220" t="s">
        <v>1267</v>
      </c>
      <c r="B82" s="219"/>
      <c r="C82" s="218"/>
    </row>
    <row r="83" spans="1:3" ht="19.899999999999999" customHeight="1">
      <c r="A83" s="221" t="s">
        <v>1268</v>
      </c>
    </row>
    <row r="84" spans="1:3" ht="19.899999999999999" customHeight="1">
      <c r="A84" s="221" t="s">
        <v>1270</v>
      </c>
    </row>
    <row r="85" spans="1:3" ht="19.899999999999999" customHeight="1">
      <c r="A85" s="221" t="s">
        <v>1272</v>
      </c>
    </row>
    <row r="91" spans="1:3" ht="19.899999999999999" customHeight="1">
      <c r="C91" s="29"/>
    </row>
    <row r="92" spans="1:3" ht="19.899999999999999" customHeight="1">
      <c r="C92" s="29"/>
    </row>
    <row r="93" spans="1:3" ht="19.899999999999999" customHeight="1">
      <c r="C93" s="29"/>
    </row>
    <row r="94" spans="1:3" ht="19.899999999999999" customHeight="1">
      <c r="C94" s="29"/>
    </row>
    <row r="95" spans="1:3" ht="19.899999999999999" customHeight="1">
      <c r="C95" s="29"/>
    </row>
    <row r="96" spans="1:3" ht="19.899999999999999" customHeight="1">
      <c r="C96" s="29"/>
    </row>
    <row r="97" spans="3:3" ht="19.899999999999999" customHeight="1">
      <c r="C97" s="29"/>
    </row>
  </sheetData>
  <sheetProtection selectLockedCells="1" selectUnlockedCells="1"/>
  <autoFilter ref="A4:AJ78">
    <filterColumn colId="1">
      <filters>
        <filter val="Aphanopus spp."/>
        <filter val="Aspitrigla cuculus"/>
        <filter val="Beryx spp. (e)"/>
        <filter val="Centrophorus granulosos"/>
        <filter val="Conger conger"/>
        <filter val="Dalatias licha"/>
        <filter val="Helicolenus dactylopterus"/>
        <filter val="Isurus oxyrinchus"/>
        <filter val="Katsuwonus pelamis"/>
        <filter val="Molva dypterygia"/>
        <filter val="Mullus surmuletus"/>
        <filter val="Pagellus bogaraveo"/>
        <filter val="Phycis blennoides"/>
        <filter val="Phycis phycis"/>
        <filter val="Polyprion americanus"/>
        <filter val="Prionace glauca"/>
        <filter val="Raja clavata"/>
        <filter val="Sarda sarda"/>
        <filter val="Sparidae"/>
        <filter val="Squaliformes"/>
        <filter val="Thunnus alalunga"/>
        <filter val="Thunnus obesus"/>
        <filter val="Trachurus picturatus"/>
        <filter val="Xiphias gladius"/>
        <filter val="Zeus faber"/>
      </filters>
    </filterColumn>
    <filterColumn colId="3">
      <filters>
        <filter val="ICCAT"/>
        <filter val="ICES"/>
      </filters>
    </filterColumn>
    <filterColumn colId="4">
      <filters>
        <filter val="all areas"/>
        <filter val="IXa, X"/>
        <filter val="X"/>
      </filters>
    </filterColumn>
  </autoFilter>
  <mergeCells count="10">
    <mergeCell ref="A80:C80"/>
    <mergeCell ref="Y1:AD1"/>
    <mergeCell ref="AE1:AJ1"/>
    <mergeCell ref="Y2:AD2"/>
    <mergeCell ref="AE2:AJ2"/>
    <mergeCell ref="G3:L3"/>
    <mergeCell ref="M3:R3"/>
    <mergeCell ref="S3:X3"/>
    <mergeCell ref="Y3:AD3"/>
    <mergeCell ref="AE3:AJ3"/>
  </mergeCells>
  <phoneticPr fontId="39" type="noConversion"/>
  <pageMargins left="0.39370078740157483" right="0.27559055118110237" top="0.6692913385826772" bottom="0.47244094488188981" header="0.51181102362204722" footer="0.70866141732283472"/>
  <pageSetup paperSize="9" scale="55" firstPageNumber="0" orientation="landscape" horizontalDpi="300" verticalDpi="300" r:id="rId1"/>
  <headerFooter alignWithMargins="0">
    <oddHeader>&amp;C&amp;A</oddHeader>
    <oddFooter>&amp;L&amp;A&amp;C&amp;P/&amp;N</oddFooter>
  </headerFooter>
  <ignoredErrors>
    <ignoredError sqref="F58:F59 F60:F6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32"/>
  <sheetViews>
    <sheetView view="pageBreakPreview" topLeftCell="L1" zoomScaleNormal="100" zoomScaleSheetLayoutView="100" workbookViewId="0">
      <selection activeCell="I78" sqref="I78"/>
    </sheetView>
  </sheetViews>
  <sheetFormatPr defaultRowHeight="12.75"/>
  <cols>
    <col min="1" max="1" width="7.85546875" style="3" customWidth="1"/>
    <col min="2" max="2" width="15.140625" style="3" customWidth="1"/>
    <col min="3" max="3" width="10.5703125" style="5" customWidth="1"/>
    <col min="4" max="4" width="22.42578125" style="5" customWidth="1"/>
    <col min="5" max="5" width="8.85546875" style="3" customWidth="1"/>
    <col min="6" max="6" width="17.28515625" style="3" customWidth="1"/>
    <col min="7" max="7" width="12.140625" style="5" customWidth="1"/>
    <col min="8" max="8" width="22.140625" style="3" customWidth="1"/>
    <col min="9" max="9" width="14.28515625" style="64" customWidth="1"/>
    <col min="10" max="10" width="16.5703125" style="3" bestFit="1" customWidth="1"/>
    <col min="11" max="11" width="56.140625" style="3" customWidth="1"/>
    <col min="12" max="12" width="10.140625" style="653" customWidth="1"/>
    <col min="13" max="13" width="19.28515625" style="5" customWidth="1"/>
    <col min="14" max="14" width="17.28515625" style="5" customWidth="1"/>
    <col min="15" max="15" width="12.42578125" style="1107" customWidth="1"/>
    <col min="16" max="16" width="11.85546875" style="5" customWidth="1"/>
    <col min="17" max="17" width="11.140625" style="5" customWidth="1"/>
    <col min="18" max="18" width="10.7109375" style="5" customWidth="1"/>
    <col min="19" max="20" width="12.42578125" style="5" customWidth="1"/>
    <col min="21" max="244" width="8.85546875" style="5" customWidth="1"/>
    <col min="245" max="16384" width="9.140625" style="5"/>
  </cols>
  <sheetData>
    <row r="1" spans="1:21" ht="16.5" thickBot="1">
      <c r="A1" s="584" t="s">
        <v>1504</v>
      </c>
      <c r="B1" s="275"/>
      <c r="C1" s="24"/>
      <c r="D1" s="24"/>
      <c r="E1" s="24"/>
      <c r="F1" s="275"/>
      <c r="G1" s="24"/>
      <c r="H1" s="217"/>
      <c r="I1" s="642"/>
      <c r="J1" s="217"/>
      <c r="K1" s="275"/>
      <c r="L1" s="580"/>
      <c r="M1" s="24"/>
      <c r="O1" s="1071"/>
      <c r="P1" s="24"/>
      <c r="Q1" s="24"/>
      <c r="R1" s="24"/>
      <c r="S1" s="56" t="s">
        <v>1499</v>
      </c>
      <c r="T1" s="56" t="s">
        <v>1398</v>
      </c>
    </row>
    <row r="2" spans="1:21" ht="16.5" thickBot="1">
      <c r="A2" s="275"/>
      <c r="B2" s="275"/>
      <c r="C2" s="24"/>
      <c r="D2" s="24"/>
      <c r="E2" s="24"/>
      <c r="F2" s="275"/>
      <c r="G2" s="24"/>
      <c r="H2" s="640"/>
      <c r="I2" s="642"/>
      <c r="J2" s="275"/>
      <c r="K2" s="275"/>
      <c r="L2" s="580"/>
      <c r="M2" s="24"/>
      <c r="O2" s="1071"/>
      <c r="P2" s="24"/>
      <c r="Q2" s="24"/>
      <c r="R2" s="24"/>
      <c r="S2" s="1072" t="s">
        <v>1409</v>
      </c>
      <c r="T2" s="1072">
        <v>2011</v>
      </c>
    </row>
    <row r="3" spans="1:21" s="1076" customFormat="1" ht="80.25" customHeight="1" thickBot="1">
      <c r="A3" s="1073" t="s">
        <v>1396</v>
      </c>
      <c r="B3" s="1062" t="s">
        <v>1471</v>
      </c>
      <c r="C3" s="1062" t="s">
        <v>1438</v>
      </c>
      <c r="D3" s="1054" t="s">
        <v>1472</v>
      </c>
      <c r="E3" s="1062" t="s">
        <v>1473</v>
      </c>
      <c r="F3" s="1054" t="s">
        <v>1401</v>
      </c>
      <c r="G3" s="1054" t="s">
        <v>1397</v>
      </c>
      <c r="H3" s="1054" t="s">
        <v>1415</v>
      </c>
      <c r="I3" s="1062" t="s">
        <v>1489</v>
      </c>
      <c r="J3" s="1054" t="s">
        <v>1505</v>
      </c>
      <c r="K3" s="1054" t="s">
        <v>1412</v>
      </c>
      <c r="L3" s="1074" t="s">
        <v>712</v>
      </c>
      <c r="M3" s="1062" t="s">
        <v>1506</v>
      </c>
      <c r="N3" s="1062" t="s">
        <v>114</v>
      </c>
      <c r="O3" s="1074" t="s">
        <v>1507</v>
      </c>
      <c r="P3" s="1062" t="s">
        <v>1508</v>
      </c>
      <c r="Q3" s="1062" t="s">
        <v>1509</v>
      </c>
      <c r="R3" s="1062" t="s">
        <v>1510</v>
      </c>
      <c r="S3" s="1062" t="s">
        <v>0</v>
      </c>
      <c r="T3" s="1075" t="s">
        <v>1</v>
      </c>
    </row>
    <row r="4" spans="1:21" s="1079" customFormat="1" ht="26.25" customHeight="1">
      <c r="A4" s="241" t="s">
        <v>1431</v>
      </c>
      <c r="B4" s="92" t="s">
        <v>1431</v>
      </c>
      <c r="C4" s="86">
        <v>2011</v>
      </c>
      <c r="D4" s="730" t="s">
        <v>1494</v>
      </c>
      <c r="E4" s="86">
        <v>1</v>
      </c>
      <c r="F4" s="92" t="s">
        <v>57</v>
      </c>
      <c r="G4" s="58" t="s">
        <v>1400</v>
      </c>
      <c r="H4" s="271" t="s">
        <v>44</v>
      </c>
      <c r="I4" s="92" t="s">
        <v>3</v>
      </c>
      <c r="J4" s="213" t="s">
        <v>1253</v>
      </c>
      <c r="K4" s="1053" t="s">
        <v>61</v>
      </c>
      <c r="L4" s="648">
        <v>2.5000000000000001E-2</v>
      </c>
      <c r="M4" s="58">
        <v>450</v>
      </c>
      <c r="N4" s="61" t="s">
        <v>1470</v>
      </c>
      <c r="O4" s="735" t="s">
        <v>144</v>
      </c>
      <c r="P4" s="214" t="s">
        <v>1470</v>
      </c>
      <c r="Q4" s="733">
        <v>1289</v>
      </c>
      <c r="R4" s="214" t="s">
        <v>1470</v>
      </c>
      <c r="S4" s="1077">
        <f t="shared" ref="S4:S11" si="0">IF(ISBLANK(Q4),"",Q4/M4)</f>
        <v>2.8644444444444446</v>
      </c>
      <c r="T4" s="1078" t="s">
        <v>1470</v>
      </c>
      <c r="U4" s="731"/>
    </row>
    <row r="5" spans="1:21" s="1079" customFormat="1" ht="26.25" customHeight="1">
      <c r="A5" s="241" t="s">
        <v>1431</v>
      </c>
      <c r="B5" s="92" t="s">
        <v>1431</v>
      </c>
      <c r="C5" s="86">
        <v>2011</v>
      </c>
      <c r="D5" s="730" t="s">
        <v>1494</v>
      </c>
      <c r="E5" s="86">
        <v>1</v>
      </c>
      <c r="F5" s="92" t="s">
        <v>57</v>
      </c>
      <c r="G5" s="58" t="s">
        <v>1400</v>
      </c>
      <c r="H5" s="271" t="s">
        <v>44</v>
      </c>
      <c r="I5" s="92" t="s">
        <v>3</v>
      </c>
      <c r="J5" s="213" t="s">
        <v>1260</v>
      </c>
      <c r="K5" s="1053" t="s">
        <v>61</v>
      </c>
      <c r="L5" s="648">
        <v>2.5000000000000001E-2</v>
      </c>
      <c r="M5" s="58">
        <v>3000</v>
      </c>
      <c r="N5" s="61" t="s">
        <v>1470</v>
      </c>
      <c r="O5" s="735">
        <v>2.0079389999999999E-2</v>
      </c>
      <c r="P5" s="214" t="s">
        <v>1470</v>
      </c>
      <c r="Q5" s="733">
        <v>9526</v>
      </c>
      <c r="R5" s="214" t="s">
        <v>1470</v>
      </c>
      <c r="S5" s="1077">
        <f t="shared" si="0"/>
        <v>3.1753333333333331</v>
      </c>
      <c r="T5" s="1078" t="s">
        <v>1470</v>
      </c>
      <c r="U5" s="731"/>
    </row>
    <row r="6" spans="1:21" s="1079" customFormat="1" ht="26.25" customHeight="1">
      <c r="A6" s="92" t="s">
        <v>1431</v>
      </c>
      <c r="B6" s="92" t="s">
        <v>1431</v>
      </c>
      <c r="C6" s="86">
        <v>2011</v>
      </c>
      <c r="D6" s="52" t="s">
        <v>4</v>
      </c>
      <c r="E6" s="58">
        <v>1</v>
      </c>
      <c r="F6" s="92" t="s">
        <v>57</v>
      </c>
      <c r="G6" s="58" t="s">
        <v>1400</v>
      </c>
      <c r="H6" s="271" t="s">
        <v>44</v>
      </c>
      <c r="I6" s="58" t="s">
        <v>3</v>
      </c>
      <c r="J6" s="213" t="s">
        <v>1253</v>
      </c>
      <c r="K6" s="58" t="s">
        <v>61</v>
      </c>
      <c r="L6" s="649">
        <v>2.5000000000000001E-2</v>
      </c>
      <c r="M6" s="58">
        <v>400</v>
      </c>
      <c r="N6" s="61" t="s">
        <v>1470</v>
      </c>
      <c r="O6" s="735" t="s">
        <v>144</v>
      </c>
      <c r="P6" s="214" t="s">
        <v>1470</v>
      </c>
      <c r="Q6" s="733">
        <v>745</v>
      </c>
      <c r="R6" s="214" t="s">
        <v>1470</v>
      </c>
      <c r="S6" s="1077">
        <f t="shared" si="0"/>
        <v>1.8625</v>
      </c>
      <c r="T6" s="1078" t="s">
        <v>1470</v>
      </c>
      <c r="U6" s="731"/>
    </row>
    <row r="7" spans="1:21" s="1079" customFormat="1" ht="26.25" customHeight="1">
      <c r="A7" s="92" t="s">
        <v>1431</v>
      </c>
      <c r="B7" s="92" t="s">
        <v>1431</v>
      </c>
      <c r="C7" s="86">
        <v>2011</v>
      </c>
      <c r="D7" s="52" t="s">
        <v>4</v>
      </c>
      <c r="E7" s="58">
        <v>1</v>
      </c>
      <c r="F7" s="92" t="s">
        <v>57</v>
      </c>
      <c r="G7" s="58" t="s">
        <v>1400</v>
      </c>
      <c r="H7" s="271" t="s">
        <v>44</v>
      </c>
      <c r="I7" s="58" t="s">
        <v>3</v>
      </c>
      <c r="J7" s="213" t="s">
        <v>1260</v>
      </c>
      <c r="K7" s="58" t="s">
        <v>61</v>
      </c>
      <c r="L7" s="649">
        <v>2.5000000000000001E-2</v>
      </c>
      <c r="M7" s="58">
        <v>1000</v>
      </c>
      <c r="N7" s="61" t="s">
        <v>1470</v>
      </c>
      <c r="O7" s="735">
        <v>2.377421E-2</v>
      </c>
      <c r="P7" s="214" t="s">
        <v>1470</v>
      </c>
      <c r="Q7" s="733">
        <v>8535</v>
      </c>
      <c r="R7" s="214" t="s">
        <v>1470</v>
      </c>
      <c r="S7" s="1077">
        <f t="shared" si="0"/>
        <v>8.5350000000000001</v>
      </c>
      <c r="T7" s="1078" t="s">
        <v>1470</v>
      </c>
      <c r="U7" s="731"/>
    </row>
    <row r="8" spans="1:21" s="1079" customFormat="1" ht="26.25" customHeight="1">
      <c r="A8" s="92" t="s">
        <v>1431</v>
      </c>
      <c r="B8" s="92" t="s">
        <v>1431</v>
      </c>
      <c r="C8" s="86">
        <v>2011</v>
      </c>
      <c r="D8" s="52" t="s">
        <v>4</v>
      </c>
      <c r="E8" s="58">
        <v>1</v>
      </c>
      <c r="F8" s="92" t="s">
        <v>57</v>
      </c>
      <c r="G8" s="58" t="s">
        <v>1400</v>
      </c>
      <c r="H8" s="271" t="s">
        <v>44</v>
      </c>
      <c r="I8" s="58" t="s">
        <v>3</v>
      </c>
      <c r="J8" s="213" t="s">
        <v>1258</v>
      </c>
      <c r="K8" s="58" t="s">
        <v>61</v>
      </c>
      <c r="L8" s="649">
        <v>2.5000000000000001E-2</v>
      </c>
      <c r="M8" s="58">
        <v>3000</v>
      </c>
      <c r="N8" s="61" t="s">
        <v>1470</v>
      </c>
      <c r="O8" s="735">
        <v>8.4524230000000006E-3</v>
      </c>
      <c r="P8" s="214" t="s">
        <v>1470</v>
      </c>
      <c r="Q8" s="733">
        <v>8601</v>
      </c>
      <c r="R8" s="214" t="s">
        <v>1470</v>
      </c>
      <c r="S8" s="1077">
        <f t="shared" si="0"/>
        <v>2.867</v>
      </c>
      <c r="T8" s="1078" t="s">
        <v>1470</v>
      </c>
      <c r="U8" s="731"/>
    </row>
    <row r="9" spans="1:21" ht="38.25">
      <c r="A9" s="68" t="s">
        <v>1431</v>
      </c>
      <c r="B9" s="68" t="s">
        <v>1431</v>
      </c>
      <c r="C9" s="58">
        <v>2011</v>
      </c>
      <c r="D9" s="39" t="s">
        <v>4</v>
      </c>
      <c r="E9" s="59">
        <v>1</v>
      </c>
      <c r="F9" s="68" t="s">
        <v>1408</v>
      </c>
      <c r="G9" s="58" t="s">
        <v>1400</v>
      </c>
      <c r="H9" s="61" t="s">
        <v>1275</v>
      </c>
      <c r="I9" s="643" t="s">
        <v>1378</v>
      </c>
      <c r="J9" s="213" t="s">
        <v>1253</v>
      </c>
      <c r="K9" s="58" t="s">
        <v>61</v>
      </c>
      <c r="L9" s="649">
        <v>2.5000000000000001E-2</v>
      </c>
      <c r="M9" s="59">
        <v>800</v>
      </c>
      <c r="N9" s="1055" t="s">
        <v>1470</v>
      </c>
      <c r="O9" s="1080" t="s">
        <v>144</v>
      </c>
      <c r="P9" s="1057" t="s">
        <v>1470</v>
      </c>
      <c r="Q9" s="1059">
        <v>528</v>
      </c>
      <c r="R9" s="1057" t="s">
        <v>1470</v>
      </c>
      <c r="S9" s="1081">
        <f t="shared" si="0"/>
        <v>0.66</v>
      </c>
      <c r="T9" s="1082" t="s">
        <v>1470</v>
      </c>
      <c r="U9" s="220"/>
    </row>
    <row r="10" spans="1:21" ht="38.25">
      <c r="A10" s="68" t="s">
        <v>1431</v>
      </c>
      <c r="B10" s="68" t="s">
        <v>1431</v>
      </c>
      <c r="C10" s="58">
        <v>2011</v>
      </c>
      <c r="D10" s="39" t="s">
        <v>4</v>
      </c>
      <c r="E10" s="59">
        <v>1</v>
      </c>
      <c r="F10" s="68" t="s">
        <v>1408</v>
      </c>
      <c r="G10" s="58" t="s">
        <v>1400</v>
      </c>
      <c r="H10" s="61" t="s">
        <v>1275</v>
      </c>
      <c r="I10" s="643" t="s">
        <v>1378</v>
      </c>
      <c r="J10" s="61" t="s">
        <v>1260</v>
      </c>
      <c r="K10" s="58" t="s">
        <v>61</v>
      </c>
      <c r="L10" s="649">
        <v>2.5000000000000001E-2</v>
      </c>
      <c r="M10" s="59">
        <v>1000</v>
      </c>
      <c r="N10" s="1055" t="s">
        <v>1470</v>
      </c>
      <c r="O10" s="1080">
        <v>2.5999999999999999E-2</v>
      </c>
      <c r="P10" s="1057" t="s">
        <v>1470</v>
      </c>
      <c r="Q10" s="1059">
        <v>7953</v>
      </c>
      <c r="R10" s="1057" t="s">
        <v>1470</v>
      </c>
      <c r="S10" s="1081">
        <f t="shared" si="0"/>
        <v>7.9530000000000003</v>
      </c>
      <c r="T10" s="1082" t="s">
        <v>1470</v>
      </c>
      <c r="U10" s="220"/>
    </row>
    <row r="11" spans="1:21" ht="38.25">
      <c r="A11" s="68" t="s">
        <v>1431</v>
      </c>
      <c r="B11" s="68" t="s">
        <v>1431</v>
      </c>
      <c r="C11" s="58">
        <v>2011</v>
      </c>
      <c r="D11" s="39" t="s">
        <v>4</v>
      </c>
      <c r="E11" s="59">
        <v>1</v>
      </c>
      <c r="F11" s="68" t="s">
        <v>1408</v>
      </c>
      <c r="G11" s="58" t="s">
        <v>1400</v>
      </c>
      <c r="H11" s="61" t="s">
        <v>1275</v>
      </c>
      <c r="I11" s="644" t="s">
        <v>1378</v>
      </c>
      <c r="J11" s="272" t="s">
        <v>1385</v>
      </c>
      <c r="K11" s="1053" t="s">
        <v>61</v>
      </c>
      <c r="L11" s="648">
        <v>2.5000000000000001E-2</v>
      </c>
      <c r="M11" s="59">
        <v>2800</v>
      </c>
      <c r="N11" s="1055" t="s">
        <v>1470</v>
      </c>
      <c r="O11" s="1080">
        <v>0.01</v>
      </c>
      <c r="P11" s="1057" t="s">
        <v>1470</v>
      </c>
      <c r="Q11" s="1059">
        <v>9354</v>
      </c>
      <c r="R11" s="1057" t="s">
        <v>1470</v>
      </c>
      <c r="S11" s="1081">
        <f t="shared" si="0"/>
        <v>3.3407142857142857</v>
      </c>
      <c r="T11" s="1082" t="s">
        <v>1470</v>
      </c>
      <c r="U11" s="220"/>
    </row>
    <row r="12" spans="1:21">
      <c r="A12" s="68" t="s">
        <v>1431</v>
      </c>
      <c r="B12" s="68" t="s">
        <v>1431</v>
      </c>
      <c r="C12" s="59">
        <v>2011</v>
      </c>
      <c r="D12" s="39" t="s">
        <v>1494</v>
      </c>
      <c r="E12" s="59">
        <v>1</v>
      </c>
      <c r="F12" s="105" t="s">
        <v>1408</v>
      </c>
      <c r="G12" s="105" t="s">
        <v>1469</v>
      </c>
      <c r="H12" s="269" t="s">
        <v>1274</v>
      </c>
      <c r="I12" s="58" t="s">
        <v>1379</v>
      </c>
      <c r="J12" s="214" t="s">
        <v>1253</v>
      </c>
      <c r="K12" s="92" t="s">
        <v>61</v>
      </c>
      <c r="L12" s="650">
        <v>2.5000000000000001E-2</v>
      </c>
      <c r="M12" s="1055" t="s">
        <v>1389</v>
      </c>
      <c r="N12" s="1055" t="s">
        <v>1470</v>
      </c>
      <c r="O12" s="652" t="s">
        <v>144</v>
      </c>
      <c r="P12" s="1057" t="s">
        <v>1470</v>
      </c>
      <c r="Q12" s="59">
        <v>0</v>
      </c>
      <c r="R12" s="1057" t="s">
        <v>1470</v>
      </c>
      <c r="S12" s="1083" t="s">
        <v>1470</v>
      </c>
      <c r="T12" s="1082" t="s">
        <v>1470</v>
      </c>
      <c r="U12" s="220"/>
    </row>
    <row r="13" spans="1:21">
      <c r="A13" s="68" t="s">
        <v>1431</v>
      </c>
      <c r="B13" s="68" t="s">
        <v>1431</v>
      </c>
      <c r="C13" s="59">
        <v>2011</v>
      </c>
      <c r="D13" s="39" t="s">
        <v>1494</v>
      </c>
      <c r="E13" s="59">
        <v>1</v>
      </c>
      <c r="F13" s="105" t="s">
        <v>1408</v>
      </c>
      <c r="G13" s="105" t="s">
        <v>1469</v>
      </c>
      <c r="H13" s="269" t="s">
        <v>1274</v>
      </c>
      <c r="I13" s="58" t="s">
        <v>1379</v>
      </c>
      <c r="J13" s="213" t="s">
        <v>1260</v>
      </c>
      <c r="K13" s="92" t="s">
        <v>61</v>
      </c>
      <c r="L13" s="650">
        <v>2.5000000000000001E-2</v>
      </c>
      <c r="M13" s="1055" t="s">
        <v>1389</v>
      </c>
      <c r="N13" s="1055" t="s">
        <v>1470</v>
      </c>
      <c r="O13" s="652" t="s">
        <v>143</v>
      </c>
      <c r="P13" s="1057" t="s">
        <v>1470</v>
      </c>
      <c r="Q13" s="59">
        <v>0</v>
      </c>
      <c r="R13" s="1057" t="s">
        <v>1470</v>
      </c>
      <c r="S13" s="1083" t="s">
        <v>1470</v>
      </c>
      <c r="T13" s="1082" t="s">
        <v>1470</v>
      </c>
      <c r="U13" s="220"/>
    </row>
    <row r="14" spans="1:21">
      <c r="A14" s="167" t="s">
        <v>1431</v>
      </c>
      <c r="B14" s="68" t="s">
        <v>1431</v>
      </c>
      <c r="C14" s="59">
        <v>2011</v>
      </c>
      <c r="D14" s="39" t="s">
        <v>1494</v>
      </c>
      <c r="E14" s="59">
        <v>1</v>
      </c>
      <c r="F14" s="105" t="s">
        <v>1408</v>
      </c>
      <c r="G14" s="105" t="s">
        <v>1469</v>
      </c>
      <c r="H14" s="269" t="s">
        <v>1274</v>
      </c>
      <c r="I14" s="58" t="s">
        <v>39</v>
      </c>
      <c r="J14" s="213" t="s">
        <v>1260</v>
      </c>
      <c r="K14" s="92" t="s">
        <v>61</v>
      </c>
      <c r="L14" s="650">
        <v>2.5000000000000001E-2</v>
      </c>
      <c r="M14" s="1055">
        <v>300</v>
      </c>
      <c r="N14" s="1055" t="s">
        <v>1470</v>
      </c>
      <c r="O14" s="652">
        <v>2.9000000000000001E-2</v>
      </c>
      <c r="P14" s="1057" t="s">
        <v>1470</v>
      </c>
      <c r="Q14" s="59">
        <v>940</v>
      </c>
      <c r="R14" s="1057" t="s">
        <v>1470</v>
      </c>
      <c r="S14" s="1084">
        <f>IF(ISBLANK(Q14),"",Q14/M14)</f>
        <v>3.1333333333333333</v>
      </c>
      <c r="T14" s="1082" t="s">
        <v>1470</v>
      </c>
      <c r="U14" s="220"/>
    </row>
    <row r="15" spans="1:21">
      <c r="A15" s="105" t="s">
        <v>1431</v>
      </c>
      <c r="B15" s="68" t="s">
        <v>1431</v>
      </c>
      <c r="C15" s="59">
        <v>2011</v>
      </c>
      <c r="D15" s="104" t="s">
        <v>1494</v>
      </c>
      <c r="E15" s="1059">
        <v>1</v>
      </c>
      <c r="F15" s="105" t="s">
        <v>1408</v>
      </c>
      <c r="G15" s="105" t="s">
        <v>1469</v>
      </c>
      <c r="H15" s="269" t="s">
        <v>1274</v>
      </c>
      <c r="I15" s="58" t="s">
        <v>39</v>
      </c>
      <c r="J15" s="61" t="s">
        <v>1253</v>
      </c>
      <c r="K15" s="92" t="s">
        <v>61</v>
      </c>
      <c r="L15" s="650">
        <v>2.5000000000000001E-2</v>
      </c>
      <c r="M15" s="1055">
        <v>300</v>
      </c>
      <c r="N15" s="1055" t="s">
        <v>1470</v>
      </c>
      <c r="O15" s="1080" t="s">
        <v>144</v>
      </c>
      <c r="P15" s="1057" t="s">
        <v>1470</v>
      </c>
      <c r="Q15" s="1059">
        <v>805</v>
      </c>
      <c r="R15" s="1057" t="s">
        <v>1470</v>
      </c>
      <c r="S15" s="1081">
        <f>IF(ISBLANK(Q15),"",Q15/M15)</f>
        <v>2.6833333333333331</v>
      </c>
      <c r="T15" s="1082" t="s">
        <v>1470</v>
      </c>
      <c r="U15" s="220"/>
    </row>
    <row r="16" spans="1:21">
      <c r="A16" s="269" t="s">
        <v>1431</v>
      </c>
      <c r="B16" s="68" t="s">
        <v>1431</v>
      </c>
      <c r="C16" s="59">
        <v>2011</v>
      </c>
      <c r="D16" s="39" t="s">
        <v>1494</v>
      </c>
      <c r="E16" s="59">
        <v>1</v>
      </c>
      <c r="F16" s="105" t="s">
        <v>1408</v>
      </c>
      <c r="G16" s="105" t="s">
        <v>1469</v>
      </c>
      <c r="H16" s="269" t="s">
        <v>1274</v>
      </c>
      <c r="I16" s="61" t="s">
        <v>38</v>
      </c>
      <c r="J16" s="214" t="s">
        <v>1260</v>
      </c>
      <c r="K16" s="92" t="s">
        <v>61</v>
      </c>
      <c r="L16" s="650">
        <v>2.5000000000000001E-2</v>
      </c>
      <c r="M16" s="1055" t="s">
        <v>1389</v>
      </c>
      <c r="N16" s="1055" t="s">
        <v>1470</v>
      </c>
      <c r="O16" s="1080">
        <v>5.7000000000000002E-2</v>
      </c>
      <c r="P16" s="1057" t="s">
        <v>1470</v>
      </c>
      <c r="Q16" s="1059">
        <v>36</v>
      </c>
      <c r="R16" s="1057" t="s">
        <v>1470</v>
      </c>
      <c r="S16" s="1082" t="s">
        <v>1470</v>
      </c>
      <c r="T16" s="1082" t="s">
        <v>1470</v>
      </c>
      <c r="U16" s="220"/>
    </row>
    <row r="17" spans="1:21">
      <c r="A17" s="105" t="s">
        <v>1431</v>
      </c>
      <c r="B17" s="68" t="s">
        <v>1431</v>
      </c>
      <c r="C17" s="59">
        <v>2011</v>
      </c>
      <c r="D17" s="104" t="s">
        <v>1494</v>
      </c>
      <c r="E17" s="1059">
        <v>1</v>
      </c>
      <c r="F17" s="105" t="s">
        <v>1408</v>
      </c>
      <c r="G17" s="105" t="s">
        <v>1469</v>
      </c>
      <c r="H17" s="269" t="s">
        <v>1274</v>
      </c>
      <c r="I17" s="61" t="s">
        <v>38</v>
      </c>
      <c r="J17" s="213" t="s">
        <v>1253</v>
      </c>
      <c r="K17" s="92" t="s">
        <v>61</v>
      </c>
      <c r="L17" s="650">
        <v>2.5000000000000001E-2</v>
      </c>
      <c r="M17" s="1055" t="s">
        <v>1389</v>
      </c>
      <c r="N17" s="1055" t="s">
        <v>1470</v>
      </c>
      <c r="O17" s="1080" t="s">
        <v>144</v>
      </c>
      <c r="P17" s="1057" t="s">
        <v>1470</v>
      </c>
      <c r="Q17" s="1059">
        <v>0</v>
      </c>
      <c r="R17" s="1057" t="s">
        <v>1470</v>
      </c>
      <c r="S17" s="1082" t="s">
        <v>1470</v>
      </c>
      <c r="T17" s="1082" t="s">
        <v>1470</v>
      </c>
      <c r="U17" s="220"/>
    </row>
    <row r="18" spans="1:21" s="32" customFormat="1">
      <c r="A18" s="68" t="s">
        <v>1431</v>
      </c>
      <c r="B18" s="68" t="s">
        <v>1431</v>
      </c>
      <c r="C18" s="59">
        <v>2011</v>
      </c>
      <c r="D18" s="39" t="s">
        <v>27</v>
      </c>
      <c r="E18" s="59">
        <v>2</v>
      </c>
      <c r="F18" s="68" t="s">
        <v>1408</v>
      </c>
      <c r="G18" s="59" t="s">
        <v>1469</v>
      </c>
      <c r="H18" s="269" t="s">
        <v>1274</v>
      </c>
      <c r="I18" s="61" t="s">
        <v>38</v>
      </c>
      <c r="J18" s="213" t="s">
        <v>1260</v>
      </c>
      <c r="K18" s="58" t="s">
        <v>61</v>
      </c>
      <c r="L18" s="649">
        <v>2.5000000000000001E-2</v>
      </c>
      <c r="M18" s="1055" t="s">
        <v>1389</v>
      </c>
      <c r="N18" s="1055" t="s">
        <v>1470</v>
      </c>
      <c r="O18" s="652" t="s">
        <v>143</v>
      </c>
      <c r="P18" s="1057" t="s">
        <v>1470</v>
      </c>
      <c r="Q18" s="59">
        <v>0</v>
      </c>
      <c r="R18" s="1057" t="s">
        <v>1470</v>
      </c>
      <c r="S18" s="1083" t="s">
        <v>1470</v>
      </c>
      <c r="T18" s="1082" t="s">
        <v>1470</v>
      </c>
      <c r="U18" s="220"/>
    </row>
    <row r="19" spans="1:21" s="32" customFormat="1">
      <c r="A19" s="68" t="s">
        <v>1431</v>
      </c>
      <c r="B19" s="68" t="s">
        <v>1431</v>
      </c>
      <c r="C19" s="59">
        <v>2011</v>
      </c>
      <c r="D19" s="39" t="s">
        <v>27</v>
      </c>
      <c r="E19" s="59">
        <v>2</v>
      </c>
      <c r="F19" s="68" t="s">
        <v>1408</v>
      </c>
      <c r="G19" s="59" t="s">
        <v>1469</v>
      </c>
      <c r="H19" s="269" t="s">
        <v>1274</v>
      </c>
      <c r="I19" s="61" t="s">
        <v>38</v>
      </c>
      <c r="J19" s="213" t="s">
        <v>1258</v>
      </c>
      <c r="K19" s="92" t="s">
        <v>61</v>
      </c>
      <c r="L19" s="650">
        <v>2.5000000000000001E-2</v>
      </c>
      <c r="M19" s="1055" t="s">
        <v>1389</v>
      </c>
      <c r="N19" s="1055" t="s">
        <v>1470</v>
      </c>
      <c r="O19" s="652"/>
      <c r="P19" s="1057" t="s">
        <v>1470</v>
      </c>
      <c r="Q19" s="59">
        <v>1727</v>
      </c>
      <c r="R19" s="1057" t="s">
        <v>1470</v>
      </c>
      <c r="S19" s="1083" t="s">
        <v>1470</v>
      </c>
      <c r="T19" s="1082" t="s">
        <v>1470</v>
      </c>
      <c r="U19" s="220"/>
    </row>
    <row r="20" spans="1:21" s="32" customFormat="1">
      <c r="A20" s="68" t="s">
        <v>1431</v>
      </c>
      <c r="B20" s="68" t="s">
        <v>1431</v>
      </c>
      <c r="C20" s="59">
        <v>2011</v>
      </c>
      <c r="D20" s="39" t="s">
        <v>26</v>
      </c>
      <c r="E20" s="59">
        <v>1</v>
      </c>
      <c r="F20" s="68" t="s">
        <v>1408</v>
      </c>
      <c r="G20" s="59" t="s">
        <v>1469</v>
      </c>
      <c r="H20" s="269" t="s">
        <v>1274</v>
      </c>
      <c r="I20" s="58" t="s">
        <v>42</v>
      </c>
      <c r="J20" s="213" t="s">
        <v>1253</v>
      </c>
      <c r="K20" s="58" t="s">
        <v>61</v>
      </c>
      <c r="L20" s="649">
        <v>2.5000000000000001E-2</v>
      </c>
      <c r="M20" s="1055" t="s">
        <v>1389</v>
      </c>
      <c r="N20" s="1055" t="s">
        <v>1470</v>
      </c>
      <c r="O20" s="652" t="s">
        <v>144</v>
      </c>
      <c r="P20" s="1057" t="s">
        <v>1470</v>
      </c>
      <c r="Q20" s="59">
        <v>0</v>
      </c>
      <c r="R20" s="1057" t="s">
        <v>1470</v>
      </c>
      <c r="S20" s="1083" t="s">
        <v>1470</v>
      </c>
      <c r="T20" s="1082" t="s">
        <v>1470</v>
      </c>
      <c r="U20" s="220"/>
    </row>
    <row r="21" spans="1:21">
      <c r="A21" s="68" t="s">
        <v>1431</v>
      </c>
      <c r="B21" s="68" t="s">
        <v>1431</v>
      </c>
      <c r="C21" s="59">
        <v>2011</v>
      </c>
      <c r="D21" s="39" t="s">
        <v>26</v>
      </c>
      <c r="E21" s="59">
        <v>1</v>
      </c>
      <c r="F21" s="68" t="s">
        <v>1408</v>
      </c>
      <c r="G21" s="59" t="s">
        <v>1469</v>
      </c>
      <c r="H21" s="269" t="s">
        <v>1274</v>
      </c>
      <c r="I21" s="58" t="s">
        <v>42</v>
      </c>
      <c r="J21" s="61" t="s">
        <v>1260</v>
      </c>
      <c r="K21" s="1053" t="s">
        <v>61</v>
      </c>
      <c r="L21" s="648">
        <v>2.5000000000000001E-2</v>
      </c>
      <c r="M21" s="1055" t="s">
        <v>1389</v>
      </c>
      <c r="N21" s="1055" t="s">
        <v>1470</v>
      </c>
      <c r="O21" s="1080" t="s">
        <v>143</v>
      </c>
      <c r="P21" s="1057" t="s">
        <v>1470</v>
      </c>
      <c r="Q21" s="1059">
        <v>0</v>
      </c>
      <c r="R21" s="1057" t="s">
        <v>1470</v>
      </c>
      <c r="S21" s="1082" t="s">
        <v>1470</v>
      </c>
      <c r="T21" s="1082" t="s">
        <v>1470</v>
      </c>
      <c r="U21" s="220"/>
    </row>
    <row r="22" spans="1:21">
      <c r="A22" s="68" t="s">
        <v>1431</v>
      </c>
      <c r="B22" s="68" t="s">
        <v>1431</v>
      </c>
      <c r="C22" s="59">
        <v>2011</v>
      </c>
      <c r="D22" s="39" t="s">
        <v>26</v>
      </c>
      <c r="E22" s="59">
        <v>1</v>
      </c>
      <c r="F22" s="68" t="s">
        <v>1408</v>
      </c>
      <c r="G22" s="59" t="s">
        <v>1469</v>
      </c>
      <c r="H22" s="654" t="s">
        <v>1274</v>
      </c>
      <c r="I22" s="58" t="s">
        <v>42</v>
      </c>
      <c r="J22" s="213" t="s">
        <v>1258</v>
      </c>
      <c r="K22" s="1053" t="s">
        <v>61</v>
      </c>
      <c r="L22" s="648">
        <v>2.5000000000000001E-2</v>
      </c>
      <c r="M22" s="1055" t="s">
        <v>1389</v>
      </c>
      <c r="N22" s="1055" t="s">
        <v>1470</v>
      </c>
      <c r="O22" s="1085"/>
      <c r="P22" s="1057" t="s">
        <v>1470</v>
      </c>
      <c r="Q22" s="431">
        <v>6258</v>
      </c>
      <c r="R22" s="1057" t="s">
        <v>1470</v>
      </c>
      <c r="S22" s="1086" t="s">
        <v>1470</v>
      </c>
      <c r="T22" s="1082" t="s">
        <v>1470</v>
      </c>
      <c r="U22" s="220"/>
    </row>
    <row r="23" spans="1:21" s="32" customFormat="1">
      <c r="A23" s="75" t="s">
        <v>1431</v>
      </c>
      <c r="B23" s="75" t="s">
        <v>1431</v>
      </c>
      <c r="C23" s="1060">
        <v>2011</v>
      </c>
      <c r="D23" s="85" t="s">
        <v>26</v>
      </c>
      <c r="E23" s="1060">
        <v>1</v>
      </c>
      <c r="F23" s="105" t="s">
        <v>1408</v>
      </c>
      <c r="G23" s="1060" t="s">
        <v>1469</v>
      </c>
      <c r="H23" s="1058" t="s">
        <v>1274</v>
      </c>
      <c r="I23" s="86" t="s">
        <v>39</v>
      </c>
      <c r="J23" s="213" t="s">
        <v>1253</v>
      </c>
      <c r="K23" s="86" t="s">
        <v>61</v>
      </c>
      <c r="L23" s="651">
        <v>2.5000000000000001E-2</v>
      </c>
      <c r="M23" s="1055" t="s">
        <v>1389</v>
      </c>
      <c r="N23" s="1055" t="s">
        <v>1470</v>
      </c>
      <c r="O23" s="1087" t="s">
        <v>144</v>
      </c>
      <c r="P23" s="1057" t="s">
        <v>1470</v>
      </c>
      <c r="Q23" s="1060">
        <v>0</v>
      </c>
      <c r="R23" s="1057" t="s">
        <v>1470</v>
      </c>
      <c r="S23" s="1088" t="s">
        <v>1470</v>
      </c>
      <c r="T23" s="1082" t="s">
        <v>1470</v>
      </c>
      <c r="U23" s="220"/>
    </row>
    <row r="24" spans="1:21" s="32" customFormat="1">
      <c r="A24" s="75" t="s">
        <v>1431</v>
      </c>
      <c r="B24" s="75" t="s">
        <v>1431</v>
      </c>
      <c r="C24" s="1060">
        <v>2011</v>
      </c>
      <c r="D24" s="85" t="s">
        <v>26</v>
      </c>
      <c r="E24" s="1060">
        <v>1</v>
      </c>
      <c r="F24" s="105" t="s">
        <v>1408</v>
      </c>
      <c r="G24" s="1060" t="s">
        <v>1469</v>
      </c>
      <c r="H24" s="1058" t="s">
        <v>1274</v>
      </c>
      <c r="I24" s="86" t="s">
        <v>39</v>
      </c>
      <c r="J24" s="213" t="s">
        <v>1260</v>
      </c>
      <c r="K24" s="86" t="s">
        <v>61</v>
      </c>
      <c r="L24" s="651">
        <v>2.5000000000000001E-2</v>
      </c>
      <c r="M24" s="1055" t="s">
        <v>1389</v>
      </c>
      <c r="N24" s="1055" t="s">
        <v>1470</v>
      </c>
      <c r="O24" s="1087" t="s">
        <v>143</v>
      </c>
      <c r="P24" s="1057" t="s">
        <v>1470</v>
      </c>
      <c r="Q24" s="1060">
        <v>0</v>
      </c>
      <c r="R24" s="1057" t="s">
        <v>1470</v>
      </c>
      <c r="S24" s="1088" t="s">
        <v>1470</v>
      </c>
      <c r="T24" s="1082" t="s">
        <v>1470</v>
      </c>
      <c r="U24" s="220"/>
    </row>
    <row r="25" spans="1:21" s="32" customFormat="1">
      <c r="A25" s="68" t="s">
        <v>1431</v>
      </c>
      <c r="B25" s="68" t="s">
        <v>1431</v>
      </c>
      <c r="C25" s="1060">
        <v>2011</v>
      </c>
      <c r="D25" s="39" t="s">
        <v>26</v>
      </c>
      <c r="E25" s="59">
        <v>1</v>
      </c>
      <c r="F25" s="68" t="s">
        <v>1408</v>
      </c>
      <c r="G25" s="59" t="s">
        <v>1469</v>
      </c>
      <c r="H25" s="1058" t="s">
        <v>1274</v>
      </c>
      <c r="I25" s="58" t="s">
        <v>39</v>
      </c>
      <c r="J25" s="213" t="s">
        <v>1258</v>
      </c>
      <c r="K25" s="58" t="s">
        <v>61</v>
      </c>
      <c r="L25" s="649">
        <v>2.5000000000000001E-2</v>
      </c>
      <c r="M25" s="1055" t="s">
        <v>1389</v>
      </c>
      <c r="N25" s="1055" t="s">
        <v>1470</v>
      </c>
      <c r="O25" s="652"/>
      <c r="P25" s="1057" t="s">
        <v>1470</v>
      </c>
      <c r="Q25" s="59">
        <v>127</v>
      </c>
      <c r="R25" s="1057" t="s">
        <v>1470</v>
      </c>
      <c r="S25" s="1083" t="s">
        <v>1470</v>
      </c>
      <c r="T25" s="1082" t="s">
        <v>1470</v>
      </c>
      <c r="U25" s="220"/>
    </row>
    <row r="26" spans="1:21" s="32" customFormat="1">
      <c r="A26" s="68" t="s">
        <v>1431</v>
      </c>
      <c r="B26" s="68" t="s">
        <v>1431</v>
      </c>
      <c r="C26" s="1060">
        <v>2011</v>
      </c>
      <c r="D26" s="39" t="s">
        <v>1368</v>
      </c>
      <c r="E26" s="59">
        <v>1</v>
      </c>
      <c r="F26" s="68" t="s">
        <v>1408</v>
      </c>
      <c r="G26" s="59" t="s">
        <v>1469</v>
      </c>
      <c r="H26" s="269" t="s">
        <v>1274</v>
      </c>
      <c r="I26" s="58" t="s">
        <v>1380</v>
      </c>
      <c r="J26" s="213" t="s">
        <v>1260</v>
      </c>
      <c r="K26" s="58" t="s">
        <v>61</v>
      </c>
      <c r="L26" s="649">
        <v>2.5000000000000001E-2</v>
      </c>
      <c r="M26" s="59">
        <v>1000</v>
      </c>
      <c r="N26" s="1055" t="s">
        <v>1470</v>
      </c>
      <c r="O26" s="652">
        <v>9.8000000000000004E-2</v>
      </c>
      <c r="P26" s="1057" t="s">
        <v>1470</v>
      </c>
      <c r="Q26" s="59">
        <v>334</v>
      </c>
      <c r="R26" s="1057" t="s">
        <v>1470</v>
      </c>
      <c r="S26" s="1084">
        <f t="shared" ref="S26:S39" si="1">IF(ISBLANK(Q26),"",Q26/M26)</f>
        <v>0.33400000000000002</v>
      </c>
      <c r="T26" s="1082" t="s">
        <v>1470</v>
      </c>
      <c r="U26" s="220"/>
    </row>
    <row r="27" spans="1:21" s="32" customFormat="1">
      <c r="A27" s="68" t="s">
        <v>1431</v>
      </c>
      <c r="B27" s="68" t="s">
        <v>1431</v>
      </c>
      <c r="C27" s="1060">
        <v>2011</v>
      </c>
      <c r="D27" s="39" t="s">
        <v>1368</v>
      </c>
      <c r="E27" s="59">
        <v>1</v>
      </c>
      <c r="F27" s="68" t="s">
        <v>1408</v>
      </c>
      <c r="G27" s="59" t="s">
        <v>1469</v>
      </c>
      <c r="H27" s="269" t="s">
        <v>1274</v>
      </c>
      <c r="I27" s="58" t="s">
        <v>1380</v>
      </c>
      <c r="J27" s="213" t="s">
        <v>1258</v>
      </c>
      <c r="K27" s="58" t="s">
        <v>61</v>
      </c>
      <c r="L27" s="649">
        <v>2.5000000000000001E-2</v>
      </c>
      <c r="M27" s="59">
        <v>1000</v>
      </c>
      <c r="N27" s="1055" t="s">
        <v>1470</v>
      </c>
      <c r="O27" s="652">
        <v>5.6000000000000001E-2</v>
      </c>
      <c r="P27" s="1057" t="s">
        <v>1470</v>
      </c>
      <c r="Q27" s="59">
        <v>348</v>
      </c>
      <c r="R27" s="1057" t="s">
        <v>1470</v>
      </c>
      <c r="S27" s="1084">
        <f t="shared" si="1"/>
        <v>0.34799999999999998</v>
      </c>
      <c r="T27" s="1082" t="s">
        <v>1470</v>
      </c>
      <c r="U27" s="220"/>
    </row>
    <row r="28" spans="1:21" s="32" customFormat="1">
      <c r="A28" s="68" t="s">
        <v>1431</v>
      </c>
      <c r="B28" s="68" t="s">
        <v>1431</v>
      </c>
      <c r="C28" s="1060">
        <v>2011</v>
      </c>
      <c r="D28" s="39" t="s">
        <v>5</v>
      </c>
      <c r="E28" s="59">
        <v>1</v>
      </c>
      <c r="F28" s="68" t="s">
        <v>1408</v>
      </c>
      <c r="G28" s="59" t="s">
        <v>1469</v>
      </c>
      <c r="H28" s="269" t="s">
        <v>1274</v>
      </c>
      <c r="I28" s="58" t="s">
        <v>93</v>
      </c>
      <c r="J28" s="213" t="s">
        <v>1253</v>
      </c>
      <c r="K28" s="58" t="s">
        <v>61</v>
      </c>
      <c r="L28" s="649">
        <v>2.5000000000000001E-2</v>
      </c>
      <c r="M28" s="59">
        <v>2000</v>
      </c>
      <c r="N28" s="1055" t="s">
        <v>1470</v>
      </c>
      <c r="O28" s="652" t="s">
        <v>144</v>
      </c>
      <c r="P28" s="1057" t="s">
        <v>1470</v>
      </c>
      <c r="Q28" s="59">
        <v>401</v>
      </c>
      <c r="R28" s="1057" t="s">
        <v>1470</v>
      </c>
      <c r="S28" s="1084">
        <f t="shared" si="1"/>
        <v>0.20050000000000001</v>
      </c>
      <c r="T28" s="1082" t="s">
        <v>1470</v>
      </c>
      <c r="U28" s="220"/>
    </row>
    <row r="29" spans="1:21" s="32" customFormat="1">
      <c r="A29" s="68" t="s">
        <v>1431</v>
      </c>
      <c r="B29" s="68" t="s">
        <v>1431</v>
      </c>
      <c r="C29" s="1060">
        <v>2011</v>
      </c>
      <c r="D29" s="39" t="s">
        <v>5</v>
      </c>
      <c r="E29" s="59">
        <v>1</v>
      </c>
      <c r="F29" s="68" t="s">
        <v>1408</v>
      </c>
      <c r="G29" s="59" t="s">
        <v>1469</v>
      </c>
      <c r="H29" s="269" t="s">
        <v>1274</v>
      </c>
      <c r="I29" s="58" t="s">
        <v>93</v>
      </c>
      <c r="J29" s="213" t="s">
        <v>1260</v>
      </c>
      <c r="K29" s="58" t="s">
        <v>61</v>
      </c>
      <c r="L29" s="649">
        <v>2.5000000000000001E-2</v>
      </c>
      <c r="M29" s="59">
        <v>2000</v>
      </c>
      <c r="N29" s="1055" t="s">
        <v>1470</v>
      </c>
      <c r="O29" s="652">
        <v>1.9E-2</v>
      </c>
      <c r="P29" s="1057" t="s">
        <v>1470</v>
      </c>
      <c r="Q29" s="59">
        <v>423</v>
      </c>
      <c r="R29" s="1057" t="s">
        <v>1470</v>
      </c>
      <c r="S29" s="1084">
        <f t="shared" si="1"/>
        <v>0.21149999999999999</v>
      </c>
      <c r="T29" s="1082" t="s">
        <v>1470</v>
      </c>
      <c r="U29" s="220"/>
    </row>
    <row r="30" spans="1:21" s="32" customFormat="1">
      <c r="A30" s="68" t="s">
        <v>1431</v>
      </c>
      <c r="B30" s="68" t="s">
        <v>1431</v>
      </c>
      <c r="C30" s="1060">
        <v>2011</v>
      </c>
      <c r="D30" s="39" t="s">
        <v>5</v>
      </c>
      <c r="E30" s="59">
        <v>1</v>
      </c>
      <c r="F30" s="68" t="s">
        <v>1408</v>
      </c>
      <c r="G30" s="59" t="s">
        <v>1469</v>
      </c>
      <c r="H30" s="269" t="s">
        <v>1274</v>
      </c>
      <c r="I30" s="58" t="s">
        <v>93</v>
      </c>
      <c r="J30" s="213" t="s">
        <v>1258</v>
      </c>
      <c r="K30" s="58" t="s">
        <v>61</v>
      </c>
      <c r="L30" s="649">
        <v>2.5000000000000001E-2</v>
      </c>
      <c r="M30" s="59">
        <v>16000</v>
      </c>
      <c r="N30" s="1055" t="s">
        <v>1470</v>
      </c>
      <c r="O30" s="652">
        <v>5.2999999999999999E-2</v>
      </c>
      <c r="P30" s="1057" t="s">
        <v>1470</v>
      </c>
      <c r="Q30" s="59">
        <v>12714</v>
      </c>
      <c r="R30" s="1057" t="s">
        <v>1470</v>
      </c>
      <c r="S30" s="1084">
        <f t="shared" si="1"/>
        <v>0.79462500000000003</v>
      </c>
      <c r="T30" s="1082" t="s">
        <v>1470</v>
      </c>
      <c r="U30" s="220"/>
    </row>
    <row r="31" spans="1:21">
      <c r="A31" s="68" t="s">
        <v>1431</v>
      </c>
      <c r="B31" s="68" t="s">
        <v>1431</v>
      </c>
      <c r="C31" s="1060">
        <v>2011</v>
      </c>
      <c r="D31" s="39" t="s">
        <v>25</v>
      </c>
      <c r="E31" s="59">
        <v>1</v>
      </c>
      <c r="F31" s="68" t="s">
        <v>1408</v>
      </c>
      <c r="G31" s="59" t="s">
        <v>1469</v>
      </c>
      <c r="H31" s="1055" t="s">
        <v>1274</v>
      </c>
      <c r="I31" s="61" t="s">
        <v>40</v>
      </c>
      <c r="J31" s="213" t="s">
        <v>1260</v>
      </c>
      <c r="K31" s="1053" t="s">
        <v>61</v>
      </c>
      <c r="L31" s="648">
        <v>2.5000000000000001E-2</v>
      </c>
      <c r="M31" s="59">
        <v>200</v>
      </c>
      <c r="N31" s="1055" t="s">
        <v>1470</v>
      </c>
      <c r="O31" s="1080" t="s">
        <v>143</v>
      </c>
      <c r="P31" s="1057" t="s">
        <v>1470</v>
      </c>
      <c r="Q31" s="1059">
        <v>0</v>
      </c>
      <c r="R31" s="1057" t="s">
        <v>1470</v>
      </c>
      <c r="S31" s="1081">
        <f t="shared" si="1"/>
        <v>0</v>
      </c>
      <c r="T31" s="1082" t="s">
        <v>1470</v>
      </c>
      <c r="U31" s="220"/>
    </row>
    <row r="32" spans="1:21">
      <c r="A32" s="68" t="s">
        <v>1431</v>
      </c>
      <c r="B32" s="68" t="s">
        <v>1431</v>
      </c>
      <c r="C32" s="1060">
        <v>2011</v>
      </c>
      <c r="D32" s="39" t="s">
        <v>25</v>
      </c>
      <c r="E32" s="59">
        <v>1</v>
      </c>
      <c r="F32" s="68" t="s">
        <v>1408</v>
      </c>
      <c r="G32" s="59" t="s">
        <v>1469</v>
      </c>
      <c r="H32" s="1055" t="s">
        <v>1274</v>
      </c>
      <c r="I32" s="58" t="s">
        <v>40</v>
      </c>
      <c r="J32" s="213" t="s">
        <v>1253</v>
      </c>
      <c r="K32" s="1053" t="s">
        <v>61</v>
      </c>
      <c r="L32" s="648">
        <v>2.5000000000000001E-2</v>
      </c>
      <c r="M32" s="59">
        <v>200</v>
      </c>
      <c r="N32" s="1055" t="s">
        <v>1470</v>
      </c>
      <c r="O32" s="1080" t="s">
        <v>144</v>
      </c>
      <c r="P32" s="1057" t="s">
        <v>1470</v>
      </c>
      <c r="Q32" s="1059">
        <v>0</v>
      </c>
      <c r="R32" s="1057" t="s">
        <v>1470</v>
      </c>
      <c r="S32" s="1081">
        <f t="shared" si="1"/>
        <v>0</v>
      </c>
      <c r="T32" s="1082" t="s">
        <v>1470</v>
      </c>
      <c r="U32" s="220"/>
    </row>
    <row r="33" spans="1:21">
      <c r="A33" s="68" t="s">
        <v>1431</v>
      </c>
      <c r="B33" s="68" t="s">
        <v>1431</v>
      </c>
      <c r="C33" s="1060">
        <v>2011</v>
      </c>
      <c r="D33" s="39" t="s">
        <v>25</v>
      </c>
      <c r="E33" s="59">
        <v>1</v>
      </c>
      <c r="F33" s="68" t="s">
        <v>1408</v>
      </c>
      <c r="G33" s="59" t="s">
        <v>1469</v>
      </c>
      <c r="H33" s="1055" t="s">
        <v>1274</v>
      </c>
      <c r="I33" s="58" t="s">
        <v>40</v>
      </c>
      <c r="J33" s="213" t="s">
        <v>1258</v>
      </c>
      <c r="K33" s="1053" t="s">
        <v>61</v>
      </c>
      <c r="L33" s="648">
        <v>2.5000000000000001E-2</v>
      </c>
      <c r="M33" s="59">
        <v>5000</v>
      </c>
      <c r="N33" s="1055" t="s">
        <v>1470</v>
      </c>
      <c r="O33" s="1080"/>
      <c r="P33" s="1057" t="s">
        <v>1470</v>
      </c>
      <c r="Q33" s="1059">
        <v>12570</v>
      </c>
      <c r="R33" s="1057" t="s">
        <v>1470</v>
      </c>
      <c r="S33" s="1081">
        <f t="shared" si="1"/>
        <v>2.5139999999999998</v>
      </c>
      <c r="T33" s="1082" t="s">
        <v>1470</v>
      </c>
      <c r="U33" s="220"/>
    </row>
    <row r="34" spans="1:21">
      <c r="A34" s="68" t="s">
        <v>1431</v>
      </c>
      <c r="B34" s="68" t="s">
        <v>1431</v>
      </c>
      <c r="C34" s="1060">
        <v>2011</v>
      </c>
      <c r="D34" s="39" t="s">
        <v>25</v>
      </c>
      <c r="E34" s="59">
        <v>1</v>
      </c>
      <c r="F34" s="68" t="s">
        <v>1408</v>
      </c>
      <c r="G34" s="59" t="s">
        <v>1469</v>
      </c>
      <c r="H34" s="1055" t="s">
        <v>1274</v>
      </c>
      <c r="I34" s="61" t="s">
        <v>39</v>
      </c>
      <c r="J34" s="213" t="s">
        <v>1260</v>
      </c>
      <c r="K34" s="58" t="s">
        <v>61</v>
      </c>
      <c r="L34" s="649">
        <v>2.5000000000000001E-2</v>
      </c>
      <c r="M34" s="59">
        <v>800</v>
      </c>
      <c r="N34" s="1055" t="s">
        <v>1470</v>
      </c>
      <c r="O34" s="1080">
        <v>1.4999999999999999E-2</v>
      </c>
      <c r="P34" s="1057" t="s">
        <v>1470</v>
      </c>
      <c r="Q34" s="1059">
        <v>892</v>
      </c>
      <c r="R34" s="1057" t="s">
        <v>1470</v>
      </c>
      <c r="S34" s="1081">
        <f t="shared" si="1"/>
        <v>1.115</v>
      </c>
      <c r="T34" s="1082" t="s">
        <v>1470</v>
      </c>
      <c r="U34" s="220"/>
    </row>
    <row r="35" spans="1:21">
      <c r="A35" s="68" t="s">
        <v>1431</v>
      </c>
      <c r="B35" s="68" t="s">
        <v>1431</v>
      </c>
      <c r="C35" s="1060">
        <v>2011</v>
      </c>
      <c r="D35" s="39" t="s">
        <v>25</v>
      </c>
      <c r="E35" s="59">
        <v>1</v>
      </c>
      <c r="F35" s="68" t="s">
        <v>1408</v>
      </c>
      <c r="G35" s="59" t="s">
        <v>1469</v>
      </c>
      <c r="H35" s="1055" t="s">
        <v>1274</v>
      </c>
      <c r="I35" s="61" t="s">
        <v>39</v>
      </c>
      <c r="J35" s="213" t="s">
        <v>1253</v>
      </c>
      <c r="K35" s="58" t="s">
        <v>61</v>
      </c>
      <c r="L35" s="649">
        <v>2.5000000000000001E-2</v>
      </c>
      <c r="M35" s="59">
        <v>800</v>
      </c>
      <c r="N35" s="1055" t="s">
        <v>1470</v>
      </c>
      <c r="O35" s="1080" t="s">
        <v>144</v>
      </c>
      <c r="P35" s="1057" t="s">
        <v>1470</v>
      </c>
      <c r="Q35" s="1059">
        <v>737</v>
      </c>
      <c r="R35" s="1057" t="s">
        <v>1470</v>
      </c>
      <c r="S35" s="1081">
        <f t="shared" si="1"/>
        <v>0.92125000000000001</v>
      </c>
      <c r="T35" s="1082" t="s">
        <v>1470</v>
      </c>
      <c r="U35" s="220"/>
    </row>
    <row r="36" spans="1:21">
      <c r="A36" s="68" t="s">
        <v>1431</v>
      </c>
      <c r="B36" s="68" t="s">
        <v>1431</v>
      </c>
      <c r="C36" s="1060">
        <v>2011</v>
      </c>
      <c r="D36" s="39" t="s">
        <v>25</v>
      </c>
      <c r="E36" s="59">
        <v>1</v>
      </c>
      <c r="F36" s="68" t="s">
        <v>1408</v>
      </c>
      <c r="G36" s="59" t="s">
        <v>1469</v>
      </c>
      <c r="H36" s="1055" t="s">
        <v>1274</v>
      </c>
      <c r="I36" s="61" t="s">
        <v>39</v>
      </c>
      <c r="J36" s="213" t="s">
        <v>1258</v>
      </c>
      <c r="K36" s="58" t="s">
        <v>61</v>
      </c>
      <c r="L36" s="649">
        <v>2.5000000000000001E-2</v>
      </c>
      <c r="M36" s="59">
        <v>15000</v>
      </c>
      <c r="N36" s="1055" t="s">
        <v>1470</v>
      </c>
      <c r="O36" s="1080">
        <v>3.5999999999999997E-2</v>
      </c>
      <c r="P36" s="1057" t="s">
        <v>1470</v>
      </c>
      <c r="Q36" s="1059">
        <v>26711</v>
      </c>
      <c r="R36" s="1057" t="s">
        <v>1470</v>
      </c>
      <c r="S36" s="1081">
        <f t="shared" si="1"/>
        <v>1.7807333333333333</v>
      </c>
      <c r="T36" s="1082" t="s">
        <v>1470</v>
      </c>
      <c r="U36" s="220"/>
    </row>
    <row r="37" spans="1:21">
      <c r="A37" s="68" t="s">
        <v>1431</v>
      </c>
      <c r="B37" s="68" t="s">
        <v>1431</v>
      </c>
      <c r="C37" s="1060">
        <v>2011</v>
      </c>
      <c r="D37" s="39" t="s">
        <v>25</v>
      </c>
      <c r="E37" s="59">
        <v>1</v>
      </c>
      <c r="F37" s="68" t="s">
        <v>1408</v>
      </c>
      <c r="G37" s="59" t="s">
        <v>1469</v>
      </c>
      <c r="H37" s="269" t="s">
        <v>1274</v>
      </c>
      <c r="I37" s="61" t="s">
        <v>41</v>
      </c>
      <c r="J37" s="213" t="s">
        <v>1260</v>
      </c>
      <c r="K37" s="58" t="s">
        <v>61</v>
      </c>
      <c r="L37" s="649">
        <v>2.5000000000000001E-2</v>
      </c>
      <c r="M37" s="59">
        <v>800</v>
      </c>
      <c r="N37" s="1055" t="s">
        <v>1470</v>
      </c>
      <c r="O37" s="1080">
        <v>0.06</v>
      </c>
      <c r="P37" s="1057"/>
      <c r="Q37" s="1059">
        <v>222</v>
      </c>
      <c r="R37" s="1057" t="s">
        <v>1470</v>
      </c>
      <c r="S37" s="1081">
        <f t="shared" si="1"/>
        <v>0.27750000000000002</v>
      </c>
      <c r="T37" s="1082" t="s">
        <v>1470</v>
      </c>
      <c r="U37" s="220"/>
    </row>
    <row r="38" spans="1:21">
      <c r="A38" s="68" t="s">
        <v>1431</v>
      </c>
      <c r="B38" s="68" t="s">
        <v>1431</v>
      </c>
      <c r="C38" s="1060">
        <v>2011</v>
      </c>
      <c r="D38" s="39" t="s">
        <v>25</v>
      </c>
      <c r="E38" s="59">
        <v>1</v>
      </c>
      <c r="F38" s="68" t="s">
        <v>1408</v>
      </c>
      <c r="G38" s="59" t="s">
        <v>1469</v>
      </c>
      <c r="H38" s="269" t="s">
        <v>1274</v>
      </c>
      <c r="I38" s="61" t="s">
        <v>41</v>
      </c>
      <c r="J38" s="213" t="s">
        <v>1253</v>
      </c>
      <c r="K38" s="58" t="s">
        <v>61</v>
      </c>
      <c r="L38" s="649">
        <v>2.5000000000000001E-2</v>
      </c>
      <c r="M38" s="59">
        <v>800</v>
      </c>
      <c r="N38" s="1055" t="s">
        <v>1470</v>
      </c>
      <c r="O38" s="1080" t="s">
        <v>144</v>
      </c>
      <c r="P38" s="1057"/>
      <c r="Q38" s="1059">
        <v>151</v>
      </c>
      <c r="R38" s="1057" t="s">
        <v>1470</v>
      </c>
      <c r="S38" s="1081">
        <f t="shared" si="1"/>
        <v>0.18875</v>
      </c>
      <c r="T38" s="1082" t="s">
        <v>1470</v>
      </c>
      <c r="U38" s="220"/>
    </row>
    <row r="39" spans="1:21">
      <c r="A39" s="68" t="s">
        <v>1431</v>
      </c>
      <c r="B39" s="68" t="s">
        <v>1431</v>
      </c>
      <c r="C39" s="1060">
        <v>2011</v>
      </c>
      <c r="D39" s="39" t="s">
        <v>25</v>
      </c>
      <c r="E39" s="59">
        <v>1</v>
      </c>
      <c r="F39" s="68" t="s">
        <v>1408</v>
      </c>
      <c r="G39" s="59" t="s">
        <v>1469</v>
      </c>
      <c r="H39" s="269" t="s">
        <v>1274</v>
      </c>
      <c r="I39" s="215" t="s">
        <v>41</v>
      </c>
      <c r="J39" s="213" t="s">
        <v>1258</v>
      </c>
      <c r="K39" s="1053" t="s">
        <v>61</v>
      </c>
      <c r="L39" s="648">
        <v>2.5000000000000001E-2</v>
      </c>
      <c r="M39" s="59">
        <v>5000</v>
      </c>
      <c r="N39" s="1055" t="s">
        <v>1470</v>
      </c>
      <c r="O39" s="1080">
        <v>6.8000000000000005E-2</v>
      </c>
      <c r="P39" s="1057"/>
      <c r="Q39" s="1059">
        <v>2615</v>
      </c>
      <c r="R39" s="1057" t="s">
        <v>1470</v>
      </c>
      <c r="S39" s="1081">
        <f t="shared" si="1"/>
        <v>0.52300000000000002</v>
      </c>
      <c r="T39" s="1082" t="s">
        <v>1470</v>
      </c>
      <c r="U39" s="220"/>
    </row>
    <row r="40" spans="1:21">
      <c r="A40" s="105" t="s">
        <v>1431</v>
      </c>
      <c r="B40" s="68" t="s">
        <v>1431</v>
      </c>
      <c r="C40" s="86">
        <v>2011</v>
      </c>
      <c r="D40" s="104" t="s">
        <v>1179</v>
      </c>
      <c r="E40" s="1059">
        <v>1</v>
      </c>
      <c r="F40" s="68" t="s">
        <v>1408</v>
      </c>
      <c r="G40" s="59" t="s">
        <v>1400</v>
      </c>
      <c r="H40" s="58" t="s">
        <v>58</v>
      </c>
      <c r="I40" s="61" t="s">
        <v>178</v>
      </c>
      <c r="J40" s="213" t="s">
        <v>1253</v>
      </c>
      <c r="K40" s="92" t="s">
        <v>62</v>
      </c>
      <c r="L40" s="650">
        <v>2.5000000000000001E-2</v>
      </c>
      <c r="M40" s="1055" t="s">
        <v>7</v>
      </c>
      <c r="N40" s="1055" t="s">
        <v>1470</v>
      </c>
      <c r="O40" s="1080" t="s">
        <v>1470</v>
      </c>
      <c r="P40" s="1057" t="s">
        <v>1470</v>
      </c>
      <c r="Q40" s="1059">
        <v>0</v>
      </c>
      <c r="R40" s="1057" t="s">
        <v>1470</v>
      </c>
      <c r="S40" s="1082" t="s">
        <v>1470</v>
      </c>
      <c r="T40" s="1082" t="s">
        <v>1470</v>
      </c>
      <c r="U40" s="220"/>
    </row>
    <row r="41" spans="1:21">
      <c r="A41" s="105" t="s">
        <v>1431</v>
      </c>
      <c r="B41" s="68" t="s">
        <v>1431</v>
      </c>
      <c r="C41" s="86">
        <v>2011</v>
      </c>
      <c r="D41" s="104" t="s">
        <v>1179</v>
      </c>
      <c r="E41" s="1059">
        <v>1</v>
      </c>
      <c r="F41" s="68" t="s">
        <v>1408</v>
      </c>
      <c r="G41" s="59" t="s">
        <v>1400</v>
      </c>
      <c r="H41" s="58" t="s">
        <v>58</v>
      </c>
      <c r="I41" s="61" t="s">
        <v>178</v>
      </c>
      <c r="J41" s="213" t="s">
        <v>1260</v>
      </c>
      <c r="K41" s="92" t="s">
        <v>62</v>
      </c>
      <c r="L41" s="650">
        <v>2.5000000000000001E-2</v>
      </c>
      <c r="M41" s="1055" t="s">
        <v>7</v>
      </c>
      <c r="N41" s="1055" t="s">
        <v>1470</v>
      </c>
      <c r="O41" s="1080">
        <v>1.7999999999999999E-2</v>
      </c>
      <c r="P41" s="1057" t="s">
        <v>1470</v>
      </c>
      <c r="Q41" s="1059">
        <v>504</v>
      </c>
      <c r="R41" s="1057" t="s">
        <v>1470</v>
      </c>
      <c r="S41" s="1082" t="s">
        <v>1470</v>
      </c>
      <c r="T41" s="1082" t="s">
        <v>1470</v>
      </c>
    </row>
    <row r="42" spans="1:21">
      <c r="A42" s="105" t="s">
        <v>1431</v>
      </c>
      <c r="B42" s="68" t="s">
        <v>1431</v>
      </c>
      <c r="C42" s="86">
        <v>2011</v>
      </c>
      <c r="D42" s="104" t="s">
        <v>1179</v>
      </c>
      <c r="E42" s="1059">
        <v>1</v>
      </c>
      <c r="F42" s="68" t="s">
        <v>1408</v>
      </c>
      <c r="G42" s="59" t="s">
        <v>1400</v>
      </c>
      <c r="H42" s="58" t="s">
        <v>58</v>
      </c>
      <c r="I42" s="61" t="s">
        <v>178</v>
      </c>
      <c r="J42" s="213" t="s">
        <v>1258</v>
      </c>
      <c r="K42" s="92" t="s">
        <v>62</v>
      </c>
      <c r="L42" s="650">
        <v>2.5000000000000001E-2</v>
      </c>
      <c r="M42" s="1055" t="s">
        <v>7</v>
      </c>
      <c r="N42" s="1055" t="s">
        <v>1470</v>
      </c>
      <c r="O42" s="1080" t="s">
        <v>1470</v>
      </c>
      <c r="P42" s="1057" t="s">
        <v>1470</v>
      </c>
      <c r="Q42" s="1059">
        <v>0</v>
      </c>
      <c r="R42" s="1057" t="s">
        <v>1470</v>
      </c>
      <c r="S42" s="1082" t="s">
        <v>1470</v>
      </c>
      <c r="T42" s="1082" t="s">
        <v>1470</v>
      </c>
      <c r="U42" s="220"/>
    </row>
    <row r="43" spans="1:21">
      <c r="A43" s="105" t="s">
        <v>1431</v>
      </c>
      <c r="B43" s="68" t="s">
        <v>1431</v>
      </c>
      <c r="C43" s="86">
        <v>2011</v>
      </c>
      <c r="D43" s="104" t="s">
        <v>31</v>
      </c>
      <c r="E43" s="1059">
        <v>1</v>
      </c>
      <c r="F43" s="68" t="s">
        <v>1408</v>
      </c>
      <c r="G43" s="59" t="s">
        <v>1400</v>
      </c>
      <c r="H43" s="58" t="s">
        <v>58</v>
      </c>
      <c r="I43" s="61" t="s">
        <v>178</v>
      </c>
      <c r="J43" s="213" t="s">
        <v>1253</v>
      </c>
      <c r="K43" s="92" t="s">
        <v>62</v>
      </c>
      <c r="L43" s="650">
        <v>2.5000000000000001E-2</v>
      </c>
      <c r="M43" s="1055">
        <v>300</v>
      </c>
      <c r="N43" s="1055" t="s">
        <v>1470</v>
      </c>
      <c r="O43" s="1080">
        <v>6.0000000000000001E-3</v>
      </c>
      <c r="P43" s="1057" t="s">
        <v>1470</v>
      </c>
      <c r="Q43" s="1059">
        <v>234</v>
      </c>
      <c r="R43" s="1057" t="s">
        <v>1470</v>
      </c>
      <c r="S43" s="1082">
        <f t="shared" ref="S43:S74" si="2">IF(ISBLANK(Q43),"",Q43/M43)</f>
        <v>0.78</v>
      </c>
      <c r="T43" s="1082" t="s">
        <v>1470</v>
      </c>
      <c r="U43" s="220"/>
    </row>
    <row r="44" spans="1:21">
      <c r="A44" s="105" t="s">
        <v>1431</v>
      </c>
      <c r="B44" s="68" t="s">
        <v>1431</v>
      </c>
      <c r="C44" s="86">
        <v>2011</v>
      </c>
      <c r="D44" s="104" t="s">
        <v>31</v>
      </c>
      <c r="E44" s="1059">
        <v>1</v>
      </c>
      <c r="F44" s="68" t="s">
        <v>1408</v>
      </c>
      <c r="G44" s="59" t="s">
        <v>1400</v>
      </c>
      <c r="H44" s="58" t="s">
        <v>58</v>
      </c>
      <c r="I44" s="61" t="s">
        <v>178</v>
      </c>
      <c r="J44" s="213" t="s">
        <v>1260</v>
      </c>
      <c r="K44" s="92" t="s">
        <v>62</v>
      </c>
      <c r="L44" s="650">
        <v>2.5000000000000001E-2</v>
      </c>
      <c r="M44" s="1055">
        <v>300</v>
      </c>
      <c r="N44" s="1055" t="s">
        <v>1470</v>
      </c>
      <c r="O44" s="1080">
        <v>5.3999999999999999E-2</v>
      </c>
      <c r="P44" s="1057" t="s">
        <v>1470</v>
      </c>
      <c r="Q44" s="1059">
        <v>236</v>
      </c>
      <c r="R44" s="1057" t="s">
        <v>1470</v>
      </c>
      <c r="S44" s="1082">
        <f t="shared" si="2"/>
        <v>0.78666666666666663</v>
      </c>
      <c r="T44" s="1082" t="s">
        <v>1470</v>
      </c>
      <c r="U44" s="220"/>
    </row>
    <row r="45" spans="1:21">
      <c r="A45" s="105" t="s">
        <v>1431</v>
      </c>
      <c r="B45" s="68" t="s">
        <v>1431</v>
      </c>
      <c r="C45" s="86">
        <v>2011</v>
      </c>
      <c r="D45" s="104" t="s">
        <v>31</v>
      </c>
      <c r="E45" s="1059">
        <v>1</v>
      </c>
      <c r="F45" s="68" t="s">
        <v>1408</v>
      </c>
      <c r="G45" s="59" t="s">
        <v>1400</v>
      </c>
      <c r="H45" s="58" t="s">
        <v>58</v>
      </c>
      <c r="I45" s="61" t="s">
        <v>178</v>
      </c>
      <c r="J45" s="213" t="s">
        <v>1254</v>
      </c>
      <c r="K45" s="92" t="s">
        <v>62</v>
      </c>
      <c r="L45" s="650">
        <v>2.5000000000000001E-2</v>
      </c>
      <c r="M45" s="1055">
        <v>300</v>
      </c>
      <c r="N45" s="1055" t="s">
        <v>1470</v>
      </c>
      <c r="O45" s="1080">
        <v>6.0000000000000001E-3</v>
      </c>
      <c r="P45" s="1057" t="s">
        <v>1470</v>
      </c>
      <c r="Q45" s="1059">
        <v>234</v>
      </c>
      <c r="R45" s="1057" t="s">
        <v>1470</v>
      </c>
      <c r="S45" s="1082">
        <f t="shared" si="2"/>
        <v>0.78</v>
      </c>
      <c r="T45" s="1082" t="s">
        <v>1470</v>
      </c>
      <c r="U45" s="220"/>
    </row>
    <row r="46" spans="1:21">
      <c r="A46" s="105" t="s">
        <v>1431</v>
      </c>
      <c r="B46" s="68" t="s">
        <v>1431</v>
      </c>
      <c r="C46" s="86">
        <v>2011</v>
      </c>
      <c r="D46" s="104" t="s">
        <v>31</v>
      </c>
      <c r="E46" s="1059">
        <v>1</v>
      </c>
      <c r="F46" s="68" t="s">
        <v>1408</v>
      </c>
      <c r="G46" s="59" t="s">
        <v>1400</v>
      </c>
      <c r="H46" s="58" t="s">
        <v>58</v>
      </c>
      <c r="I46" s="61" t="s">
        <v>178</v>
      </c>
      <c r="J46" s="213" t="s">
        <v>1258</v>
      </c>
      <c r="K46" s="92" t="s">
        <v>62</v>
      </c>
      <c r="L46" s="650">
        <v>2.5000000000000001E-2</v>
      </c>
      <c r="M46" s="1055">
        <v>300</v>
      </c>
      <c r="N46" s="1055" t="s">
        <v>1470</v>
      </c>
      <c r="O46" s="1080">
        <v>0.08</v>
      </c>
      <c r="P46" s="1057" t="s">
        <v>1470</v>
      </c>
      <c r="Q46" s="1059">
        <v>235</v>
      </c>
      <c r="R46" s="1057" t="s">
        <v>1470</v>
      </c>
      <c r="S46" s="1082">
        <f t="shared" si="2"/>
        <v>0.78333333333333333</v>
      </c>
      <c r="T46" s="1082" t="s">
        <v>1470</v>
      </c>
      <c r="U46" s="220"/>
    </row>
    <row r="47" spans="1:21" s="32" customFormat="1">
      <c r="A47" s="59" t="s">
        <v>1431</v>
      </c>
      <c r="B47" s="59" t="s">
        <v>1431</v>
      </c>
      <c r="C47" s="58">
        <v>2011</v>
      </c>
      <c r="D47" s="162" t="s">
        <v>8</v>
      </c>
      <c r="E47" s="59">
        <v>1</v>
      </c>
      <c r="F47" s="59" t="s">
        <v>1408</v>
      </c>
      <c r="G47" s="59" t="s">
        <v>1400</v>
      </c>
      <c r="H47" s="58" t="s">
        <v>58</v>
      </c>
      <c r="I47" s="58" t="s">
        <v>1371</v>
      </c>
      <c r="J47" s="213" t="s">
        <v>1253</v>
      </c>
      <c r="K47" s="58" t="s">
        <v>63</v>
      </c>
      <c r="L47" s="649">
        <v>2.5000000000000001E-2</v>
      </c>
      <c r="M47" s="59">
        <v>300</v>
      </c>
      <c r="N47" s="1055" t="s">
        <v>1470</v>
      </c>
      <c r="O47" s="652" t="s">
        <v>144</v>
      </c>
      <c r="P47" s="1057" t="s">
        <v>1470</v>
      </c>
      <c r="Q47" s="59">
        <v>535</v>
      </c>
      <c r="R47" s="1057" t="s">
        <v>1470</v>
      </c>
      <c r="S47" s="1084">
        <f t="shared" si="2"/>
        <v>1.7833333333333334</v>
      </c>
      <c r="T47" s="1082" t="s">
        <v>1470</v>
      </c>
    </row>
    <row r="48" spans="1:21" s="32" customFormat="1">
      <c r="A48" s="59" t="s">
        <v>1431</v>
      </c>
      <c r="B48" s="59" t="s">
        <v>1431</v>
      </c>
      <c r="C48" s="58">
        <v>2011</v>
      </c>
      <c r="D48" s="162" t="s">
        <v>8</v>
      </c>
      <c r="E48" s="59">
        <v>1</v>
      </c>
      <c r="F48" s="59" t="s">
        <v>1408</v>
      </c>
      <c r="G48" s="59" t="s">
        <v>1400</v>
      </c>
      <c r="H48" s="58" t="s">
        <v>58</v>
      </c>
      <c r="I48" s="58" t="s">
        <v>1371</v>
      </c>
      <c r="J48" s="213" t="s">
        <v>1260</v>
      </c>
      <c r="K48" s="58" t="s">
        <v>63</v>
      </c>
      <c r="L48" s="649">
        <v>2.5000000000000001E-2</v>
      </c>
      <c r="M48" s="59">
        <v>3000</v>
      </c>
      <c r="N48" s="1055" t="s">
        <v>1470</v>
      </c>
      <c r="O48" s="652">
        <v>3.1E-2</v>
      </c>
      <c r="P48" s="1057" t="s">
        <v>1470</v>
      </c>
      <c r="Q48" s="59">
        <v>731</v>
      </c>
      <c r="R48" s="1057" t="s">
        <v>1470</v>
      </c>
      <c r="S48" s="1084">
        <f t="shared" si="2"/>
        <v>0.24366666666666667</v>
      </c>
      <c r="T48" s="1082" t="s">
        <v>1470</v>
      </c>
    </row>
    <row r="49" spans="1:21" s="32" customFormat="1">
      <c r="A49" s="59" t="s">
        <v>1431</v>
      </c>
      <c r="B49" s="59" t="s">
        <v>1431</v>
      </c>
      <c r="C49" s="58">
        <v>2011</v>
      </c>
      <c r="D49" s="162" t="s">
        <v>8</v>
      </c>
      <c r="E49" s="59">
        <v>1</v>
      </c>
      <c r="F49" s="59" t="s">
        <v>1408</v>
      </c>
      <c r="G49" s="59" t="s">
        <v>1400</v>
      </c>
      <c r="H49" s="58" t="s">
        <v>58</v>
      </c>
      <c r="I49" s="58" t="s">
        <v>1371</v>
      </c>
      <c r="J49" s="213" t="s">
        <v>1258</v>
      </c>
      <c r="K49" s="58" t="s">
        <v>63</v>
      </c>
      <c r="L49" s="649">
        <v>2.5000000000000001E-2</v>
      </c>
      <c r="M49" s="59">
        <v>300</v>
      </c>
      <c r="N49" s="1055" t="s">
        <v>1470</v>
      </c>
      <c r="O49" s="652">
        <v>4.7E-2</v>
      </c>
      <c r="P49" s="1057" t="s">
        <v>1470</v>
      </c>
      <c r="Q49" s="59">
        <v>730</v>
      </c>
      <c r="R49" s="1057" t="s">
        <v>1470</v>
      </c>
      <c r="S49" s="1084">
        <f t="shared" si="2"/>
        <v>2.4333333333333331</v>
      </c>
      <c r="T49" s="1082" t="s">
        <v>1470</v>
      </c>
    </row>
    <row r="50" spans="1:21" s="32" customFormat="1">
      <c r="A50" s="59" t="s">
        <v>1431</v>
      </c>
      <c r="B50" s="59" t="s">
        <v>1431</v>
      </c>
      <c r="C50" s="58">
        <v>2011</v>
      </c>
      <c r="D50" s="162" t="s">
        <v>8</v>
      </c>
      <c r="E50" s="59">
        <v>1</v>
      </c>
      <c r="F50" s="59" t="s">
        <v>1408</v>
      </c>
      <c r="G50" s="59" t="s">
        <v>1400</v>
      </c>
      <c r="H50" s="58" t="s">
        <v>58</v>
      </c>
      <c r="I50" s="58" t="s">
        <v>1371</v>
      </c>
      <c r="J50" s="213" t="s">
        <v>1384</v>
      </c>
      <c r="K50" s="58" t="s">
        <v>63</v>
      </c>
      <c r="L50" s="649">
        <v>2.5000000000000001E-2</v>
      </c>
      <c r="M50" s="59">
        <v>300</v>
      </c>
      <c r="N50" s="1055" t="s">
        <v>1470</v>
      </c>
      <c r="O50" s="652">
        <v>1.4999999999999999E-2</v>
      </c>
      <c r="P50" s="1057" t="s">
        <v>1470</v>
      </c>
      <c r="Q50" s="59">
        <v>683</v>
      </c>
      <c r="R50" s="1057" t="s">
        <v>1470</v>
      </c>
      <c r="S50" s="1084">
        <f t="shared" si="2"/>
        <v>2.2766666666666668</v>
      </c>
      <c r="T50" s="1082" t="s">
        <v>1470</v>
      </c>
    </row>
    <row r="51" spans="1:21" s="32" customFormat="1">
      <c r="A51" s="59" t="s">
        <v>1431</v>
      </c>
      <c r="B51" s="59" t="s">
        <v>1431</v>
      </c>
      <c r="C51" s="58">
        <v>2011</v>
      </c>
      <c r="D51" s="39" t="s">
        <v>6</v>
      </c>
      <c r="E51" s="59">
        <v>1</v>
      </c>
      <c r="F51" s="59" t="s">
        <v>1408</v>
      </c>
      <c r="G51" s="58" t="s">
        <v>1400</v>
      </c>
      <c r="H51" s="58" t="s">
        <v>58</v>
      </c>
      <c r="I51" s="643" t="s">
        <v>1371</v>
      </c>
      <c r="J51" s="213" t="s">
        <v>1253</v>
      </c>
      <c r="K51" s="58" t="s">
        <v>63</v>
      </c>
      <c r="L51" s="649">
        <v>2.5000000000000001E-2</v>
      </c>
      <c r="M51" s="59">
        <v>50</v>
      </c>
      <c r="N51" s="1055" t="s">
        <v>1470</v>
      </c>
      <c r="O51" s="652" t="s">
        <v>144</v>
      </c>
      <c r="P51" s="1057" t="s">
        <v>1470</v>
      </c>
      <c r="Q51" s="59">
        <v>1</v>
      </c>
      <c r="R51" s="1057" t="s">
        <v>1470</v>
      </c>
      <c r="S51" s="1084">
        <f t="shared" si="2"/>
        <v>0.02</v>
      </c>
      <c r="T51" s="1082" t="s">
        <v>1470</v>
      </c>
      <c r="U51" s="253"/>
    </row>
    <row r="52" spans="1:21" s="32" customFormat="1">
      <c r="A52" s="59" t="s">
        <v>1431</v>
      </c>
      <c r="B52" s="59" t="s">
        <v>1431</v>
      </c>
      <c r="C52" s="58">
        <v>2011</v>
      </c>
      <c r="D52" s="39" t="s">
        <v>6</v>
      </c>
      <c r="E52" s="59">
        <v>1</v>
      </c>
      <c r="F52" s="59" t="s">
        <v>1408</v>
      </c>
      <c r="G52" s="58" t="s">
        <v>1400</v>
      </c>
      <c r="H52" s="58" t="s">
        <v>58</v>
      </c>
      <c r="I52" s="643" t="s">
        <v>1371</v>
      </c>
      <c r="J52" s="213" t="s">
        <v>1260</v>
      </c>
      <c r="K52" s="58" t="s">
        <v>63</v>
      </c>
      <c r="L52" s="649">
        <v>2.5000000000000001E-2</v>
      </c>
      <c r="M52" s="59">
        <v>50</v>
      </c>
      <c r="N52" s="1055" t="s">
        <v>1470</v>
      </c>
      <c r="O52" s="652" t="s">
        <v>143</v>
      </c>
      <c r="P52" s="1057" t="s">
        <v>1470</v>
      </c>
      <c r="Q52" s="59">
        <v>1</v>
      </c>
      <c r="R52" s="1057" t="s">
        <v>1470</v>
      </c>
      <c r="S52" s="1084">
        <f t="shared" si="2"/>
        <v>0.02</v>
      </c>
      <c r="T52" s="1082" t="s">
        <v>1470</v>
      </c>
    </row>
    <row r="53" spans="1:21" s="32" customFormat="1">
      <c r="A53" s="59" t="s">
        <v>1431</v>
      </c>
      <c r="B53" s="59" t="s">
        <v>1431</v>
      </c>
      <c r="C53" s="92">
        <v>2011</v>
      </c>
      <c r="D53" s="162" t="s">
        <v>6</v>
      </c>
      <c r="E53" s="59">
        <v>1</v>
      </c>
      <c r="F53" s="59" t="s">
        <v>1408</v>
      </c>
      <c r="G53" s="58" t="s">
        <v>1400</v>
      </c>
      <c r="H53" s="58" t="s">
        <v>58</v>
      </c>
      <c r="I53" s="643" t="s">
        <v>1371</v>
      </c>
      <c r="J53" s="213" t="s">
        <v>1258</v>
      </c>
      <c r="K53" s="58" t="s">
        <v>63</v>
      </c>
      <c r="L53" s="649">
        <v>2.5000000000000001E-2</v>
      </c>
      <c r="M53" s="59">
        <v>50</v>
      </c>
      <c r="N53" s="1055" t="s">
        <v>1470</v>
      </c>
      <c r="O53" s="652" t="s">
        <v>143</v>
      </c>
      <c r="P53" s="1057" t="s">
        <v>1470</v>
      </c>
      <c r="Q53" s="59">
        <v>1</v>
      </c>
      <c r="R53" s="1057" t="s">
        <v>1470</v>
      </c>
      <c r="S53" s="1084">
        <f t="shared" si="2"/>
        <v>0.02</v>
      </c>
      <c r="T53" s="1082" t="s">
        <v>1470</v>
      </c>
    </row>
    <row r="54" spans="1:21" s="32" customFormat="1">
      <c r="A54" s="59" t="s">
        <v>1431</v>
      </c>
      <c r="B54" s="59" t="s">
        <v>1431</v>
      </c>
      <c r="C54" s="92">
        <v>2011</v>
      </c>
      <c r="D54" s="162" t="s">
        <v>6</v>
      </c>
      <c r="E54" s="59">
        <v>1</v>
      </c>
      <c r="F54" s="59" t="s">
        <v>1408</v>
      </c>
      <c r="G54" s="58" t="s">
        <v>1400</v>
      </c>
      <c r="H54" s="58" t="s">
        <v>58</v>
      </c>
      <c r="I54" s="643" t="s">
        <v>1371</v>
      </c>
      <c r="J54" s="213" t="s">
        <v>1384</v>
      </c>
      <c r="K54" s="58" t="s">
        <v>63</v>
      </c>
      <c r="L54" s="649">
        <v>2.5000000000000001E-2</v>
      </c>
      <c r="M54" s="59">
        <v>50</v>
      </c>
      <c r="N54" s="1055" t="s">
        <v>1470</v>
      </c>
      <c r="O54" s="652" t="s">
        <v>143</v>
      </c>
      <c r="P54" s="1057" t="s">
        <v>1470</v>
      </c>
      <c r="Q54" s="59">
        <v>1</v>
      </c>
      <c r="R54" s="1057" t="s">
        <v>1470</v>
      </c>
      <c r="S54" s="1084">
        <f t="shared" si="2"/>
        <v>0.02</v>
      </c>
      <c r="T54" s="1082" t="s">
        <v>1470</v>
      </c>
    </row>
    <row r="55" spans="1:21" s="32" customFormat="1">
      <c r="A55" s="59" t="s">
        <v>1431</v>
      </c>
      <c r="B55" s="59" t="s">
        <v>1431</v>
      </c>
      <c r="C55" s="58">
        <v>2011</v>
      </c>
      <c r="D55" s="166" t="s">
        <v>9</v>
      </c>
      <c r="E55" s="59">
        <v>2</v>
      </c>
      <c r="F55" s="59" t="s">
        <v>1408</v>
      </c>
      <c r="G55" s="58" t="s">
        <v>1400</v>
      </c>
      <c r="H55" s="58" t="s">
        <v>58</v>
      </c>
      <c r="I55" s="643" t="s">
        <v>1371</v>
      </c>
      <c r="J55" s="213" t="s">
        <v>1260</v>
      </c>
      <c r="K55" s="59" t="s">
        <v>62</v>
      </c>
      <c r="L55" s="652">
        <v>0.125</v>
      </c>
      <c r="M55" s="59">
        <v>500</v>
      </c>
      <c r="N55" s="1055" t="s">
        <v>1470</v>
      </c>
      <c r="O55" s="652">
        <v>2.4E-2</v>
      </c>
      <c r="P55" s="1057" t="s">
        <v>1470</v>
      </c>
      <c r="Q55" s="59">
        <v>453</v>
      </c>
      <c r="R55" s="1057" t="s">
        <v>1470</v>
      </c>
      <c r="S55" s="1084">
        <f t="shared" si="2"/>
        <v>0.90600000000000003</v>
      </c>
      <c r="T55" s="1082" t="s">
        <v>1470</v>
      </c>
      <c r="U55" s="266"/>
    </row>
    <row r="56" spans="1:21" s="32" customFormat="1">
      <c r="A56" s="59" t="s">
        <v>1431</v>
      </c>
      <c r="B56" s="59" t="s">
        <v>1431</v>
      </c>
      <c r="C56" s="58">
        <v>2011</v>
      </c>
      <c r="D56" s="166" t="s">
        <v>9</v>
      </c>
      <c r="E56" s="59">
        <v>2</v>
      </c>
      <c r="F56" s="59" t="s">
        <v>1408</v>
      </c>
      <c r="G56" s="58" t="s">
        <v>1400</v>
      </c>
      <c r="H56" s="58" t="s">
        <v>58</v>
      </c>
      <c r="I56" s="643" t="s">
        <v>1371</v>
      </c>
      <c r="J56" s="213" t="s">
        <v>1258</v>
      </c>
      <c r="K56" s="59" t="s">
        <v>62</v>
      </c>
      <c r="L56" s="652">
        <v>0.125</v>
      </c>
      <c r="M56" s="59">
        <v>500</v>
      </c>
      <c r="N56" s="1055" t="s">
        <v>1470</v>
      </c>
      <c r="O56" s="652">
        <v>5.3999999999999999E-2</v>
      </c>
      <c r="P56" s="1057" t="s">
        <v>1470</v>
      </c>
      <c r="Q56" s="59">
        <v>453</v>
      </c>
      <c r="R56" s="1057" t="s">
        <v>1470</v>
      </c>
      <c r="S56" s="1084">
        <f t="shared" si="2"/>
        <v>0.90600000000000003</v>
      </c>
      <c r="T56" s="1082" t="s">
        <v>1470</v>
      </c>
      <c r="U56" s="266"/>
    </row>
    <row r="57" spans="1:21" s="32" customFormat="1">
      <c r="A57" s="59" t="s">
        <v>1431</v>
      </c>
      <c r="B57" s="59" t="s">
        <v>1431</v>
      </c>
      <c r="C57" s="58">
        <v>2011</v>
      </c>
      <c r="D57" s="166" t="s">
        <v>9</v>
      </c>
      <c r="E57" s="59">
        <v>2</v>
      </c>
      <c r="F57" s="59" t="s">
        <v>1408</v>
      </c>
      <c r="G57" s="58" t="s">
        <v>1400</v>
      </c>
      <c r="H57" s="58" t="s">
        <v>58</v>
      </c>
      <c r="I57" s="643" t="s">
        <v>1371</v>
      </c>
      <c r="J57" s="213" t="s">
        <v>1384</v>
      </c>
      <c r="K57" s="59" t="s">
        <v>62</v>
      </c>
      <c r="L57" s="652">
        <v>0.125</v>
      </c>
      <c r="M57" s="59">
        <v>500</v>
      </c>
      <c r="N57" s="1055" t="s">
        <v>1470</v>
      </c>
      <c r="O57" s="652">
        <v>2.1999999999999999E-2</v>
      </c>
      <c r="P57" s="1057" t="s">
        <v>1470</v>
      </c>
      <c r="Q57" s="59">
        <v>453</v>
      </c>
      <c r="R57" s="1057" t="s">
        <v>1470</v>
      </c>
      <c r="S57" s="1084">
        <f t="shared" si="2"/>
        <v>0.90600000000000003</v>
      </c>
      <c r="T57" s="1082" t="s">
        <v>1470</v>
      </c>
      <c r="U57" s="266"/>
    </row>
    <row r="58" spans="1:21" s="32" customFormat="1">
      <c r="A58" s="59" t="s">
        <v>1431</v>
      </c>
      <c r="B58" s="59" t="s">
        <v>1431</v>
      </c>
      <c r="C58" s="92">
        <v>2011</v>
      </c>
      <c r="D58" s="162" t="s">
        <v>10</v>
      </c>
      <c r="E58" s="59">
        <v>1</v>
      </c>
      <c r="F58" s="59" t="s">
        <v>1408</v>
      </c>
      <c r="G58" s="58" t="s">
        <v>1400</v>
      </c>
      <c r="H58" s="58" t="s">
        <v>58</v>
      </c>
      <c r="I58" s="643" t="s">
        <v>1371</v>
      </c>
      <c r="J58" s="213" t="s">
        <v>1253</v>
      </c>
      <c r="K58" s="58" t="s">
        <v>64</v>
      </c>
      <c r="L58" s="649">
        <v>2.5000000000000001E-2</v>
      </c>
      <c r="M58" s="59">
        <v>250</v>
      </c>
      <c r="N58" s="1055" t="s">
        <v>1470</v>
      </c>
      <c r="O58" s="652" t="s">
        <v>284</v>
      </c>
      <c r="P58" s="1057" t="s">
        <v>1470</v>
      </c>
      <c r="Q58" s="59">
        <v>318</v>
      </c>
      <c r="R58" s="1057" t="s">
        <v>1470</v>
      </c>
      <c r="S58" s="1084">
        <f t="shared" si="2"/>
        <v>1.272</v>
      </c>
      <c r="T58" s="1082" t="s">
        <v>1470</v>
      </c>
    </row>
    <row r="59" spans="1:21" s="32" customFormat="1">
      <c r="A59" s="59" t="s">
        <v>1431</v>
      </c>
      <c r="B59" s="59" t="s">
        <v>1431</v>
      </c>
      <c r="C59" s="92">
        <v>2011</v>
      </c>
      <c r="D59" s="162" t="s">
        <v>10</v>
      </c>
      <c r="E59" s="59">
        <v>1</v>
      </c>
      <c r="F59" s="59" t="s">
        <v>1408</v>
      </c>
      <c r="G59" s="58" t="s">
        <v>1400</v>
      </c>
      <c r="H59" s="58" t="s">
        <v>58</v>
      </c>
      <c r="I59" s="643" t="s">
        <v>1371</v>
      </c>
      <c r="J59" s="213" t="s">
        <v>1260</v>
      </c>
      <c r="K59" s="58" t="s">
        <v>64</v>
      </c>
      <c r="L59" s="649">
        <v>2.5000000000000001E-2</v>
      </c>
      <c r="M59" s="59">
        <v>100</v>
      </c>
      <c r="N59" s="1055" t="s">
        <v>1470</v>
      </c>
      <c r="O59" s="652">
        <v>2.5000000000000001E-2</v>
      </c>
      <c r="P59" s="1057" t="s">
        <v>1470</v>
      </c>
      <c r="Q59" s="59">
        <v>90</v>
      </c>
      <c r="R59" s="1057" t="s">
        <v>1470</v>
      </c>
      <c r="S59" s="1084">
        <f t="shared" si="2"/>
        <v>0.9</v>
      </c>
      <c r="T59" s="1082" t="s">
        <v>1470</v>
      </c>
    </row>
    <row r="60" spans="1:21" s="32" customFormat="1">
      <c r="A60" s="59" t="s">
        <v>1431</v>
      </c>
      <c r="B60" s="59" t="s">
        <v>1431</v>
      </c>
      <c r="C60" s="92">
        <v>2011</v>
      </c>
      <c r="D60" s="162" t="s">
        <v>10</v>
      </c>
      <c r="E60" s="59">
        <v>1</v>
      </c>
      <c r="F60" s="59" t="s">
        <v>1408</v>
      </c>
      <c r="G60" s="58" t="s">
        <v>1400</v>
      </c>
      <c r="H60" s="58" t="s">
        <v>58</v>
      </c>
      <c r="I60" s="643" t="s">
        <v>1371</v>
      </c>
      <c r="J60" s="213" t="s">
        <v>1258</v>
      </c>
      <c r="K60" s="58" t="s">
        <v>64</v>
      </c>
      <c r="L60" s="649">
        <v>2.5000000000000001E-2</v>
      </c>
      <c r="M60" s="59">
        <v>100</v>
      </c>
      <c r="N60" s="1055" t="s">
        <v>1470</v>
      </c>
      <c r="O60" s="652">
        <v>6.9000000000000006E-2</v>
      </c>
      <c r="P60" s="1057" t="s">
        <v>1470</v>
      </c>
      <c r="Q60" s="59">
        <v>90</v>
      </c>
      <c r="R60" s="1057" t="s">
        <v>1470</v>
      </c>
      <c r="S60" s="1084">
        <f t="shared" si="2"/>
        <v>0.9</v>
      </c>
      <c r="T60" s="1082" t="s">
        <v>1470</v>
      </c>
    </row>
    <row r="61" spans="1:21" s="32" customFormat="1">
      <c r="A61" s="59" t="s">
        <v>1431</v>
      </c>
      <c r="B61" s="59" t="s">
        <v>1431</v>
      </c>
      <c r="C61" s="92">
        <v>2011</v>
      </c>
      <c r="D61" s="162" t="s">
        <v>10</v>
      </c>
      <c r="E61" s="59">
        <v>1</v>
      </c>
      <c r="F61" s="59" t="s">
        <v>1408</v>
      </c>
      <c r="G61" s="58" t="s">
        <v>1400</v>
      </c>
      <c r="H61" s="58" t="s">
        <v>58</v>
      </c>
      <c r="I61" s="643" t="s">
        <v>1371</v>
      </c>
      <c r="J61" s="213" t="s">
        <v>1256</v>
      </c>
      <c r="K61" s="58" t="s">
        <v>64</v>
      </c>
      <c r="L61" s="649">
        <v>2.5000000000000001E-2</v>
      </c>
      <c r="M61" s="59">
        <v>100</v>
      </c>
      <c r="N61" s="1055" t="s">
        <v>1470</v>
      </c>
      <c r="O61" s="652">
        <v>0.01</v>
      </c>
      <c r="P61" s="1057" t="s">
        <v>1470</v>
      </c>
      <c r="Q61" s="59">
        <v>88</v>
      </c>
      <c r="R61" s="1057" t="s">
        <v>1470</v>
      </c>
      <c r="S61" s="1084">
        <f t="shared" si="2"/>
        <v>0.88</v>
      </c>
      <c r="T61" s="1082" t="s">
        <v>1470</v>
      </c>
    </row>
    <row r="62" spans="1:21" s="32" customFormat="1">
      <c r="A62" s="59" t="s">
        <v>1431</v>
      </c>
      <c r="B62" s="59" t="s">
        <v>1431</v>
      </c>
      <c r="C62" s="92">
        <v>2011</v>
      </c>
      <c r="D62" s="162" t="s">
        <v>11</v>
      </c>
      <c r="E62" s="59">
        <v>1</v>
      </c>
      <c r="F62" s="59" t="s">
        <v>1408</v>
      </c>
      <c r="G62" s="58" t="s">
        <v>1400</v>
      </c>
      <c r="H62" s="58" t="s">
        <v>58</v>
      </c>
      <c r="I62" s="643" t="s">
        <v>1371</v>
      </c>
      <c r="J62" s="213" t="s">
        <v>1253</v>
      </c>
      <c r="K62" s="58" t="s">
        <v>64</v>
      </c>
      <c r="L62" s="649">
        <v>2.5000000000000001E-2</v>
      </c>
      <c r="M62" s="59">
        <v>150</v>
      </c>
      <c r="N62" s="1055" t="s">
        <v>1470</v>
      </c>
      <c r="O62" s="652" t="s">
        <v>143</v>
      </c>
      <c r="P62" s="1057" t="s">
        <v>1470</v>
      </c>
      <c r="Q62" s="59">
        <v>137</v>
      </c>
      <c r="R62" s="1057" t="s">
        <v>1470</v>
      </c>
      <c r="S62" s="1084">
        <f t="shared" si="2"/>
        <v>0.91333333333333333</v>
      </c>
      <c r="T62" s="1082" t="s">
        <v>1470</v>
      </c>
    </row>
    <row r="63" spans="1:21" s="32" customFormat="1">
      <c r="A63" s="59" t="s">
        <v>1431</v>
      </c>
      <c r="B63" s="59" t="s">
        <v>1431</v>
      </c>
      <c r="C63" s="58">
        <v>2011</v>
      </c>
      <c r="D63" s="39" t="s">
        <v>11</v>
      </c>
      <c r="E63" s="59">
        <v>1</v>
      </c>
      <c r="F63" s="59" t="s">
        <v>1408</v>
      </c>
      <c r="G63" s="58" t="s">
        <v>1400</v>
      </c>
      <c r="H63" s="58" t="s">
        <v>58</v>
      </c>
      <c r="I63" s="643" t="s">
        <v>1371</v>
      </c>
      <c r="J63" s="213" t="s">
        <v>1260</v>
      </c>
      <c r="K63" s="58" t="s">
        <v>64</v>
      </c>
      <c r="L63" s="649">
        <v>2.5000000000000001E-2</v>
      </c>
      <c r="M63" s="59">
        <v>100</v>
      </c>
      <c r="N63" s="1055" t="s">
        <v>1470</v>
      </c>
      <c r="O63" s="652" t="s">
        <v>143</v>
      </c>
      <c r="P63" s="1057" t="s">
        <v>1470</v>
      </c>
      <c r="Q63" s="59">
        <v>1</v>
      </c>
      <c r="R63" s="1057" t="s">
        <v>1470</v>
      </c>
      <c r="S63" s="1084">
        <f t="shared" si="2"/>
        <v>0.01</v>
      </c>
      <c r="T63" s="1082" t="s">
        <v>1470</v>
      </c>
    </row>
    <row r="64" spans="1:21" s="32" customFormat="1">
      <c r="A64" s="59" t="s">
        <v>1431</v>
      </c>
      <c r="B64" s="59" t="s">
        <v>1431</v>
      </c>
      <c r="C64" s="58">
        <v>2011</v>
      </c>
      <c r="D64" s="39" t="s">
        <v>11</v>
      </c>
      <c r="E64" s="59">
        <v>1</v>
      </c>
      <c r="F64" s="59" t="s">
        <v>1408</v>
      </c>
      <c r="G64" s="58" t="s">
        <v>1400</v>
      </c>
      <c r="H64" s="58" t="s">
        <v>58</v>
      </c>
      <c r="I64" s="643" t="s">
        <v>1371</v>
      </c>
      <c r="J64" s="213" t="s">
        <v>1258</v>
      </c>
      <c r="K64" s="58" t="s">
        <v>64</v>
      </c>
      <c r="L64" s="649">
        <v>2.5000000000000001E-2</v>
      </c>
      <c r="M64" s="59">
        <v>100</v>
      </c>
      <c r="N64" s="1055" t="s">
        <v>1470</v>
      </c>
      <c r="O64" s="652" t="s">
        <v>143</v>
      </c>
      <c r="P64" s="1057" t="s">
        <v>1470</v>
      </c>
      <c r="Q64" s="59">
        <v>1</v>
      </c>
      <c r="R64" s="1057" t="s">
        <v>1470</v>
      </c>
      <c r="S64" s="1084">
        <f t="shared" si="2"/>
        <v>0.01</v>
      </c>
      <c r="T64" s="1082" t="s">
        <v>1470</v>
      </c>
      <c r="U64" s="253"/>
    </row>
    <row r="65" spans="1:21" s="32" customFormat="1">
      <c r="A65" s="59" t="s">
        <v>1431</v>
      </c>
      <c r="B65" s="59" t="s">
        <v>1431</v>
      </c>
      <c r="C65" s="58">
        <v>2011</v>
      </c>
      <c r="D65" s="39" t="s">
        <v>11</v>
      </c>
      <c r="E65" s="59">
        <v>1</v>
      </c>
      <c r="F65" s="59" t="s">
        <v>1408</v>
      </c>
      <c r="G65" s="58" t="s">
        <v>1400</v>
      </c>
      <c r="H65" s="58" t="s">
        <v>58</v>
      </c>
      <c r="I65" s="643" t="s">
        <v>1371</v>
      </c>
      <c r="J65" s="213" t="s">
        <v>1256</v>
      </c>
      <c r="K65" s="58" t="s">
        <v>64</v>
      </c>
      <c r="L65" s="649">
        <v>2.5000000000000001E-2</v>
      </c>
      <c r="M65" s="59">
        <v>100</v>
      </c>
      <c r="N65" s="1055" t="s">
        <v>1470</v>
      </c>
      <c r="O65" s="652" t="s">
        <v>143</v>
      </c>
      <c r="P65" s="1057" t="s">
        <v>1470</v>
      </c>
      <c r="Q65" s="59">
        <v>1</v>
      </c>
      <c r="R65" s="1057" t="s">
        <v>1470</v>
      </c>
      <c r="S65" s="1084">
        <f t="shared" si="2"/>
        <v>0.01</v>
      </c>
      <c r="T65" s="1082" t="s">
        <v>1470</v>
      </c>
    </row>
    <row r="66" spans="1:21" s="32" customFormat="1">
      <c r="A66" s="59" t="s">
        <v>1431</v>
      </c>
      <c r="B66" s="59" t="s">
        <v>1431</v>
      </c>
      <c r="C66" s="58">
        <v>2011</v>
      </c>
      <c r="D66" s="39" t="s">
        <v>1496</v>
      </c>
      <c r="E66" s="59">
        <v>1</v>
      </c>
      <c r="F66" s="59" t="s">
        <v>1408</v>
      </c>
      <c r="G66" s="58" t="s">
        <v>1400</v>
      </c>
      <c r="H66" s="58" t="s">
        <v>58</v>
      </c>
      <c r="I66" s="643" t="s">
        <v>1371</v>
      </c>
      <c r="J66" s="213" t="s">
        <v>1253</v>
      </c>
      <c r="K66" s="58" t="s">
        <v>63</v>
      </c>
      <c r="L66" s="649">
        <v>2.5000000000000001E-2</v>
      </c>
      <c r="M66" s="59">
        <v>4000</v>
      </c>
      <c r="N66" s="1055" t="s">
        <v>1470</v>
      </c>
      <c r="O66" s="652" t="s">
        <v>144</v>
      </c>
      <c r="P66" s="1057" t="s">
        <v>1470</v>
      </c>
      <c r="Q66" s="59">
        <v>5247</v>
      </c>
      <c r="R66" s="1057" t="s">
        <v>1470</v>
      </c>
      <c r="S66" s="1084">
        <f t="shared" si="2"/>
        <v>1.31175</v>
      </c>
      <c r="T66" s="1082" t="s">
        <v>1470</v>
      </c>
    </row>
    <row r="67" spans="1:21" s="32" customFormat="1">
      <c r="A67" s="59" t="s">
        <v>1431</v>
      </c>
      <c r="B67" s="59" t="s">
        <v>1431</v>
      </c>
      <c r="C67" s="58">
        <v>2011</v>
      </c>
      <c r="D67" s="162" t="s">
        <v>1496</v>
      </c>
      <c r="E67" s="59">
        <v>1</v>
      </c>
      <c r="F67" s="59" t="s">
        <v>1408</v>
      </c>
      <c r="G67" s="58" t="s">
        <v>1400</v>
      </c>
      <c r="H67" s="58" t="s">
        <v>58</v>
      </c>
      <c r="I67" s="643" t="s">
        <v>1371</v>
      </c>
      <c r="J67" s="213" t="s">
        <v>1260</v>
      </c>
      <c r="K67" s="58" t="s">
        <v>63</v>
      </c>
      <c r="L67" s="649">
        <v>2.5000000000000001E-2</v>
      </c>
      <c r="M67" s="59">
        <v>4000</v>
      </c>
      <c r="N67" s="1055" t="s">
        <v>1470</v>
      </c>
      <c r="O67" s="652">
        <v>3.1E-2</v>
      </c>
      <c r="P67" s="1057" t="s">
        <v>1470</v>
      </c>
      <c r="Q67" s="59">
        <v>4763</v>
      </c>
      <c r="R67" s="1057" t="s">
        <v>1470</v>
      </c>
      <c r="S67" s="1084">
        <f t="shared" si="2"/>
        <v>1.19075</v>
      </c>
      <c r="T67" s="1082" t="s">
        <v>1470</v>
      </c>
    </row>
    <row r="68" spans="1:21" s="32" customFormat="1">
      <c r="A68" s="59" t="s">
        <v>1431</v>
      </c>
      <c r="B68" s="59" t="s">
        <v>1431</v>
      </c>
      <c r="C68" s="58">
        <v>2011</v>
      </c>
      <c r="D68" s="162" t="s">
        <v>1496</v>
      </c>
      <c r="E68" s="59">
        <v>1</v>
      </c>
      <c r="F68" s="59" t="s">
        <v>1408</v>
      </c>
      <c r="G68" s="58" t="s">
        <v>1400</v>
      </c>
      <c r="H68" s="58" t="s">
        <v>58</v>
      </c>
      <c r="I68" s="643" t="s">
        <v>1371</v>
      </c>
      <c r="J68" s="213" t="s">
        <v>1258</v>
      </c>
      <c r="K68" s="58" t="s">
        <v>63</v>
      </c>
      <c r="L68" s="649">
        <v>2.5000000000000001E-2</v>
      </c>
      <c r="M68" s="59">
        <v>4000</v>
      </c>
      <c r="N68" s="1055" t="s">
        <v>1470</v>
      </c>
      <c r="O68" s="652">
        <v>2.1000000000000001E-2</v>
      </c>
      <c r="P68" s="1057" t="s">
        <v>1470</v>
      </c>
      <c r="Q68" s="59">
        <v>4546</v>
      </c>
      <c r="R68" s="1057" t="s">
        <v>1470</v>
      </c>
      <c r="S68" s="1084">
        <f t="shared" si="2"/>
        <v>1.1365000000000001</v>
      </c>
      <c r="T68" s="1082" t="s">
        <v>1470</v>
      </c>
    </row>
    <row r="69" spans="1:21" s="32" customFormat="1">
      <c r="A69" s="59" t="s">
        <v>1431</v>
      </c>
      <c r="B69" s="59" t="s">
        <v>1431</v>
      </c>
      <c r="C69" s="58">
        <v>2011</v>
      </c>
      <c r="D69" s="162" t="s">
        <v>1496</v>
      </c>
      <c r="E69" s="59">
        <v>1</v>
      </c>
      <c r="F69" s="59" t="s">
        <v>1408</v>
      </c>
      <c r="G69" s="58" t="s">
        <v>1400</v>
      </c>
      <c r="H69" s="58" t="s">
        <v>58</v>
      </c>
      <c r="I69" s="643" t="s">
        <v>1371</v>
      </c>
      <c r="J69" s="213" t="s">
        <v>1256</v>
      </c>
      <c r="K69" s="58" t="s">
        <v>63</v>
      </c>
      <c r="L69" s="649">
        <v>2.5000000000000001E-2</v>
      </c>
      <c r="M69" s="59">
        <v>3000</v>
      </c>
      <c r="N69" s="1055" t="s">
        <v>1470</v>
      </c>
      <c r="O69" s="652">
        <v>1.4999999999999999E-2</v>
      </c>
      <c r="P69" s="1057" t="s">
        <v>1470</v>
      </c>
      <c r="Q69" s="59">
        <v>2785</v>
      </c>
      <c r="R69" s="1057" t="s">
        <v>1470</v>
      </c>
      <c r="S69" s="1084">
        <f t="shared" si="2"/>
        <v>0.92833333333333334</v>
      </c>
      <c r="T69" s="1082" t="s">
        <v>1470</v>
      </c>
    </row>
    <row r="70" spans="1:21" s="32" customFormat="1">
      <c r="A70" s="59" t="s">
        <v>1431</v>
      </c>
      <c r="B70" s="59" t="s">
        <v>1431</v>
      </c>
      <c r="C70" s="58">
        <v>2011</v>
      </c>
      <c r="D70" s="166" t="s">
        <v>12</v>
      </c>
      <c r="E70" s="59">
        <v>1</v>
      </c>
      <c r="F70" s="59" t="s">
        <v>1408</v>
      </c>
      <c r="G70" s="58" t="s">
        <v>1400</v>
      </c>
      <c r="H70" s="58" t="s">
        <v>58</v>
      </c>
      <c r="I70" s="643" t="s">
        <v>1372</v>
      </c>
      <c r="J70" s="61" t="s">
        <v>1253</v>
      </c>
      <c r="K70" s="58" t="s">
        <v>63</v>
      </c>
      <c r="L70" s="649">
        <v>2.5000000000000001E-2</v>
      </c>
      <c r="M70" s="59">
        <v>3000</v>
      </c>
      <c r="N70" s="1055" t="s">
        <v>1470</v>
      </c>
      <c r="O70" s="652" t="s">
        <v>144</v>
      </c>
      <c r="P70" s="1057" t="s">
        <v>1470</v>
      </c>
      <c r="Q70" s="59">
        <f>391+2626</f>
        <v>3017</v>
      </c>
      <c r="R70" s="1057" t="s">
        <v>1470</v>
      </c>
      <c r="S70" s="1084">
        <f t="shared" si="2"/>
        <v>1.0056666666666667</v>
      </c>
      <c r="T70" s="1082" t="s">
        <v>1470</v>
      </c>
    </row>
    <row r="71" spans="1:21" s="32" customFormat="1">
      <c r="A71" s="59" t="s">
        <v>1431</v>
      </c>
      <c r="B71" s="59" t="s">
        <v>1431</v>
      </c>
      <c r="C71" s="58">
        <v>2011</v>
      </c>
      <c r="D71" s="166" t="s">
        <v>12</v>
      </c>
      <c r="E71" s="59">
        <v>1</v>
      </c>
      <c r="F71" s="59" t="s">
        <v>1408</v>
      </c>
      <c r="G71" s="58" t="s">
        <v>1400</v>
      </c>
      <c r="H71" s="58" t="s">
        <v>58</v>
      </c>
      <c r="I71" s="643" t="s">
        <v>1372</v>
      </c>
      <c r="J71" s="213" t="s">
        <v>1260</v>
      </c>
      <c r="K71" s="58" t="s">
        <v>63</v>
      </c>
      <c r="L71" s="649">
        <v>2.5000000000000001E-2</v>
      </c>
      <c r="M71" s="59">
        <v>2500</v>
      </c>
      <c r="N71" s="1055" t="s">
        <v>1470</v>
      </c>
      <c r="O71" s="652">
        <v>4.2000000000000003E-2</v>
      </c>
      <c r="P71" s="1057" t="s">
        <v>1470</v>
      </c>
      <c r="Q71" s="59">
        <v>2627</v>
      </c>
      <c r="R71" s="1057" t="s">
        <v>1470</v>
      </c>
      <c r="S71" s="1084">
        <f t="shared" si="2"/>
        <v>1.0508</v>
      </c>
      <c r="T71" s="1082" t="s">
        <v>1470</v>
      </c>
    </row>
    <row r="72" spans="1:21" s="32" customFormat="1">
      <c r="A72" s="59" t="s">
        <v>1431</v>
      </c>
      <c r="B72" s="59" t="s">
        <v>1431</v>
      </c>
      <c r="C72" s="58">
        <v>2011</v>
      </c>
      <c r="D72" s="166" t="s">
        <v>12</v>
      </c>
      <c r="E72" s="59">
        <v>1</v>
      </c>
      <c r="F72" s="59" t="s">
        <v>1408</v>
      </c>
      <c r="G72" s="58" t="s">
        <v>1400</v>
      </c>
      <c r="H72" s="58" t="s">
        <v>58</v>
      </c>
      <c r="I72" s="643" t="s">
        <v>1372</v>
      </c>
      <c r="J72" s="213" t="s">
        <v>1258</v>
      </c>
      <c r="K72" s="58" t="s">
        <v>63</v>
      </c>
      <c r="L72" s="649">
        <v>2.5000000000000001E-2</v>
      </c>
      <c r="M72" s="59">
        <v>2500</v>
      </c>
      <c r="N72" s="1055" t="s">
        <v>1470</v>
      </c>
      <c r="O72" s="652">
        <v>2.4E-2</v>
      </c>
      <c r="P72" s="1057" t="s">
        <v>1470</v>
      </c>
      <c r="Q72" s="59">
        <v>2351</v>
      </c>
      <c r="R72" s="1057" t="s">
        <v>1470</v>
      </c>
      <c r="S72" s="1084">
        <f t="shared" si="2"/>
        <v>0.94040000000000001</v>
      </c>
      <c r="T72" s="1082" t="s">
        <v>1470</v>
      </c>
    </row>
    <row r="73" spans="1:21" s="32" customFormat="1">
      <c r="A73" s="59" t="s">
        <v>1431</v>
      </c>
      <c r="B73" s="59" t="s">
        <v>1431</v>
      </c>
      <c r="C73" s="58">
        <v>2011</v>
      </c>
      <c r="D73" s="162" t="s">
        <v>12</v>
      </c>
      <c r="E73" s="59">
        <v>1</v>
      </c>
      <c r="F73" s="59" t="s">
        <v>1408</v>
      </c>
      <c r="G73" s="58" t="s">
        <v>1400</v>
      </c>
      <c r="H73" s="58" t="s">
        <v>58</v>
      </c>
      <c r="I73" s="643" t="s">
        <v>1372</v>
      </c>
      <c r="J73" s="213" t="s">
        <v>1256</v>
      </c>
      <c r="K73" s="58" t="s">
        <v>63</v>
      </c>
      <c r="L73" s="649">
        <v>2.5000000000000001E-2</v>
      </c>
      <c r="M73" s="59">
        <v>2500</v>
      </c>
      <c r="N73" s="1055" t="s">
        <v>1470</v>
      </c>
      <c r="O73" s="652">
        <v>1.2E-2</v>
      </c>
      <c r="P73" s="1057" t="s">
        <v>1470</v>
      </c>
      <c r="Q73" s="59">
        <v>2352</v>
      </c>
      <c r="R73" s="1057" t="s">
        <v>1470</v>
      </c>
      <c r="S73" s="1084">
        <f t="shared" si="2"/>
        <v>0.94079999999999997</v>
      </c>
      <c r="T73" s="1082" t="s">
        <v>1470</v>
      </c>
    </row>
    <row r="74" spans="1:21" s="32" customFormat="1" ht="25.5">
      <c r="A74" s="59" t="s">
        <v>1431</v>
      </c>
      <c r="B74" s="59" t="s">
        <v>1431</v>
      </c>
      <c r="C74" s="58">
        <v>2011</v>
      </c>
      <c r="D74" s="162" t="s">
        <v>1495</v>
      </c>
      <c r="E74" s="59">
        <v>1</v>
      </c>
      <c r="F74" s="59" t="s">
        <v>1408</v>
      </c>
      <c r="G74" s="58" t="s">
        <v>1400</v>
      </c>
      <c r="H74" s="58" t="s">
        <v>58</v>
      </c>
      <c r="I74" s="643" t="s">
        <v>1373</v>
      </c>
      <c r="J74" s="213" t="s">
        <v>1260</v>
      </c>
      <c r="K74" s="58" t="s">
        <v>64</v>
      </c>
      <c r="L74" s="649">
        <v>0.125</v>
      </c>
      <c r="M74" s="59">
        <v>1800</v>
      </c>
      <c r="N74" s="1055" t="s">
        <v>1470</v>
      </c>
      <c r="O74" s="652">
        <v>0.11</v>
      </c>
      <c r="P74" s="1057" t="s">
        <v>1470</v>
      </c>
      <c r="Q74" s="59">
        <v>298</v>
      </c>
      <c r="R74" s="1057" t="s">
        <v>1470</v>
      </c>
      <c r="S74" s="1084">
        <f t="shared" si="2"/>
        <v>0.16555555555555557</v>
      </c>
      <c r="T74" s="1082" t="s">
        <v>1470</v>
      </c>
    </row>
    <row r="75" spans="1:21" s="32" customFormat="1" ht="25.5">
      <c r="A75" s="59" t="s">
        <v>1431</v>
      </c>
      <c r="B75" s="59" t="s">
        <v>1431</v>
      </c>
      <c r="C75" s="58">
        <v>2011</v>
      </c>
      <c r="D75" s="162" t="s">
        <v>1495</v>
      </c>
      <c r="E75" s="59">
        <v>1</v>
      </c>
      <c r="F75" s="59" t="s">
        <v>1408</v>
      </c>
      <c r="G75" s="58" t="s">
        <v>1400</v>
      </c>
      <c r="H75" s="58" t="s">
        <v>58</v>
      </c>
      <c r="I75" s="643" t="s">
        <v>1373</v>
      </c>
      <c r="J75" s="137" t="s">
        <v>1384</v>
      </c>
      <c r="K75" s="58" t="s">
        <v>64</v>
      </c>
      <c r="L75" s="649">
        <v>0.125</v>
      </c>
      <c r="M75" s="59">
        <v>900</v>
      </c>
      <c r="N75" s="1055" t="s">
        <v>1470</v>
      </c>
      <c r="O75" s="652">
        <v>1.4E-2</v>
      </c>
      <c r="P75" s="1057" t="s">
        <v>1470</v>
      </c>
      <c r="Q75" s="59">
        <v>872</v>
      </c>
      <c r="R75" s="1057" t="s">
        <v>1470</v>
      </c>
      <c r="S75" s="1084">
        <f t="shared" ref="S75:S106" si="3">IF(ISBLANK(Q75),"",Q75/M75)</f>
        <v>0.96888888888888891</v>
      </c>
      <c r="T75" s="1082" t="s">
        <v>1470</v>
      </c>
      <c r="U75" s="253"/>
    </row>
    <row r="76" spans="1:21" s="32" customFormat="1" ht="25.5">
      <c r="A76" s="59" t="s">
        <v>1431</v>
      </c>
      <c r="B76" s="59" t="s">
        <v>1431</v>
      </c>
      <c r="C76" s="58">
        <v>2011</v>
      </c>
      <c r="D76" s="162" t="s">
        <v>1495</v>
      </c>
      <c r="E76" s="59">
        <v>1</v>
      </c>
      <c r="F76" s="59" t="s">
        <v>1408</v>
      </c>
      <c r="G76" s="58" t="s">
        <v>1400</v>
      </c>
      <c r="H76" s="58" t="s">
        <v>58</v>
      </c>
      <c r="I76" s="643" t="s">
        <v>1373</v>
      </c>
      <c r="J76" s="242" t="s">
        <v>1258</v>
      </c>
      <c r="K76" s="58" t="s">
        <v>64</v>
      </c>
      <c r="L76" s="649">
        <v>0.125</v>
      </c>
      <c r="M76" s="59">
        <v>12500</v>
      </c>
      <c r="N76" s="1055" t="s">
        <v>1470</v>
      </c>
      <c r="O76" s="652">
        <v>2.1999999999999999E-2</v>
      </c>
      <c r="P76" s="1057" t="s">
        <v>1470</v>
      </c>
      <c r="Q76" s="59">
        <f>1830+5271</f>
        <v>7101</v>
      </c>
      <c r="R76" s="1057" t="s">
        <v>1470</v>
      </c>
      <c r="S76" s="1084">
        <f t="shared" si="3"/>
        <v>0.56808000000000003</v>
      </c>
      <c r="T76" s="1082" t="s">
        <v>1470</v>
      </c>
    </row>
    <row r="77" spans="1:21" s="32" customFormat="1">
      <c r="A77" s="59" t="s">
        <v>1431</v>
      </c>
      <c r="B77" s="59" t="s">
        <v>1431</v>
      </c>
      <c r="C77" s="58">
        <v>2011</v>
      </c>
      <c r="D77" s="162" t="s">
        <v>13</v>
      </c>
      <c r="E77" s="59">
        <v>2</v>
      </c>
      <c r="F77" s="59" t="s">
        <v>1408</v>
      </c>
      <c r="G77" s="58" t="s">
        <v>1400</v>
      </c>
      <c r="H77" s="58" t="s">
        <v>58</v>
      </c>
      <c r="I77" s="643" t="s">
        <v>1371</v>
      </c>
      <c r="J77" s="213" t="s">
        <v>1260</v>
      </c>
      <c r="K77" s="59" t="s">
        <v>62</v>
      </c>
      <c r="L77" s="652">
        <v>0.125</v>
      </c>
      <c r="M77" s="59">
        <v>750</v>
      </c>
      <c r="N77" s="1055" t="s">
        <v>1470</v>
      </c>
      <c r="O77" s="652">
        <v>5.2999999999999999E-2</v>
      </c>
      <c r="P77" s="1057" t="s">
        <v>1470</v>
      </c>
      <c r="Q77" s="59">
        <v>754</v>
      </c>
      <c r="R77" s="1057" t="s">
        <v>1470</v>
      </c>
      <c r="S77" s="1084">
        <f t="shared" si="3"/>
        <v>1.0053333333333334</v>
      </c>
      <c r="T77" s="1082" t="s">
        <v>1470</v>
      </c>
      <c r="U77" s="266"/>
    </row>
    <row r="78" spans="1:21" s="32" customFormat="1">
      <c r="A78" s="59" t="s">
        <v>1431</v>
      </c>
      <c r="B78" s="59" t="s">
        <v>1431</v>
      </c>
      <c r="C78" s="58">
        <v>2011</v>
      </c>
      <c r="D78" s="162" t="s">
        <v>13</v>
      </c>
      <c r="E78" s="59">
        <v>2</v>
      </c>
      <c r="F78" s="59" t="s">
        <v>1408</v>
      </c>
      <c r="G78" s="58" t="s">
        <v>1400</v>
      </c>
      <c r="H78" s="58" t="s">
        <v>58</v>
      </c>
      <c r="I78" s="643" t="s">
        <v>1371</v>
      </c>
      <c r="J78" s="213" t="s">
        <v>1258</v>
      </c>
      <c r="K78" s="59" t="s">
        <v>62</v>
      </c>
      <c r="L78" s="652">
        <v>0.125</v>
      </c>
      <c r="M78" s="59">
        <v>750</v>
      </c>
      <c r="N78" s="1055" t="s">
        <v>1470</v>
      </c>
      <c r="O78" s="652">
        <v>3.7999999999999999E-2</v>
      </c>
      <c r="P78" s="1057" t="s">
        <v>1470</v>
      </c>
      <c r="Q78" s="59">
        <v>752</v>
      </c>
      <c r="R78" s="1057" t="s">
        <v>1470</v>
      </c>
      <c r="S78" s="1084">
        <f t="shared" si="3"/>
        <v>1.0026666666666666</v>
      </c>
      <c r="T78" s="1082" t="s">
        <v>1470</v>
      </c>
      <c r="U78" s="266"/>
    </row>
    <row r="79" spans="1:21" s="32" customFormat="1">
      <c r="A79" s="59" t="s">
        <v>1431</v>
      </c>
      <c r="B79" s="59" t="s">
        <v>1431</v>
      </c>
      <c r="C79" s="58">
        <v>2011</v>
      </c>
      <c r="D79" s="162" t="s">
        <v>13</v>
      </c>
      <c r="E79" s="59">
        <v>2</v>
      </c>
      <c r="F79" s="59" t="s">
        <v>1408</v>
      </c>
      <c r="G79" s="58" t="s">
        <v>1400</v>
      </c>
      <c r="H79" s="58" t="s">
        <v>58</v>
      </c>
      <c r="I79" s="643" t="s">
        <v>1371</v>
      </c>
      <c r="J79" s="213" t="s">
        <v>1256</v>
      </c>
      <c r="K79" s="59" t="s">
        <v>62</v>
      </c>
      <c r="L79" s="652">
        <v>0.125</v>
      </c>
      <c r="M79" s="59">
        <v>750</v>
      </c>
      <c r="N79" s="1055" t="s">
        <v>1470</v>
      </c>
      <c r="O79" s="652">
        <v>0.01</v>
      </c>
      <c r="P79" s="1057" t="s">
        <v>1470</v>
      </c>
      <c r="Q79" s="59">
        <v>752</v>
      </c>
      <c r="R79" s="1057" t="s">
        <v>1470</v>
      </c>
      <c r="S79" s="1084">
        <f t="shared" si="3"/>
        <v>1.0026666666666666</v>
      </c>
      <c r="T79" s="1082" t="s">
        <v>1470</v>
      </c>
      <c r="U79" s="266"/>
    </row>
    <row r="80" spans="1:21" s="32" customFormat="1">
      <c r="A80" s="59" t="s">
        <v>1431</v>
      </c>
      <c r="B80" s="1060" t="s">
        <v>1431</v>
      </c>
      <c r="C80" s="86">
        <v>2011</v>
      </c>
      <c r="D80" s="39" t="s">
        <v>1486</v>
      </c>
      <c r="E80" s="59">
        <v>2</v>
      </c>
      <c r="F80" s="59" t="s">
        <v>1408</v>
      </c>
      <c r="G80" s="58" t="s">
        <v>1400</v>
      </c>
      <c r="H80" s="58" t="s">
        <v>58</v>
      </c>
      <c r="I80" s="137" t="s">
        <v>30</v>
      </c>
      <c r="J80" s="213" t="s">
        <v>1260</v>
      </c>
      <c r="K80" s="58" t="s">
        <v>64</v>
      </c>
      <c r="L80" s="649">
        <v>0.125</v>
      </c>
      <c r="M80" s="59">
        <v>4500</v>
      </c>
      <c r="N80" s="1055" t="s">
        <v>1470</v>
      </c>
      <c r="O80" s="652">
        <v>2.1999999999999999E-2</v>
      </c>
      <c r="P80" s="1057" t="s">
        <v>1470</v>
      </c>
      <c r="Q80" s="59">
        <v>5165</v>
      </c>
      <c r="R80" s="1057" t="s">
        <v>1470</v>
      </c>
      <c r="S80" s="1084">
        <f t="shared" si="3"/>
        <v>1.1477777777777778</v>
      </c>
      <c r="T80" s="1082" t="s">
        <v>1470</v>
      </c>
    </row>
    <row r="81" spans="1:21" s="32" customFormat="1">
      <c r="A81" s="59" t="s">
        <v>1431</v>
      </c>
      <c r="B81" s="1060" t="s">
        <v>1431</v>
      </c>
      <c r="C81" s="86">
        <v>2011</v>
      </c>
      <c r="D81" s="39" t="s">
        <v>1486</v>
      </c>
      <c r="E81" s="59">
        <v>2</v>
      </c>
      <c r="F81" s="59" t="s">
        <v>1408</v>
      </c>
      <c r="G81" s="58" t="s">
        <v>1400</v>
      </c>
      <c r="H81" s="58" t="s">
        <v>58</v>
      </c>
      <c r="I81" s="137" t="s">
        <v>30</v>
      </c>
      <c r="J81" s="137" t="s">
        <v>1384</v>
      </c>
      <c r="K81" s="58" t="s">
        <v>64</v>
      </c>
      <c r="L81" s="649">
        <v>0.125</v>
      </c>
      <c r="M81" s="59">
        <v>2250</v>
      </c>
      <c r="N81" s="1055" t="s">
        <v>1470</v>
      </c>
      <c r="O81" s="652">
        <v>5.0000000000000001E-3</v>
      </c>
      <c r="P81" s="1057" t="s">
        <v>1470</v>
      </c>
      <c r="Q81" s="59">
        <v>7360</v>
      </c>
      <c r="R81" s="1057" t="s">
        <v>1470</v>
      </c>
      <c r="S81" s="1084">
        <f t="shared" si="3"/>
        <v>3.2711111111111113</v>
      </c>
      <c r="T81" s="1082" t="s">
        <v>1470</v>
      </c>
    </row>
    <row r="82" spans="1:21" s="32" customFormat="1">
      <c r="A82" s="59" t="s">
        <v>1431</v>
      </c>
      <c r="B82" s="1060" t="s">
        <v>1431</v>
      </c>
      <c r="C82" s="86">
        <v>2011</v>
      </c>
      <c r="D82" s="39" t="s">
        <v>1486</v>
      </c>
      <c r="E82" s="59">
        <v>2</v>
      </c>
      <c r="F82" s="59" t="s">
        <v>1408</v>
      </c>
      <c r="G82" s="58" t="s">
        <v>1400</v>
      </c>
      <c r="H82" s="58" t="s">
        <v>58</v>
      </c>
      <c r="I82" s="137" t="s">
        <v>30</v>
      </c>
      <c r="J82" s="242" t="s">
        <v>1258</v>
      </c>
      <c r="K82" s="58" t="s">
        <v>64</v>
      </c>
      <c r="L82" s="649">
        <v>0.125</v>
      </c>
      <c r="M82" s="59">
        <v>30000</v>
      </c>
      <c r="N82" s="1055" t="s">
        <v>1470</v>
      </c>
      <c r="O82" s="652">
        <v>1.4999999999999999E-2</v>
      </c>
      <c r="P82" s="1057" t="s">
        <v>1470</v>
      </c>
      <c r="Q82" s="59">
        <v>24724</v>
      </c>
      <c r="R82" s="1057" t="s">
        <v>1470</v>
      </c>
      <c r="S82" s="1084">
        <f t="shared" si="3"/>
        <v>0.82413333333333338</v>
      </c>
      <c r="T82" s="1082" t="s">
        <v>1470</v>
      </c>
    </row>
    <row r="83" spans="1:21" s="32" customFormat="1">
      <c r="A83" s="59" t="s">
        <v>1431</v>
      </c>
      <c r="B83" s="1060" t="s">
        <v>1431</v>
      </c>
      <c r="C83" s="86">
        <v>2011</v>
      </c>
      <c r="D83" s="85" t="s">
        <v>14</v>
      </c>
      <c r="E83" s="59">
        <v>1</v>
      </c>
      <c r="F83" s="59" t="s">
        <v>1408</v>
      </c>
      <c r="G83" s="58" t="s">
        <v>1400</v>
      </c>
      <c r="H83" s="58" t="s">
        <v>58</v>
      </c>
      <c r="I83" s="645" t="s">
        <v>1375</v>
      </c>
      <c r="J83" s="213" t="s">
        <v>1253</v>
      </c>
      <c r="K83" s="1053" t="s">
        <v>64</v>
      </c>
      <c r="L83" s="648">
        <v>2.5000000000000001E-2</v>
      </c>
      <c r="M83" s="59">
        <v>100</v>
      </c>
      <c r="N83" s="1055" t="s">
        <v>1470</v>
      </c>
      <c r="O83" s="652" t="s">
        <v>144</v>
      </c>
      <c r="P83" s="1057" t="s">
        <v>1470</v>
      </c>
      <c r="Q83" s="59">
        <v>68</v>
      </c>
      <c r="R83" s="1057" t="s">
        <v>1470</v>
      </c>
      <c r="S83" s="1084">
        <f t="shared" si="3"/>
        <v>0.68</v>
      </c>
      <c r="T83" s="1082" t="s">
        <v>1470</v>
      </c>
      <c r="U83" s="266"/>
    </row>
    <row r="84" spans="1:21" s="32" customFormat="1">
      <c r="A84" s="59" t="s">
        <v>1431</v>
      </c>
      <c r="B84" s="1060" t="s">
        <v>1431</v>
      </c>
      <c r="C84" s="86">
        <v>2011</v>
      </c>
      <c r="D84" s="85" t="s">
        <v>14</v>
      </c>
      <c r="E84" s="59">
        <v>1</v>
      </c>
      <c r="F84" s="59" t="s">
        <v>1408</v>
      </c>
      <c r="G84" s="58" t="s">
        <v>1400</v>
      </c>
      <c r="H84" s="58" t="s">
        <v>58</v>
      </c>
      <c r="I84" s="645" t="s">
        <v>1375</v>
      </c>
      <c r="J84" s="213" t="s">
        <v>1260</v>
      </c>
      <c r="K84" s="58" t="s">
        <v>64</v>
      </c>
      <c r="L84" s="649">
        <v>2.5000000000000001E-2</v>
      </c>
      <c r="M84" s="59">
        <v>1000</v>
      </c>
      <c r="N84" s="1055" t="s">
        <v>1470</v>
      </c>
      <c r="O84" s="652">
        <v>6.2E-2</v>
      </c>
      <c r="P84" s="1057" t="s">
        <v>1470</v>
      </c>
      <c r="Q84" s="59">
        <v>880</v>
      </c>
      <c r="R84" s="1057" t="s">
        <v>1470</v>
      </c>
      <c r="S84" s="1084">
        <f t="shared" si="3"/>
        <v>0.88</v>
      </c>
      <c r="T84" s="1082" t="s">
        <v>1470</v>
      </c>
      <c r="U84" s="266"/>
    </row>
    <row r="85" spans="1:21" s="32" customFormat="1">
      <c r="A85" s="59" t="s">
        <v>1431</v>
      </c>
      <c r="B85" s="1060" t="s">
        <v>1431</v>
      </c>
      <c r="C85" s="86">
        <v>2011</v>
      </c>
      <c r="D85" s="85" t="s">
        <v>14</v>
      </c>
      <c r="E85" s="59">
        <v>1</v>
      </c>
      <c r="F85" s="59" t="s">
        <v>1408</v>
      </c>
      <c r="G85" s="58" t="s">
        <v>1400</v>
      </c>
      <c r="H85" s="58" t="s">
        <v>58</v>
      </c>
      <c r="I85" s="645" t="s">
        <v>1375</v>
      </c>
      <c r="J85" s="213" t="s">
        <v>1256</v>
      </c>
      <c r="K85" s="58" t="s">
        <v>64</v>
      </c>
      <c r="L85" s="649">
        <v>2.5000000000000001E-2</v>
      </c>
      <c r="M85" s="59">
        <v>100</v>
      </c>
      <c r="N85" s="1055" t="s">
        <v>1470</v>
      </c>
      <c r="O85" s="652">
        <v>1.2999999999999999E-2</v>
      </c>
      <c r="P85" s="1057" t="s">
        <v>1470</v>
      </c>
      <c r="Q85" s="59">
        <v>83</v>
      </c>
      <c r="R85" s="1057" t="s">
        <v>1470</v>
      </c>
      <c r="S85" s="1084">
        <f t="shared" si="3"/>
        <v>0.83</v>
      </c>
      <c r="T85" s="1082" t="s">
        <v>1470</v>
      </c>
      <c r="U85" s="266"/>
    </row>
    <row r="86" spans="1:21" s="32" customFormat="1">
      <c r="A86" s="59" t="s">
        <v>1431</v>
      </c>
      <c r="B86" s="1060" t="s">
        <v>1431</v>
      </c>
      <c r="C86" s="86">
        <v>2011</v>
      </c>
      <c r="D86" s="85" t="s">
        <v>14</v>
      </c>
      <c r="E86" s="1060">
        <v>1</v>
      </c>
      <c r="F86" s="59" t="s">
        <v>1408</v>
      </c>
      <c r="G86" s="58" t="s">
        <v>1400</v>
      </c>
      <c r="H86" s="86" t="s">
        <v>58</v>
      </c>
      <c r="I86" s="646" t="s">
        <v>1375</v>
      </c>
      <c r="J86" s="213" t="s">
        <v>1258</v>
      </c>
      <c r="K86" s="86" t="s">
        <v>64</v>
      </c>
      <c r="L86" s="651">
        <v>2.5000000000000001E-2</v>
      </c>
      <c r="M86" s="1060">
        <v>1000</v>
      </c>
      <c r="N86" s="1055" t="s">
        <v>1470</v>
      </c>
      <c r="O86" s="1087">
        <v>3.4000000000000002E-2</v>
      </c>
      <c r="P86" s="1057" t="s">
        <v>1470</v>
      </c>
      <c r="Q86" s="1060">
        <v>930</v>
      </c>
      <c r="R86" s="1057" t="s">
        <v>1470</v>
      </c>
      <c r="S86" s="1065">
        <f t="shared" si="3"/>
        <v>0.93</v>
      </c>
      <c r="T86" s="1082" t="s">
        <v>1470</v>
      </c>
      <c r="U86" s="266"/>
    </row>
    <row r="87" spans="1:21" s="32" customFormat="1">
      <c r="A87" s="59" t="s">
        <v>1431</v>
      </c>
      <c r="B87" s="1060" t="s">
        <v>1431</v>
      </c>
      <c r="C87" s="86">
        <v>2011</v>
      </c>
      <c r="D87" s="85" t="s">
        <v>15</v>
      </c>
      <c r="E87" s="1060">
        <v>1</v>
      </c>
      <c r="F87" s="59" t="s">
        <v>1408</v>
      </c>
      <c r="G87" s="58" t="s">
        <v>1400</v>
      </c>
      <c r="H87" s="86" t="s">
        <v>58</v>
      </c>
      <c r="I87" s="646" t="s">
        <v>178</v>
      </c>
      <c r="J87" s="213" t="s">
        <v>1253</v>
      </c>
      <c r="K87" s="86" t="s">
        <v>64</v>
      </c>
      <c r="L87" s="651">
        <v>2.5000000000000001E-2</v>
      </c>
      <c r="M87" s="1060">
        <v>200</v>
      </c>
      <c r="N87" s="1055" t="s">
        <v>1470</v>
      </c>
      <c r="O87" s="1087" t="s">
        <v>144</v>
      </c>
      <c r="P87" s="1057" t="s">
        <v>1470</v>
      </c>
      <c r="Q87" s="1060">
        <v>168</v>
      </c>
      <c r="R87" s="1057" t="s">
        <v>1470</v>
      </c>
      <c r="S87" s="1065">
        <f t="shared" si="3"/>
        <v>0.84</v>
      </c>
      <c r="T87" s="1082" t="s">
        <v>1470</v>
      </c>
      <c r="U87" s="266"/>
    </row>
    <row r="88" spans="1:21" s="32" customFormat="1">
      <c r="A88" s="59" t="s">
        <v>1431</v>
      </c>
      <c r="B88" s="1060" t="s">
        <v>1431</v>
      </c>
      <c r="C88" s="86">
        <v>2011</v>
      </c>
      <c r="D88" s="85" t="s">
        <v>15</v>
      </c>
      <c r="E88" s="1060">
        <v>1</v>
      </c>
      <c r="F88" s="59" t="s">
        <v>1408</v>
      </c>
      <c r="G88" s="58" t="s">
        <v>1400</v>
      </c>
      <c r="H88" s="86" t="s">
        <v>58</v>
      </c>
      <c r="I88" s="646" t="s">
        <v>178</v>
      </c>
      <c r="J88" s="213" t="s">
        <v>1260</v>
      </c>
      <c r="K88" s="86" t="s">
        <v>64</v>
      </c>
      <c r="L88" s="651">
        <v>2.5000000000000001E-2</v>
      </c>
      <c r="M88" s="1060">
        <v>2500</v>
      </c>
      <c r="N88" s="1055" t="s">
        <v>1470</v>
      </c>
      <c r="O88" s="1087">
        <v>2.5999999999999999E-2</v>
      </c>
      <c r="P88" s="1057" t="s">
        <v>1470</v>
      </c>
      <c r="Q88" s="1060">
        <v>2286</v>
      </c>
      <c r="R88" s="1057" t="s">
        <v>1470</v>
      </c>
      <c r="S88" s="1065">
        <f t="shared" si="3"/>
        <v>0.91439999999999999</v>
      </c>
      <c r="T88" s="1082" t="s">
        <v>1470</v>
      </c>
      <c r="U88" s="266"/>
    </row>
    <row r="89" spans="1:21" s="32" customFormat="1">
      <c r="A89" s="59" t="s">
        <v>1431</v>
      </c>
      <c r="B89" s="1060" t="s">
        <v>1431</v>
      </c>
      <c r="C89" s="86">
        <v>2011</v>
      </c>
      <c r="D89" s="85" t="s">
        <v>15</v>
      </c>
      <c r="E89" s="1060">
        <v>1</v>
      </c>
      <c r="F89" s="59" t="s">
        <v>1408</v>
      </c>
      <c r="G89" s="58" t="s">
        <v>1400</v>
      </c>
      <c r="H89" s="86" t="s">
        <v>58</v>
      </c>
      <c r="I89" s="646" t="s">
        <v>178</v>
      </c>
      <c r="J89" s="213" t="s">
        <v>1256</v>
      </c>
      <c r="K89" s="86" t="s">
        <v>64</v>
      </c>
      <c r="L89" s="651">
        <v>2.5000000000000001E-2</v>
      </c>
      <c r="M89" s="1060">
        <v>200</v>
      </c>
      <c r="N89" s="1055" t="s">
        <v>1470</v>
      </c>
      <c r="O89" s="1087">
        <v>1.9E-2</v>
      </c>
      <c r="P89" s="1057" t="s">
        <v>1470</v>
      </c>
      <c r="Q89" s="1060">
        <v>205</v>
      </c>
      <c r="R89" s="1057" t="s">
        <v>1470</v>
      </c>
      <c r="S89" s="1065">
        <f t="shared" si="3"/>
        <v>1.0249999999999999</v>
      </c>
      <c r="T89" s="1082" t="s">
        <v>1470</v>
      </c>
      <c r="U89" s="266"/>
    </row>
    <row r="90" spans="1:21" s="32" customFormat="1">
      <c r="A90" s="59" t="s">
        <v>1431</v>
      </c>
      <c r="B90" s="1060" t="s">
        <v>1431</v>
      </c>
      <c r="C90" s="86">
        <v>2011</v>
      </c>
      <c r="D90" s="85" t="s">
        <v>15</v>
      </c>
      <c r="E90" s="1060">
        <v>1</v>
      </c>
      <c r="F90" s="59" t="s">
        <v>1408</v>
      </c>
      <c r="G90" s="58" t="s">
        <v>1400</v>
      </c>
      <c r="H90" s="86" t="s">
        <v>58</v>
      </c>
      <c r="I90" s="646" t="s">
        <v>178</v>
      </c>
      <c r="J90" s="213" t="s">
        <v>1258</v>
      </c>
      <c r="K90" s="86" t="s">
        <v>64</v>
      </c>
      <c r="L90" s="651">
        <v>2.5000000000000001E-2</v>
      </c>
      <c r="M90" s="1060">
        <v>2500</v>
      </c>
      <c r="N90" s="1055" t="s">
        <v>1470</v>
      </c>
      <c r="O90" s="1087">
        <v>0.02</v>
      </c>
      <c r="P90" s="1057" t="s">
        <v>1470</v>
      </c>
      <c r="Q90" s="1060">
        <v>2533</v>
      </c>
      <c r="R90" s="1057" t="s">
        <v>1470</v>
      </c>
      <c r="S90" s="1065">
        <f t="shared" si="3"/>
        <v>1.0132000000000001</v>
      </c>
      <c r="T90" s="1082" t="s">
        <v>1470</v>
      </c>
      <c r="U90" s="266"/>
    </row>
    <row r="91" spans="1:21" s="32" customFormat="1">
      <c r="A91" s="59" t="s">
        <v>1431</v>
      </c>
      <c r="B91" s="1060" t="s">
        <v>1431</v>
      </c>
      <c r="C91" s="86">
        <v>2011</v>
      </c>
      <c r="D91" s="85" t="s">
        <v>16</v>
      </c>
      <c r="E91" s="59">
        <v>1</v>
      </c>
      <c r="F91" s="59" t="s">
        <v>1408</v>
      </c>
      <c r="G91" s="58" t="s">
        <v>1400</v>
      </c>
      <c r="H91" s="58" t="s">
        <v>58</v>
      </c>
      <c r="I91" s="643" t="s">
        <v>178</v>
      </c>
      <c r="J91" s="243" t="s">
        <v>1253</v>
      </c>
      <c r="K91" s="58" t="s">
        <v>64</v>
      </c>
      <c r="L91" s="649">
        <v>2.5000000000000001E-2</v>
      </c>
      <c r="M91" s="59">
        <v>100</v>
      </c>
      <c r="N91" s="1055" t="s">
        <v>1470</v>
      </c>
      <c r="O91" s="652" t="s">
        <v>144</v>
      </c>
      <c r="P91" s="1057" t="s">
        <v>1470</v>
      </c>
      <c r="Q91" s="59">
        <v>76</v>
      </c>
      <c r="R91" s="1057" t="s">
        <v>1470</v>
      </c>
      <c r="S91" s="1084">
        <f t="shared" si="3"/>
        <v>0.76</v>
      </c>
      <c r="T91" s="1082" t="s">
        <v>1470</v>
      </c>
      <c r="U91" s="266"/>
    </row>
    <row r="92" spans="1:21" s="32" customFormat="1">
      <c r="A92" s="59" t="s">
        <v>1431</v>
      </c>
      <c r="B92" s="1060" t="s">
        <v>1431</v>
      </c>
      <c r="C92" s="86">
        <v>2011</v>
      </c>
      <c r="D92" s="85" t="s">
        <v>16</v>
      </c>
      <c r="E92" s="59">
        <v>1</v>
      </c>
      <c r="F92" s="59" t="s">
        <v>1408</v>
      </c>
      <c r="G92" s="58" t="s">
        <v>1400</v>
      </c>
      <c r="H92" s="58" t="s">
        <v>58</v>
      </c>
      <c r="I92" s="643" t="s">
        <v>178</v>
      </c>
      <c r="J92" s="61" t="s">
        <v>1260</v>
      </c>
      <c r="K92" s="58" t="s">
        <v>64</v>
      </c>
      <c r="L92" s="649">
        <v>2.5000000000000001E-2</v>
      </c>
      <c r="M92" s="59">
        <v>1000</v>
      </c>
      <c r="N92" s="1055" t="s">
        <v>1470</v>
      </c>
      <c r="O92" s="652">
        <v>4.3999999999999997E-2</v>
      </c>
      <c r="P92" s="1057" t="s">
        <v>1470</v>
      </c>
      <c r="Q92" s="59">
        <v>672</v>
      </c>
      <c r="R92" s="1057" t="s">
        <v>1470</v>
      </c>
      <c r="S92" s="1084">
        <f t="shared" si="3"/>
        <v>0.67200000000000004</v>
      </c>
      <c r="T92" s="1082" t="s">
        <v>1470</v>
      </c>
      <c r="U92" s="266"/>
    </row>
    <row r="93" spans="1:21" s="32" customFormat="1">
      <c r="A93" s="75" t="s">
        <v>1431</v>
      </c>
      <c r="B93" s="75" t="s">
        <v>1431</v>
      </c>
      <c r="C93" s="86">
        <v>2011</v>
      </c>
      <c r="D93" s="85" t="s">
        <v>16</v>
      </c>
      <c r="E93" s="1060">
        <v>1</v>
      </c>
      <c r="F93" s="75" t="s">
        <v>1408</v>
      </c>
      <c r="G93" s="86" t="s">
        <v>1400</v>
      </c>
      <c r="H93" s="58" t="s">
        <v>58</v>
      </c>
      <c r="I93" s="643" t="s">
        <v>178</v>
      </c>
      <c r="J93" s="213" t="s">
        <v>1256</v>
      </c>
      <c r="K93" s="86" t="s">
        <v>64</v>
      </c>
      <c r="L93" s="651">
        <v>2.5000000000000001E-2</v>
      </c>
      <c r="M93" s="1060">
        <v>100</v>
      </c>
      <c r="N93" s="1055" t="s">
        <v>1470</v>
      </c>
      <c r="O93" s="652">
        <v>0.02</v>
      </c>
      <c r="P93" s="1057" t="s">
        <v>1470</v>
      </c>
      <c r="Q93" s="59">
        <v>93</v>
      </c>
      <c r="R93" s="1057" t="s">
        <v>1470</v>
      </c>
      <c r="S93" s="1084">
        <f t="shared" si="3"/>
        <v>0.93</v>
      </c>
      <c r="T93" s="1082" t="s">
        <v>1470</v>
      </c>
      <c r="U93" s="266"/>
    </row>
    <row r="94" spans="1:21" s="32" customFormat="1">
      <c r="A94" s="75" t="s">
        <v>1431</v>
      </c>
      <c r="B94" s="75" t="s">
        <v>1431</v>
      </c>
      <c r="C94" s="86">
        <v>2011</v>
      </c>
      <c r="D94" s="85" t="s">
        <v>16</v>
      </c>
      <c r="E94" s="1060">
        <v>1</v>
      </c>
      <c r="F94" s="75" t="s">
        <v>1408</v>
      </c>
      <c r="G94" s="86" t="s">
        <v>1400</v>
      </c>
      <c r="H94" s="58" t="s">
        <v>58</v>
      </c>
      <c r="I94" s="643" t="s">
        <v>178</v>
      </c>
      <c r="J94" s="213" t="s">
        <v>1258</v>
      </c>
      <c r="K94" s="86" t="s">
        <v>64</v>
      </c>
      <c r="L94" s="651">
        <v>2.5000000000000001E-2</v>
      </c>
      <c r="M94" s="1060">
        <v>1000</v>
      </c>
      <c r="N94" s="1055" t="s">
        <v>1470</v>
      </c>
      <c r="O94" s="652">
        <v>3.6999999999999998E-2</v>
      </c>
      <c r="P94" s="1057" t="s">
        <v>1470</v>
      </c>
      <c r="Q94" s="59">
        <v>727</v>
      </c>
      <c r="R94" s="1057" t="s">
        <v>1470</v>
      </c>
      <c r="S94" s="1084">
        <f t="shared" si="3"/>
        <v>0.72699999999999998</v>
      </c>
      <c r="T94" s="1082" t="s">
        <v>1470</v>
      </c>
      <c r="U94" s="266"/>
    </row>
    <row r="95" spans="1:21" s="32" customFormat="1">
      <c r="A95" s="68" t="s">
        <v>1431</v>
      </c>
      <c r="B95" s="68" t="s">
        <v>1431</v>
      </c>
      <c r="C95" s="58">
        <v>2011</v>
      </c>
      <c r="D95" s="39" t="s">
        <v>17</v>
      </c>
      <c r="E95" s="59">
        <v>1</v>
      </c>
      <c r="F95" s="68" t="s">
        <v>1408</v>
      </c>
      <c r="G95" s="58" t="s">
        <v>1400</v>
      </c>
      <c r="H95" s="58" t="s">
        <v>58</v>
      </c>
      <c r="I95" s="643" t="s">
        <v>178</v>
      </c>
      <c r="J95" s="213" t="s">
        <v>1253</v>
      </c>
      <c r="K95" s="58" t="s">
        <v>64</v>
      </c>
      <c r="L95" s="649">
        <v>2.5000000000000001E-2</v>
      </c>
      <c r="M95" s="59">
        <v>150</v>
      </c>
      <c r="N95" s="1055" t="s">
        <v>1470</v>
      </c>
      <c r="O95" s="652" t="s">
        <v>144</v>
      </c>
      <c r="P95" s="1057" t="s">
        <v>1470</v>
      </c>
      <c r="Q95" s="59">
        <v>116</v>
      </c>
      <c r="R95" s="1057" t="s">
        <v>1470</v>
      </c>
      <c r="S95" s="1084">
        <f t="shared" si="3"/>
        <v>0.77333333333333332</v>
      </c>
      <c r="T95" s="1082" t="s">
        <v>1470</v>
      </c>
      <c r="U95" s="266"/>
    </row>
    <row r="96" spans="1:21" s="32" customFormat="1">
      <c r="A96" s="68" t="s">
        <v>1431</v>
      </c>
      <c r="B96" s="68" t="s">
        <v>1431</v>
      </c>
      <c r="C96" s="58">
        <v>2011</v>
      </c>
      <c r="D96" s="39" t="s">
        <v>17</v>
      </c>
      <c r="E96" s="59">
        <v>1</v>
      </c>
      <c r="F96" s="68" t="s">
        <v>1408</v>
      </c>
      <c r="G96" s="58" t="s">
        <v>1400</v>
      </c>
      <c r="H96" s="58" t="s">
        <v>58</v>
      </c>
      <c r="I96" s="643" t="s">
        <v>178</v>
      </c>
      <c r="J96" s="213" t="s">
        <v>1260</v>
      </c>
      <c r="K96" s="58" t="s">
        <v>64</v>
      </c>
      <c r="L96" s="649">
        <v>2.5000000000000001E-2</v>
      </c>
      <c r="M96" s="59">
        <v>400</v>
      </c>
      <c r="N96" s="1055" t="s">
        <v>1470</v>
      </c>
      <c r="O96" s="652">
        <v>6.2E-2</v>
      </c>
      <c r="P96" s="1057" t="s">
        <v>1470</v>
      </c>
      <c r="Q96" s="59">
        <v>344</v>
      </c>
      <c r="R96" s="1057" t="s">
        <v>1470</v>
      </c>
      <c r="S96" s="1084">
        <f t="shared" si="3"/>
        <v>0.86</v>
      </c>
      <c r="T96" s="1082" t="s">
        <v>1470</v>
      </c>
      <c r="U96" s="266"/>
    </row>
    <row r="97" spans="1:21" s="32" customFormat="1">
      <c r="A97" s="68" t="s">
        <v>1431</v>
      </c>
      <c r="B97" s="68" t="s">
        <v>1431</v>
      </c>
      <c r="C97" s="58">
        <v>2011</v>
      </c>
      <c r="D97" s="39" t="s">
        <v>17</v>
      </c>
      <c r="E97" s="59">
        <v>1</v>
      </c>
      <c r="F97" s="68" t="s">
        <v>1408</v>
      </c>
      <c r="G97" s="58" t="s">
        <v>1400</v>
      </c>
      <c r="H97" s="58" t="s">
        <v>58</v>
      </c>
      <c r="I97" s="643" t="s">
        <v>178</v>
      </c>
      <c r="J97" s="213" t="s">
        <v>1256</v>
      </c>
      <c r="K97" s="58" t="s">
        <v>64</v>
      </c>
      <c r="L97" s="649">
        <v>2.5000000000000001E-2</v>
      </c>
      <c r="M97" s="59">
        <v>150</v>
      </c>
      <c r="N97" s="1055" t="s">
        <v>1470</v>
      </c>
      <c r="O97" s="652">
        <v>0.01</v>
      </c>
      <c r="P97" s="1057" t="s">
        <v>1470</v>
      </c>
      <c r="Q97" s="59">
        <v>116</v>
      </c>
      <c r="R97" s="1057" t="s">
        <v>1470</v>
      </c>
      <c r="S97" s="1084">
        <f t="shared" si="3"/>
        <v>0.77333333333333332</v>
      </c>
      <c r="T97" s="1082" t="s">
        <v>1470</v>
      </c>
      <c r="U97" s="266"/>
    </row>
    <row r="98" spans="1:21" s="32" customFormat="1">
      <c r="A98" s="68" t="s">
        <v>1431</v>
      </c>
      <c r="B98" s="68" t="s">
        <v>1431</v>
      </c>
      <c r="C98" s="58">
        <v>2011</v>
      </c>
      <c r="D98" s="39" t="s">
        <v>17</v>
      </c>
      <c r="E98" s="59">
        <v>1</v>
      </c>
      <c r="F98" s="68" t="s">
        <v>1408</v>
      </c>
      <c r="G98" s="58" t="s">
        <v>1400</v>
      </c>
      <c r="H98" s="58" t="s">
        <v>58</v>
      </c>
      <c r="I98" s="643" t="s">
        <v>178</v>
      </c>
      <c r="J98" s="213" t="s">
        <v>1258</v>
      </c>
      <c r="K98" s="58" t="s">
        <v>64</v>
      </c>
      <c r="L98" s="649">
        <v>2.5000000000000001E-2</v>
      </c>
      <c r="M98" s="59">
        <v>400</v>
      </c>
      <c r="N98" s="1055" t="s">
        <v>1470</v>
      </c>
      <c r="O98" s="652">
        <v>4.8000000000000001E-2</v>
      </c>
      <c r="P98" s="1057" t="s">
        <v>1470</v>
      </c>
      <c r="Q98" s="59">
        <v>387</v>
      </c>
      <c r="R98" s="1057" t="s">
        <v>1470</v>
      </c>
      <c r="S98" s="1084">
        <f t="shared" si="3"/>
        <v>0.96750000000000003</v>
      </c>
      <c r="T98" s="1082" t="s">
        <v>1470</v>
      </c>
      <c r="U98" s="266"/>
    </row>
    <row r="99" spans="1:21" s="32" customFormat="1">
      <c r="A99" s="68" t="s">
        <v>1431</v>
      </c>
      <c r="B99" s="68" t="s">
        <v>1431</v>
      </c>
      <c r="C99" s="58">
        <v>2011</v>
      </c>
      <c r="D99" s="39" t="s">
        <v>88</v>
      </c>
      <c r="E99" s="59">
        <v>1</v>
      </c>
      <c r="F99" s="68" t="s">
        <v>1408</v>
      </c>
      <c r="G99" s="58" t="s">
        <v>1400</v>
      </c>
      <c r="H99" s="58" t="s">
        <v>58</v>
      </c>
      <c r="I99" s="643" t="s">
        <v>178</v>
      </c>
      <c r="J99" s="213" t="s">
        <v>1253</v>
      </c>
      <c r="K99" s="59" t="s">
        <v>62</v>
      </c>
      <c r="L99" s="652">
        <v>2.5000000000000001E-2</v>
      </c>
      <c r="M99" s="59" t="s">
        <v>1273</v>
      </c>
      <c r="N99" s="1055" t="s">
        <v>1470</v>
      </c>
      <c r="O99" s="652" t="s">
        <v>1470</v>
      </c>
      <c r="P99" s="1057" t="s">
        <v>1470</v>
      </c>
      <c r="Q99" s="59">
        <v>0</v>
      </c>
      <c r="R99" s="1057" t="s">
        <v>1470</v>
      </c>
      <c r="S99" s="1083" t="s">
        <v>1470</v>
      </c>
      <c r="T99" s="1082" t="s">
        <v>1470</v>
      </c>
      <c r="U99" s="266"/>
    </row>
    <row r="100" spans="1:21" s="32" customFormat="1">
      <c r="A100" s="68" t="s">
        <v>1431</v>
      </c>
      <c r="B100" s="68" t="s">
        <v>1431</v>
      </c>
      <c r="C100" s="58">
        <v>2011</v>
      </c>
      <c r="D100" s="39" t="s">
        <v>88</v>
      </c>
      <c r="E100" s="59">
        <v>1</v>
      </c>
      <c r="F100" s="68" t="s">
        <v>1408</v>
      </c>
      <c r="G100" s="58" t="s">
        <v>1400</v>
      </c>
      <c r="H100" s="58" t="s">
        <v>58</v>
      </c>
      <c r="I100" s="643" t="s">
        <v>178</v>
      </c>
      <c r="J100" s="213" t="s">
        <v>1260</v>
      </c>
      <c r="K100" s="59" t="s">
        <v>62</v>
      </c>
      <c r="L100" s="652">
        <v>2.5000000000000001E-2</v>
      </c>
      <c r="M100" s="59" t="s">
        <v>1273</v>
      </c>
      <c r="N100" s="1055" t="s">
        <v>1470</v>
      </c>
      <c r="O100" s="652" t="s">
        <v>1470</v>
      </c>
      <c r="P100" s="1057" t="s">
        <v>1470</v>
      </c>
      <c r="Q100" s="59">
        <v>0</v>
      </c>
      <c r="R100" s="1057" t="s">
        <v>1470</v>
      </c>
      <c r="S100" s="1083" t="s">
        <v>1470</v>
      </c>
      <c r="T100" s="1082" t="s">
        <v>1470</v>
      </c>
      <c r="U100" s="266"/>
    </row>
    <row r="101" spans="1:21" s="32" customFormat="1">
      <c r="A101" s="68" t="s">
        <v>1431</v>
      </c>
      <c r="B101" s="68" t="s">
        <v>1431</v>
      </c>
      <c r="C101" s="58">
        <v>2011</v>
      </c>
      <c r="D101" s="39" t="s">
        <v>88</v>
      </c>
      <c r="E101" s="59">
        <v>1</v>
      </c>
      <c r="F101" s="68" t="s">
        <v>1408</v>
      </c>
      <c r="G101" s="58" t="s">
        <v>1400</v>
      </c>
      <c r="H101" s="58" t="s">
        <v>58</v>
      </c>
      <c r="I101" s="643" t="s">
        <v>178</v>
      </c>
      <c r="J101" s="213" t="s">
        <v>1256</v>
      </c>
      <c r="K101" s="59" t="s">
        <v>62</v>
      </c>
      <c r="L101" s="652">
        <v>2.5000000000000001E-2</v>
      </c>
      <c r="M101" s="59" t="s">
        <v>1273</v>
      </c>
      <c r="N101" s="1055" t="s">
        <v>1470</v>
      </c>
      <c r="O101" s="652" t="s">
        <v>1470</v>
      </c>
      <c r="P101" s="1057" t="s">
        <v>1470</v>
      </c>
      <c r="Q101" s="59">
        <v>0</v>
      </c>
      <c r="R101" s="1057" t="s">
        <v>1470</v>
      </c>
      <c r="S101" s="1083" t="s">
        <v>1470</v>
      </c>
      <c r="T101" s="1082" t="s">
        <v>1470</v>
      </c>
      <c r="U101" s="266"/>
    </row>
    <row r="102" spans="1:21" s="32" customFormat="1">
      <c r="A102" s="68" t="s">
        <v>1431</v>
      </c>
      <c r="B102" s="68" t="s">
        <v>1431</v>
      </c>
      <c r="C102" s="58">
        <v>2011</v>
      </c>
      <c r="D102" s="39" t="s">
        <v>88</v>
      </c>
      <c r="E102" s="59">
        <v>1</v>
      </c>
      <c r="F102" s="68" t="s">
        <v>1408</v>
      </c>
      <c r="G102" s="58" t="s">
        <v>1400</v>
      </c>
      <c r="H102" s="58" t="s">
        <v>58</v>
      </c>
      <c r="I102" s="643" t="s">
        <v>178</v>
      </c>
      <c r="J102" s="213" t="s">
        <v>1258</v>
      </c>
      <c r="K102" s="59" t="s">
        <v>62</v>
      </c>
      <c r="L102" s="652">
        <v>2.5000000000000001E-2</v>
      </c>
      <c r="M102" s="59" t="s">
        <v>1273</v>
      </c>
      <c r="N102" s="1055" t="s">
        <v>1470</v>
      </c>
      <c r="O102" s="652" t="s">
        <v>1470</v>
      </c>
      <c r="P102" s="1057" t="s">
        <v>1470</v>
      </c>
      <c r="Q102" s="59">
        <v>0</v>
      </c>
      <c r="R102" s="1057" t="s">
        <v>1470</v>
      </c>
      <c r="S102" s="1083" t="s">
        <v>1470</v>
      </c>
      <c r="T102" s="1082" t="s">
        <v>1470</v>
      </c>
      <c r="U102" s="266"/>
    </row>
    <row r="103" spans="1:21" s="32" customFormat="1">
      <c r="A103" s="68" t="s">
        <v>1431</v>
      </c>
      <c r="B103" s="68" t="s">
        <v>1431</v>
      </c>
      <c r="C103" s="58">
        <v>2011</v>
      </c>
      <c r="D103" s="39" t="s">
        <v>18</v>
      </c>
      <c r="E103" s="59">
        <v>1</v>
      </c>
      <c r="F103" s="68" t="s">
        <v>1408</v>
      </c>
      <c r="G103" s="58" t="s">
        <v>1400</v>
      </c>
      <c r="H103" s="58" t="s">
        <v>58</v>
      </c>
      <c r="I103" s="643" t="s">
        <v>1371</v>
      </c>
      <c r="J103" s="213" t="s">
        <v>1253</v>
      </c>
      <c r="K103" s="58" t="s">
        <v>63</v>
      </c>
      <c r="L103" s="649">
        <v>2.5000000000000001E-2</v>
      </c>
      <c r="M103" s="43">
        <v>4500</v>
      </c>
      <c r="N103" s="1055" t="s">
        <v>1470</v>
      </c>
      <c r="O103" s="652" t="s">
        <v>144</v>
      </c>
      <c r="P103" s="1057" t="s">
        <v>1470</v>
      </c>
      <c r="Q103" s="59">
        <v>5486</v>
      </c>
      <c r="R103" s="1057" t="s">
        <v>1470</v>
      </c>
      <c r="S103" s="1084">
        <f t="shared" si="3"/>
        <v>1.219111111111111</v>
      </c>
      <c r="T103" s="1082" t="s">
        <v>1470</v>
      </c>
    </row>
    <row r="104" spans="1:21" s="32" customFormat="1">
      <c r="A104" s="68" t="s">
        <v>1431</v>
      </c>
      <c r="B104" s="68" t="s">
        <v>1431</v>
      </c>
      <c r="C104" s="58">
        <v>2011</v>
      </c>
      <c r="D104" s="39" t="s">
        <v>18</v>
      </c>
      <c r="E104" s="59">
        <v>1</v>
      </c>
      <c r="F104" s="68" t="s">
        <v>1408</v>
      </c>
      <c r="G104" s="58" t="s">
        <v>1400</v>
      </c>
      <c r="H104" s="58" t="s">
        <v>58</v>
      </c>
      <c r="I104" s="643" t="s">
        <v>1371</v>
      </c>
      <c r="J104" s="213" t="s">
        <v>1260</v>
      </c>
      <c r="K104" s="58" t="s">
        <v>63</v>
      </c>
      <c r="L104" s="649">
        <v>2.5000000000000001E-2</v>
      </c>
      <c r="M104" s="43">
        <v>5500</v>
      </c>
      <c r="N104" s="1055" t="s">
        <v>1470</v>
      </c>
      <c r="O104" s="652">
        <v>7.1999999999999995E-2</v>
      </c>
      <c r="P104" s="1057" t="s">
        <v>1470</v>
      </c>
      <c r="Q104" s="1059">
        <v>6297</v>
      </c>
      <c r="R104" s="1057" t="s">
        <v>1470</v>
      </c>
      <c r="S104" s="1084">
        <f t="shared" si="3"/>
        <v>1.1449090909090909</v>
      </c>
      <c r="T104" s="1082" t="s">
        <v>1470</v>
      </c>
    </row>
    <row r="105" spans="1:21" s="32" customFormat="1">
      <c r="A105" s="68" t="s">
        <v>1431</v>
      </c>
      <c r="B105" s="68" t="s">
        <v>1431</v>
      </c>
      <c r="C105" s="58">
        <v>2011</v>
      </c>
      <c r="D105" s="39" t="s">
        <v>18</v>
      </c>
      <c r="E105" s="59">
        <v>1</v>
      </c>
      <c r="F105" s="68" t="s">
        <v>1408</v>
      </c>
      <c r="G105" s="58" t="s">
        <v>1400</v>
      </c>
      <c r="H105" s="58" t="s">
        <v>58</v>
      </c>
      <c r="I105" s="643" t="s">
        <v>1371</v>
      </c>
      <c r="J105" s="243" t="s">
        <v>1256</v>
      </c>
      <c r="K105" s="92" t="s">
        <v>63</v>
      </c>
      <c r="L105" s="650">
        <v>2.5000000000000001E-2</v>
      </c>
      <c r="M105" s="43">
        <v>5500</v>
      </c>
      <c r="N105" s="1055" t="s">
        <v>1470</v>
      </c>
      <c r="O105" s="652">
        <v>3.0000000000000001E-3</v>
      </c>
      <c r="P105" s="1057" t="s">
        <v>1470</v>
      </c>
      <c r="Q105" s="1059">
        <v>6267</v>
      </c>
      <c r="R105" s="1057" t="s">
        <v>1470</v>
      </c>
      <c r="S105" s="1084">
        <f t="shared" si="3"/>
        <v>1.1394545454545455</v>
      </c>
      <c r="T105" s="1082" t="s">
        <v>1470</v>
      </c>
    </row>
    <row r="106" spans="1:21" s="32" customFormat="1">
      <c r="A106" s="68" t="s">
        <v>1431</v>
      </c>
      <c r="B106" s="68" t="s">
        <v>1431</v>
      </c>
      <c r="C106" s="58">
        <v>2011</v>
      </c>
      <c r="D106" s="39" t="s">
        <v>18</v>
      </c>
      <c r="E106" s="59">
        <v>1</v>
      </c>
      <c r="F106" s="68" t="s">
        <v>1408</v>
      </c>
      <c r="G106" s="58" t="s">
        <v>1400</v>
      </c>
      <c r="H106" s="58" t="s">
        <v>58</v>
      </c>
      <c r="I106" s="643" t="s">
        <v>1371</v>
      </c>
      <c r="J106" s="214" t="s">
        <v>1258</v>
      </c>
      <c r="K106" s="58" t="s">
        <v>63</v>
      </c>
      <c r="L106" s="649">
        <v>2.5000000000000001E-2</v>
      </c>
      <c r="M106" s="43">
        <v>5500</v>
      </c>
      <c r="N106" s="1055" t="s">
        <v>1470</v>
      </c>
      <c r="O106" s="652">
        <v>1.2999999999999999E-2</v>
      </c>
      <c r="P106" s="1057" t="s">
        <v>1470</v>
      </c>
      <c r="Q106" s="1059">
        <v>6276</v>
      </c>
      <c r="R106" s="1057" t="s">
        <v>1470</v>
      </c>
      <c r="S106" s="1084">
        <f t="shared" si="3"/>
        <v>1.1410909090909092</v>
      </c>
      <c r="T106" s="1082" t="s">
        <v>1470</v>
      </c>
    </row>
    <row r="107" spans="1:21" s="32" customFormat="1">
      <c r="A107" s="68" t="s">
        <v>1431</v>
      </c>
      <c r="B107" s="68" t="s">
        <v>1431</v>
      </c>
      <c r="C107" s="58">
        <v>2011</v>
      </c>
      <c r="D107" s="39" t="s">
        <v>18</v>
      </c>
      <c r="E107" s="59">
        <v>1</v>
      </c>
      <c r="F107" s="68" t="s">
        <v>1408</v>
      </c>
      <c r="G107" s="58" t="s">
        <v>1400</v>
      </c>
      <c r="H107" s="58" t="s">
        <v>58</v>
      </c>
      <c r="I107" s="643" t="s">
        <v>1371</v>
      </c>
      <c r="J107" s="290" t="s">
        <v>1255</v>
      </c>
      <c r="K107" s="58" t="s">
        <v>63</v>
      </c>
      <c r="L107" s="649">
        <v>2.5000000000000001E-2</v>
      </c>
      <c r="M107" s="43">
        <v>2500</v>
      </c>
      <c r="N107" s="1055" t="s">
        <v>1470</v>
      </c>
      <c r="O107" s="652">
        <v>2E-3</v>
      </c>
      <c r="P107" s="1057" t="s">
        <v>1470</v>
      </c>
      <c r="Q107" s="59">
        <v>2969</v>
      </c>
      <c r="R107" s="1057" t="s">
        <v>1470</v>
      </c>
      <c r="S107" s="1084">
        <f t="shared" ref="S107:S115" si="4">IF(ISBLANK(Q107),"",Q107/M107)</f>
        <v>1.1876</v>
      </c>
      <c r="T107" s="1082" t="s">
        <v>1470</v>
      </c>
    </row>
    <row r="108" spans="1:21">
      <c r="A108" s="68" t="s">
        <v>1431</v>
      </c>
      <c r="B108" s="68" t="s">
        <v>1431</v>
      </c>
      <c r="C108" s="58">
        <v>2011</v>
      </c>
      <c r="D108" s="39" t="s">
        <v>1319</v>
      </c>
      <c r="E108" s="59">
        <v>2</v>
      </c>
      <c r="F108" s="68" t="s">
        <v>1408</v>
      </c>
      <c r="G108" s="58" t="s">
        <v>1400</v>
      </c>
      <c r="H108" s="58" t="s">
        <v>58</v>
      </c>
      <c r="I108" s="161" t="s">
        <v>1376</v>
      </c>
      <c r="J108" s="213" t="s">
        <v>1253</v>
      </c>
      <c r="K108" s="1053" t="s">
        <v>63</v>
      </c>
      <c r="L108" s="648">
        <v>2.5000000000000001E-2</v>
      </c>
      <c r="M108" s="59">
        <v>1000</v>
      </c>
      <c r="N108" s="1055" t="s">
        <v>1470</v>
      </c>
      <c r="O108" s="1080" t="s">
        <v>144</v>
      </c>
      <c r="P108" s="1057" t="s">
        <v>1470</v>
      </c>
      <c r="Q108" s="1059">
        <f>1128+135</f>
        <v>1263</v>
      </c>
      <c r="R108" s="1057" t="s">
        <v>1470</v>
      </c>
      <c r="S108" s="1081">
        <f t="shared" si="4"/>
        <v>1.2629999999999999</v>
      </c>
      <c r="T108" s="1082" t="s">
        <v>1470</v>
      </c>
    </row>
    <row r="109" spans="1:21">
      <c r="A109" s="68" t="s">
        <v>1431</v>
      </c>
      <c r="B109" s="68" t="s">
        <v>1431</v>
      </c>
      <c r="C109" s="58">
        <v>2011</v>
      </c>
      <c r="D109" s="39" t="s">
        <v>1319</v>
      </c>
      <c r="E109" s="59">
        <v>2</v>
      </c>
      <c r="F109" s="68" t="s">
        <v>1408</v>
      </c>
      <c r="G109" s="58" t="s">
        <v>1400</v>
      </c>
      <c r="H109" s="58" t="s">
        <v>58</v>
      </c>
      <c r="I109" s="161" t="s">
        <v>1376</v>
      </c>
      <c r="J109" s="61" t="s">
        <v>1260</v>
      </c>
      <c r="K109" s="1053" t="s">
        <v>63</v>
      </c>
      <c r="L109" s="648">
        <v>2.5000000000000001E-2</v>
      </c>
      <c r="M109" s="59">
        <v>2500</v>
      </c>
      <c r="N109" s="1055" t="s">
        <v>1470</v>
      </c>
      <c r="O109" s="1080">
        <v>3.5999999999999997E-2</v>
      </c>
      <c r="P109" s="1057" t="s">
        <v>1470</v>
      </c>
      <c r="Q109" s="1059">
        <v>3088</v>
      </c>
      <c r="R109" s="1057" t="s">
        <v>1470</v>
      </c>
      <c r="S109" s="1081">
        <f t="shared" si="4"/>
        <v>1.2352000000000001</v>
      </c>
      <c r="T109" s="1082" t="s">
        <v>1470</v>
      </c>
    </row>
    <row r="110" spans="1:21">
      <c r="A110" s="68" t="s">
        <v>1431</v>
      </c>
      <c r="B110" s="68" t="s">
        <v>1431</v>
      </c>
      <c r="C110" s="58">
        <v>2011</v>
      </c>
      <c r="D110" s="39" t="s">
        <v>1319</v>
      </c>
      <c r="E110" s="59">
        <v>2</v>
      </c>
      <c r="F110" s="68" t="s">
        <v>1408</v>
      </c>
      <c r="G110" s="58" t="s">
        <v>1400</v>
      </c>
      <c r="H110" s="58" t="s">
        <v>58</v>
      </c>
      <c r="I110" s="161" t="s">
        <v>1376</v>
      </c>
      <c r="J110" s="214" t="s">
        <v>1258</v>
      </c>
      <c r="K110" s="1053" t="s">
        <v>63</v>
      </c>
      <c r="L110" s="648">
        <v>2.5000000000000001E-2</v>
      </c>
      <c r="M110" s="59">
        <v>2500</v>
      </c>
      <c r="N110" s="1055" t="s">
        <v>1470</v>
      </c>
      <c r="O110" s="1080">
        <v>1.9E-2</v>
      </c>
      <c r="P110" s="1057" t="s">
        <v>1470</v>
      </c>
      <c r="Q110" s="1059">
        <v>3008</v>
      </c>
      <c r="R110" s="1057" t="s">
        <v>1470</v>
      </c>
      <c r="S110" s="1081">
        <f t="shared" si="4"/>
        <v>1.2032</v>
      </c>
      <c r="T110" s="1082" t="s">
        <v>1470</v>
      </c>
    </row>
    <row r="111" spans="1:21">
      <c r="A111" s="68" t="s">
        <v>1431</v>
      </c>
      <c r="B111" s="68" t="s">
        <v>1431</v>
      </c>
      <c r="C111" s="58">
        <v>2011</v>
      </c>
      <c r="D111" s="39" t="s">
        <v>1319</v>
      </c>
      <c r="E111" s="59">
        <v>2</v>
      </c>
      <c r="F111" s="68" t="s">
        <v>1408</v>
      </c>
      <c r="G111" s="58" t="s">
        <v>1400</v>
      </c>
      <c r="H111" s="58" t="s">
        <v>58</v>
      </c>
      <c r="I111" s="161" t="s">
        <v>1376</v>
      </c>
      <c r="J111" s="213" t="s">
        <v>1256</v>
      </c>
      <c r="K111" s="1053" t="s">
        <v>63</v>
      </c>
      <c r="L111" s="648">
        <v>2.5000000000000001E-2</v>
      </c>
      <c r="M111" s="59">
        <v>2500</v>
      </c>
      <c r="N111" s="1055" t="s">
        <v>1470</v>
      </c>
      <c r="O111" s="1080">
        <v>0</v>
      </c>
      <c r="P111" s="1057" t="s">
        <v>1470</v>
      </c>
      <c r="Q111" s="1059">
        <v>2997</v>
      </c>
      <c r="R111" s="1057" t="s">
        <v>1470</v>
      </c>
      <c r="S111" s="1081">
        <f t="shared" si="4"/>
        <v>1.1988000000000001</v>
      </c>
      <c r="T111" s="1082" t="s">
        <v>1470</v>
      </c>
    </row>
    <row r="112" spans="1:21" ht="25.5">
      <c r="A112" s="68" t="s">
        <v>1431</v>
      </c>
      <c r="B112" s="68" t="s">
        <v>1431</v>
      </c>
      <c r="C112" s="58">
        <v>2011</v>
      </c>
      <c r="D112" s="39" t="s">
        <v>20</v>
      </c>
      <c r="E112" s="59">
        <v>1</v>
      </c>
      <c r="F112" s="68" t="s">
        <v>1408</v>
      </c>
      <c r="G112" s="58" t="s">
        <v>1400</v>
      </c>
      <c r="H112" s="58" t="s">
        <v>58</v>
      </c>
      <c r="I112" s="643" t="s">
        <v>1377</v>
      </c>
      <c r="J112" s="213" t="s">
        <v>1253</v>
      </c>
      <c r="K112" s="58" t="s">
        <v>63</v>
      </c>
      <c r="L112" s="649">
        <v>2.5000000000000001E-2</v>
      </c>
      <c r="M112" s="59">
        <v>1000</v>
      </c>
      <c r="N112" s="1055" t="s">
        <v>1470</v>
      </c>
      <c r="O112" s="1080" t="s">
        <v>144</v>
      </c>
      <c r="P112" s="1057" t="s">
        <v>1470</v>
      </c>
      <c r="Q112" s="1059">
        <v>950</v>
      </c>
      <c r="R112" s="1057" t="s">
        <v>1470</v>
      </c>
      <c r="S112" s="1081">
        <f t="shared" si="4"/>
        <v>0.95</v>
      </c>
      <c r="T112" s="1082" t="s">
        <v>1470</v>
      </c>
    </row>
    <row r="113" spans="1:21" ht="25.5">
      <c r="A113" s="68" t="s">
        <v>1431</v>
      </c>
      <c r="B113" s="68" t="s">
        <v>1431</v>
      </c>
      <c r="C113" s="58">
        <v>2011</v>
      </c>
      <c r="D113" s="39" t="s">
        <v>20</v>
      </c>
      <c r="E113" s="59">
        <v>1</v>
      </c>
      <c r="F113" s="68" t="s">
        <v>1408</v>
      </c>
      <c r="G113" s="58" t="s">
        <v>1400</v>
      </c>
      <c r="H113" s="58" t="s">
        <v>58</v>
      </c>
      <c r="I113" s="643" t="s">
        <v>1377</v>
      </c>
      <c r="J113" s="61" t="s">
        <v>1260</v>
      </c>
      <c r="K113" s="58" t="s">
        <v>63</v>
      </c>
      <c r="L113" s="649">
        <v>2.5000000000000001E-2</v>
      </c>
      <c r="M113" s="59">
        <v>2000</v>
      </c>
      <c r="N113" s="1055" t="s">
        <v>1470</v>
      </c>
      <c r="O113" s="1080">
        <v>3.3000000000000002E-2</v>
      </c>
      <c r="P113" s="1057" t="s">
        <v>1470</v>
      </c>
      <c r="Q113" s="1059">
        <v>1850</v>
      </c>
      <c r="R113" s="1057" t="s">
        <v>1470</v>
      </c>
      <c r="S113" s="1081">
        <f t="shared" si="4"/>
        <v>0.92500000000000004</v>
      </c>
      <c r="T113" s="1082" t="s">
        <v>1470</v>
      </c>
    </row>
    <row r="114" spans="1:21" ht="25.5">
      <c r="A114" s="68" t="s">
        <v>1431</v>
      </c>
      <c r="B114" s="68" t="s">
        <v>1431</v>
      </c>
      <c r="C114" s="58">
        <v>2011</v>
      </c>
      <c r="D114" s="39" t="s">
        <v>20</v>
      </c>
      <c r="E114" s="59">
        <v>1</v>
      </c>
      <c r="F114" s="68" t="s">
        <v>1408</v>
      </c>
      <c r="G114" s="58" t="s">
        <v>1400</v>
      </c>
      <c r="H114" s="58" t="s">
        <v>58</v>
      </c>
      <c r="I114" s="643" t="s">
        <v>1377</v>
      </c>
      <c r="J114" s="214" t="s">
        <v>1258</v>
      </c>
      <c r="K114" s="58" t="s">
        <v>63</v>
      </c>
      <c r="L114" s="649">
        <v>2.5000000000000001E-2</v>
      </c>
      <c r="M114" s="59">
        <v>2000</v>
      </c>
      <c r="N114" s="1055" t="s">
        <v>1470</v>
      </c>
      <c r="O114" s="1080">
        <v>2.4E-2</v>
      </c>
      <c r="P114" s="1057" t="s">
        <v>1470</v>
      </c>
      <c r="Q114" s="1059">
        <v>1833</v>
      </c>
      <c r="R114" s="1057" t="s">
        <v>1470</v>
      </c>
      <c r="S114" s="1081">
        <f t="shared" si="4"/>
        <v>0.91649999999999998</v>
      </c>
      <c r="T114" s="1082" t="s">
        <v>1470</v>
      </c>
    </row>
    <row r="115" spans="1:21" ht="25.5">
      <c r="A115" s="68" t="s">
        <v>1431</v>
      </c>
      <c r="B115" s="68" t="s">
        <v>1431</v>
      </c>
      <c r="C115" s="58">
        <v>2011</v>
      </c>
      <c r="D115" s="39" t="s">
        <v>20</v>
      </c>
      <c r="E115" s="59">
        <v>1</v>
      </c>
      <c r="F115" s="68" t="s">
        <v>1408</v>
      </c>
      <c r="G115" s="58" t="s">
        <v>1400</v>
      </c>
      <c r="H115" s="58" t="s">
        <v>58</v>
      </c>
      <c r="I115" s="643" t="s">
        <v>1377</v>
      </c>
      <c r="J115" s="213" t="s">
        <v>1256</v>
      </c>
      <c r="K115" s="58" t="s">
        <v>63</v>
      </c>
      <c r="L115" s="649">
        <v>2.5000000000000001E-2</v>
      </c>
      <c r="M115" s="59">
        <v>2000</v>
      </c>
      <c r="N115" s="1055" t="s">
        <v>1470</v>
      </c>
      <c r="O115" s="1080">
        <v>0</v>
      </c>
      <c r="P115" s="1057" t="s">
        <v>1470</v>
      </c>
      <c r="Q115" s="1059">
        <v>1827</v>
      </c>
      <c r="R115" s="1057" t="s">
        <v>1470</v>
      </c>
      <c r="S115" s="1081">
        <f t="shared" si="4"/>
        <v>0.91349999999999998</v>
      </c>
      <c r="T115" s="1082" t="s">
        <v>1470</v>
      </c>
    </row>
    <row r="116" spans="1:21" ht="25.5">
      <c r="A116" s="68" t="s">
        <v>1431</v>
      </c>
      <c r="B116" s="68" t="s">
        <v>1431</v>
      </c>
      <c r="C116" s="58">
        <v>2011</v>
      </c>
      <c r="D116" s="39" t="s">
        <v>20</v>
      </c>
      <c r="E116" s="59">
        <v>1</v>
      </c>
      <c r="F116" s="68" t="s">
        <v>1408</v>
      </c>
      <c r="G116" s="58" t="s">
        <v>1400</v>
      </c>
      <c r="H116" s="58" t="s">
        <v>58</v>
      </c>
      <c r="I116" s="643" t="s">
        <v>1377</v>
      </c>
      <c r="J116" s="290" t="s">
        <v>1255</v>
      </c>
      <c r="K116" s="58" t="s">
        <v>63</v>
      </c>
      <c r="L116" s="649">
        <v>2.5000000000000001E-2</v>
      </c>
      <c r="M116" s="1055" t="s">
        <v>1273</v>
      </c>
      <c r="N116" s="1055" t="s">
        <v>1470</v>
      </c>
      <c r="O116" s="1080" t="s">
        <v>1470</v>
      </c>
      <c r="P116" s="1057" t="s">
        <v>1470</v>
      </c>
      <c r="Q116" s="1057" t="s">
        <v>1470</v>
      </c>
      <c r="R116" s="1057" t="s">
        <v>1470</v>
      </c>
      <c r="S116" s="1082" t="s">
        <v>1470</v>
      </c>
      <c r="T116" s="1082" t="s">
        <v>1470</v>
      </c>
    </row>
    <row r="117" spans="1:21">
      <c r="A117" s="68" t="s">
        <v>1431</v>
      </c>
      <c r="B117" s="68" t="s">
        <v>1431</v>
      </c>
      <c r="C117" s="58">
        <v>2011</v>
      </c>
      <c r="D117" s="104" t="s">
        <v>21</v>
      </c>
      <c r="E117" s="1059">
        <v>2</v>
      </c>
      <c r="F117" s="68" t="s">
        <v>1408</v>
      </c>
      <c r="G117" s="58" t="s">
        <v>1400</v>
      </c>
      <c r="H117" s="58" t="s">
        <v>58</v>
      </c>
      <c r="I117" s="643" t="s">
        <v>178</v>
      </c>
      <c r="J117" s="214" t="s">
        <v>1260</v>
      </c>
      <c r="K117" s="1053" t="s">
        <v>64</v>
      </c>
      <c r="L117" s="648">
        <v>0.125</v>
      </c>
      <c r="M117" s="59">
        <v>300</v>
      </c>
      <c r="N117" s="1055" t="s">
        <v>1470</v>
      </c>
      <c r="O117" s="1080">
        <v>0.17</v>
      </c>
      <c r="P117" s="1057" t="s">
        <v>1470</v>
      </c>
      <c r="Q117" s="1059">
        <v>195</v>
      </c>
      <c r="R117" s="1057" t="s">
        <v>1470</v>
      </c>
      <c r="S117" s="1081">
        <f t="shared" ref="S117:S127" si="5">IF(ISBLANK(Q117),"",Q117/M117)</f>
        <v>0.65</v>
      </c>
      <c r="T117" s="1082" t="s">
        <v>1470</v>
      </c>
      <c r="U117" s="266"/>
    </row>
    <row r="118" spans="1:21">
      <c r="A118" s="68" t="s">
        <v>1431</v>
      </c>
      <c r="B118" s="68" t="s">
        <v>1431</v>
      </c>
      <c r="C118" s="58">
        <v>2011</v>
      </c>
      <c r="D118" s="104" t="s">
        <v>21</v>
      </c>
      <c r="E118" s="1059">
        <v>2</v>
      </c>
      <c r="F118" s="68" t="s">
        <v>1408</v>
      </c>
      <c r="G118" s="58" t="s">
        <v>1400</v>
      </c>
      <c r="H118" s="58" t="s">
        <v>58</v>
      </c>
      <c r="I118" s="643" t="s">
        <v>178</v>
      </c>
      <c r="J118" s="213" t="s">
        <v>1256</v>
      </c>
      <c r="K118" s="1053" t="s">
        <v>64</v>
      </c>
      <c r="L118" s="648">
        <v>0.125</v>
      </c>
      <c r="M118" s="59">
        <v>300</v>
      </c>
      <c r="N118" s="1055" t="s">
        <v>1470</v>
      </c>
      <c r="O118" s="1080">
        <v>2.5000000000000001E-2</v>
      </c>
      <c r="P118" s="1057" t="s">
        <v>1470</v>
      </c>
      <c r="Q118" s="1059">
        <v>195</v>
      </c>
      <c r="R118" s="1057" t="s">
        <v>1470</v>
      </c>
      <c r="S118" s="1081">
        <f t="shared" si="5"/>
        <v>0.65</v>
      </c>
      <c r="T118" s="1082" t="s">
        <v>1470</v>
      </c>
      <c r="U118" s="266"/>
    </row>
    <row r="119" spans="1:21">
      <c r="A119" s="68" t="s">
        <v>1431</v>
      </c>
      <c r="B119" s="68" t="s">
        <v>1431</v>
      </c>
      <c r="C119" s="58">
        <v>2011</v>
      </c>
      <c r="D119" s="39" t="s">
        <v>21</v>
      </c>
      <c r="E119" s="59">
        <v>2</v>
      </c>
      <c r="F119" s="68" t="s">
        <v>1408</v>
      </c>
      <c r="G119" s="58" t="s">
        <v>1400</v>
      </c>
      <c r="H119" s="58" t="s">
        <v>58</v>
      </c>
      <c r="I119" s="643" t="s">
        <v>178</v>
      </c>
      <c r="J119" s="242" t="s">
        <v>1258</v>
      </c>
      <c r="K119" s="58" t="s">
        <v>64</v>
      </c>
      <c r="L119" s="649">
        <v>0.125</v>
      </c>
      <c r="M119" s="59">
        <v>300</v>
      </c>
      <c r="N119" s="1055" t="s">
        <v>1470</v>
      </c>
      <c r="O119" s="1080">
        <v>7.9000000000000001E-2</v>
      </c>
      <c r="P119" s="1057" t="s">
        <v>1470</v>
      </c>
      <c r="Q119" s="1059">
        <v>195</v>
      </c>
      <c r="R119" s="1057" t="s">
        <v>1470</v>
      </c>
      <c r="S119" s="1081">
        <f t="shared" si="5"/>
        <v>0.65</v>
      </c>
      <c r="T119" s="1082" t="s">
        <v>1470</v>
      </c>
      <c r="U119" s="266"/>
    </row>
    <row r="120" spans="1:21">
      <c r="A120" s="68" t="s">
        <v>1431</v>
      </c>
      <c r="B120" s="68" t="s">
        <v>1431</v>
      </c>
      <c r="C120" s="58">
        <v>2011</v>
      </c>
      <c r="D120" s="39" t="s">
        <v>1485</v>
      </c>
      <c r="E120" s="59">
        <v>1</v>
      </c>
      <c r="F120" s="68" t="s">
        <v>1408</v>
      </c>
      <c r="G120" s="58" t="s">
        <v>1400</v>
      </c>
      <c r="H120" s="58" t="s">
        <v>58</v>
      </c>
      <c r="I120" s="643" t="s">
        <v>30</v>
      </c>
      <c r="J120" s="242" t="s">
        <v>1253</v>
      </c>
      <c r="K120" s="61" t="s">
        <v>209</v>
      </c>
      <c r="L120" s="649">
        <v>2.5000000000000001E-2</v>
      </c>
      <c r="M120" s="59">
        <v>100</v>
      </c>
      <c r="N120" s="1055" t="s">
        <v>1470</v>
      </c>
      <c r="O120" s="1080" t="s">
        <v>143</v>
      </c>
      <c r="P120" s="1057" t="s">
        <v>1470</v>
      </c>
      <c r="Q120" s="1059">
        <v>0</v>
      </c>
      <c r="R120" s="1057" t="s">
        <v>1470</v>
      </c>
      <c r="S120" s="1081">
        <f t="shared" si="5"/>
        <v>0</v>
      </c>
      <c r="T120" s="1082" t="s">
        <v>1470</v>
      </c>
      <c r="U120" s="266"/>
    </row>
    <row r="121" spans="1:21">
      <c r="A121" s="68" t="s">
        <v>1431</v>
      </c>
      <c r="B121" s="68" t="s">
        <v>1431</v>
      </c>
      <c r="C121" s="58">
        <v>2011</v>
      </c>
      <c r="D121" s="39" t="s">
        <v>1485</v>
      </c>
      <c r="E121" s="59">
        <v>1</v>
      </c>
      <c r="F121" s="68" t="s">
        <v>1408</v>
      </c>
      <c r="G121" s="58" t="s">
        <v>1400</v>
      </c>
      <c r="H121" s="58" t="s">
        <v>58</v>
      </c>
      <c r="I121" s="643" t="s">
        <v>30</v>
      </c>
      <c r="J121" s="213" t="s">
        <v>1260</v>
      </c>
      <c r="K121" s="61" t="s">
        <v>209</v>
      </c>
      <c r="L121" s="649">
        <v>2.5000000000000001E-2</v>
      </c>
      <c r="M121" s="59">
        <v>100</v>
      </c>
      <c r="N121" s="1055" t="s">
        <v>1470</v>
      </c>
      <c r="O121" s="1080" t="s">
        <v>143</v>
      </c>
      <c r="P121" s="1057" t="s">
        <v>1470</v>
      </c>
      <c r="Q121" s="1059">
        <v>0</v>
      </c>
      <c r="R121" s="1057" t="s">
        <v>1470</v>
      </c>
      <c r="S121" s="1081">
        <f t="shared" si="5"/>
        <v>0</v>
      </c>
      <c r="T121" s="1082" t="s">
        <v>1470</v>
      </c>
    </row>
    <row r="122" spans="1:21">
      <c r="A122" s="68" t="s">
        <v>1431</v>
      </c>
      <c r="B122" s="68" t="s">
        <v>1431</v>
      </c>
      <c r="C122" s="58">
        <v>2011</v>
      </c>
      <c r="D122" s="39" t="s">
        <v>1485</v>
      </c>
      <c r="E122" s="59">
        <v>1</v>
      </c>
      <c r="F122" s="68" t="s">
        <v>1408</v>
      </c>
      <c r="G122" s="58" t="s">
        <v>1400</v>
      </c>
      <c r="H122" s="58" t="s">
        <v>58</v>
      </c>
      <c r="I122" s="643" t="s">
        <v>30</v>
      </c>
      <c r="J122" s="213" t="s">
        <v>1258</v>
      </c>
      <c r="K122" s="61" t="s">
        <v>209</v>
      </c>
      <c r="L122" s="649">
        <v>2.5000000000000001E-2</v>
      </c>
      <c r="M122" s="59">
        <v>100</v>
      </c>
      <c r="N122" s="1055" t="s">
        <v>1470</v>
      </c>
      <c r="O122" s="1080" t="s">
        <v>143</v>
      </c>
      <c r="P122" s="1057" t="s">
        <v>1470</v>
      </c>
      <c r="Q122" s="1059">
        <v>0</v>
      </c>
      <c r="R122" s="1057" t="s">
        <v>1470</v>
      </c>
      <c r="S122" s="1081">
        <f t="shared" si="5"/>
        <v>0</v>
      </c>
      <c r="T122" s="1082" t="s">
        <v>1470</v>
      </c>
    </row>
    <row r="123" spans="1:21">
      <c r="A123" s="68" t="s">
        <v>1431</v>
      </c>
      <c r="B123" s="68" t="s">
        <v>1431</v>
      </c>
      <c r="C123" s="58">
        <v>2011</v>
      </c>
      <c r="D123" s="39" t="s">
        <v>1485</v>
      </c>
      <c r="E123" s="59">
        <v>1</v>
      </c>
      <c r="F123" s="68" t="s">
        <v>1408</v>
      </c>
      <c r="G123" s="58" t="s">
        <v>1400</v>
      </c>
      <c r="H123" s="58" t="s">
        <v>58</v>
      </c>
      <c r="I123" s="643" t="s">
        <v>30</v>
      </c>
      <c r="J123" s="213" t="s">
        <v>1256</v>
      </c>
      <c r="K123" s="61" t="s">
        <v>209</v>
      </c>
      <c r="L123" s="649">
        <v>2.5000000000000001E-2</v>
      </c>
      <c r="M123" s="59">
        <v>100</v>
      </c>
      <c r="N123" s="1055" t="s">
        <v>1470</v>
      </c>
      <c r="O123" s="1080" t="s">
        <v>143</v>
      </c>
      <c r="P123" s="1057" t="s">
        <v>1470</v>
      </c>
      <c r="Q123" s="1059">
        <v>0</v>
      </c>
      <c r="R123" s="1057" t="s">
        <v>1470</v>
      </c>
      <c r="S123" s="1081">
        <f t="shared" si="5"/>
        <v>0</v>
      </c>
      <c r="T123" s="1082" t="s">
        <v>1470</v>
      </c>
    </row>
    <row r="124" spans="1:21">
      <c r="A124" s="105" t="s">
        <v>1431</v>
      </c>
      <c r="B124" s="68" t="s">
        <v>1431</v>
      </c>
      <c r="C124" s="58">
        <v>2011</v>
      </c>
      <c r="D124" s="39" t="s">
        <v>22</v>
      </c>
      <c r="E124" s="59">
        <v>2</v>
      </c>
      <c r="F124" s="68" t="s">
        <v>1408</v>
      </c>
      <c r="G124" s="58" t="s">
        <v>1400</v>
      </c>
      <c r="H124" s="58" t="s">
        <v>58</v>
      </c>
      <c r="I124" s="643" t="s">
        <v>1371</v>
      </c>
      <c r="J124" s="213" t="s">
        <v>1253</v>
      </c>
      <c r="K124" s="92" t="s">
        <v>63</v>
      </c>
      <c r="L124" s="650">
        <v>2.5000000000000001E-2</v>
      </c>
      <c r="M124" s="59">
        <v>3000</v>
      </c>
      <c r="N124" s="1055" t="s">
        <v>1470</v>
      </c>
      <c r="O124" s="1080" t="s">
        <v>144</v>
      </c>
      <c r="P124" s="1057" t="s">
        <v>1470</v>
      </c>
      <c r="Q124" s="1059">
        <v>3043</v>
      </c>
      <c r="R124" s="1057" t="s">
        <v>1470</v>
      </c>
      <c r="S124" s="1081">
        <f t="shared" si="5"/>
        <v>1.0143333333333333</v>
      </c>
      <c r="T124" s="1082" t="s">
        <v>1470</v>
      </c>
    </row>
    <row r="125" spans="1:21">
      <c r="A125" s="105" t="s">
        <v>1431</v>
      </c>
      <c r="B125" s="68" t="s">
        <v>1431</v>
      </c>
      <c r="C125" s="58">
        <v>2011</v>
      </c>
      <c r="D125" s="39" t="s">
        <v>22</v>
      </c>
      <c r="E125" s="59">
        <v>2</v>
      </c>
      <c r="F125" s="68" t="s">
        <v>1408</v>
      </c>
      <c r="G125" s="58" t="s">
        <v>1400</v>
      </c>
      <c r="H125" s="58" t="s">
        <v>58</v>
      </c>
      <c r="I125" s="643" t="s">
        <v>1371</v>
      </c>
      <c r="J125" s="213" t="s">
        <v>1260</v>
      </c>
      <c r="K125" s="92" t="s">
        <v>63</v>
      </c>
      <c r="L125" s="650">
        <v>2.5000000000000001E-2</v>
      </c>
      <c r="M125" s="59">
        <v>4000</v>
      </c>
      <c r="N125" s="1055" t="s">
        <v>1470</v>
      </c>
      <c r="O125" s="1080">
        <v>1.7999999999999999E-2</v>
      </c>
      <c r="P125" s="1057" t="s">
        <v>1470</v>
      </c>
      <c r="Q125" s="1059">
        <v>3092</v>
      </c>
      <c r="R125" s="1057" t="s">
        <v>1470</v>
      </c>
      <c r="S125" s="1081">
        <f t="shared" si="5"/>
        <v>0.77300000000000002</v>
      </c>
      <c r="T125" s="1082" t="s">
        <v>1470</v>
      </c>
    </row>
    <row r="126" spans="1:21">
      <c r="A126" s="105" t="s">
        <v>1431</v>
      </c>
      <c r="B126" s="68" t="s">
        <v>1431</v>
      </c>
      <c r="C126" s="58">
        <v>2011</v>
      </c>
      <c r="D126" s="104" t="s">
        <v>22</v>
      </c>
      <c r="E126" s="1059">
        <v>2</v>
      </c>
      <c r="F126" s="105" t="s">
        <v>1408</v>
      </c>
      <c r="G126" s="241" t="s">
        <v>1400</v>
      </c>
      <c r="H126" s="58" t="s">
        <v>58</v>
      </c>
      <c r="I126" s="643" t="s">
        <v>1371</v>
      </c>
      <c r="J126" s="61" t="s">
        <v>1258</v>
      </c>
      <c r="K126" s="92" t="s">
        <v>63</v>
      </c>
      <c r="L126" s="650">
        <v>2.5000000000000001E-2</v>
      </c>
      <c r="M126" s="59">
        <v>4000</v>
      </c>
      <c r="N126" s="1055" t="s">
        <v>1470</v>
      </c>
      <c r="O126" s="1080">
        <v>1.7000000000000001E-2</v>
      </c>
      <c r="P126" s="1057" t="s">
        <v>1470</v>
      </c>
      <c r="Q126" s="1059">
        <v>3022</v>
      </c>
      <c r="R126" s="1057" t="s">
        <v>1470</v>
      </c>
      <c r="S126" s="1081">
        <f t="shared" si="5"/>
        <v>0.75549999999999995</v>
      </c>
      <c r="T126" s="1082" t="s">
        <v>1470</v>
      </c>
    </row>
    <row r="127" spans="1:21">
      <c r="A127" s="105" t="s">
        <v>1431</v>
      </c>
      <c r="B127" s="68" t="s">
        <v>1431</v>
      </c>
      <c r="C127" s="58">
        <v>2011</v>
      </c>
      <c r="D127" s="104" t="s">
        <v>22</v>
      </c>
      <c r="E127" s="1059">
        <v>2</v>
      </c>
      <c r="F127" s="105" t="s">
        <v>1408</v>
      </c>
      <c r="G127" s="241" t="s">
        <v>1400</v>
      </c>
      <c r="H127" s="58" t="s">
        <v>58</v>
      </c>
      <c r="I127" s="643" t="s">
        <v>1371</v>
      </c>
      <c r="J127" s="214" t="s">
        <v>1256</v>
      </c>
      <c r="K127" s="92" t="s">
        <v>63</v>
      </c>
      <c r="L127" s="650">
        <v>2.5000000000000001E-2</v>
      </c>
      <c r="M127" s="59">
        <v>4000</v>
      </c>
      <c r="N127" s="1055" t="s">
        <v>1470</v>
      </c>
      <c r="O127" s="1080">
        <v>3.0000000000000001E-3</v>
      </c>
      <c r="P127" s="1057" t="s">
        <v>1470</v>
      </c>
      <c r="Q127" s="1059">
        <v>3023</v>
      </c>
      <c r="R127" s="1057" t="s">
        <v>1470</v>
      </c>
      <c r="S127" s="1081">
        <f t="shared" si="5"/>
        <v>0.75575000000000003</v>
      </c>
      <c r="T127" s="1082" t="s">
        <v>1470</v>
      </c>
    </row>
    <row r="128" spans="1:21">
      <c r="A128" s="105" t="s">
        <v>1431</v>
      </c>
      <c r="B128" s="68" t="s">
        <v>1431</v>
      </c>
      <c r="C128" s="58">
        <v>2011</v>
      </c>
      <c r="D128" s="104" t="s">
        <v>22</v>
      </c>
      <c r="E128" s="1059">
        <v>2</v>
      </c>
      <c r="F128" s="105" t="s">
        <v>1408</v>
      </c>
      <c r="G128" s="241" t="s">
        <v>1400</v>
      </c>
      <c r="H128" s="58" t="s">
        <v>58</v>
      </c>
      <c r="I128" s="643" t="s">
        <v>1371</v>
      </c>
      <c r="J128" s="290" t="s">
        <v>1255</v>
      </c>
      <c r="K128" s="92" t="s">
        <v>63</v>
      </c>
      <c r="L128" s="650">
        <v>2.5000000000000001E-2</v>
      </c>
      <c r="M128" s="1055" t="s">
        <v>1273</v>
      </c>
      <c r="N128" s="1055" t="s">
        <v>1470</v>
      </c>
      <c r="O128" s="1080" t="s">
        <v>1470</v>
      </c>
      <c r="P128" s="1057" t="s">
        <v>1470</v>
      </c>
      <c r="Q128" s="1057" t="s">
        <v>1470</v>
      </c>
      <c r="R128" s="1057" t="s">
        <v>1470</v>
      </c>
      <c r="S128" s="1082" t="s">
        <v>1470</v>
      </c>
      <c r="T128" s="1082" t="s">
        <v>1470</v>
      </c>
    </row>
    <row r="129" spans="1:21">
      <c r="A129" s="105" t="s">
        <v>1431</v>
      </c>
      <c r="B129" s="68" t="s">
        <v>1431</v>
      </c>
      <c r="C129" s="58">
        <v>2011</v>
      </c>
      <c r="D129" s="104" t="s">
        <v>1238</v>
      </c>
      <c r="E129" s="1059">
        <v>2</v>
      </c>
      <c r="F129" s="105" t="s">
        <v>1408</v>
      </c>
      <c r="G129" s="241" t="s">
        <v>1400</v>
      </c>
      <c r="H129" s="58" t="s">
        <v>58</v>
      </c>
      <c r="I129" s="643" t="s">
        <v>178</v>
      </c>
      <c r="J129" s="214" t="s">
        <v>1253</v>
      </c>
      <c r="K129" s="696" t="s">
        <v>63</v>
      </c>
      <c r="L129" s="697">
        <v>2.5000000000000001E-2</v>
      </c>
      <c r="M129" s="684">
        <v>1500</v>
      </c>
      <c r="N129" s="684" t="s">
        <v>1470</v>
      </c>
      <c r="O129" s="1089" t="s">
        <v>143</v>
      </c>
      <c r="P129" s="700" t="s">
        <v>1470</v>
      </c>
      <c r="Q129" s="700">
        <v>0</v>
      </c>
      <c r="R129" s="1057" t="s">
        <v>1470</v>
      </c>
      <c r="S129" s="1081">
        <f>IF(ISBLANK(Q129),"",Q129/M129)</f>
        <v>0</v>
      </c>
      <c r="T129" s="1082" t="s">
        <v>1470</v>
      </c>
      <c r="U129" s="220"/>
    </row>
    <row r="130" spans="1:21" ht="15">
      <c r="A130" s="105" t="s">
        <v>1431</v>
      </c>
      <c r="B130" s="68" t="s">
        <v>1431</v>
      </c>
      <c r="C130" s="58">
        <v>2011</v>
      </c>
      <c r="D130" s="104" t="s">
        <v>71</v>
      </c>
      <c r="E130" s="1059">
        <v>1</v>
      </c>
      <c r="F130" s="105" t="s">
        <v>1408</v>
      </c>
      <c r="G130" s="241" t="s">
        <v>1400</v>
      </c>
      <c r="H130" s="1055" t="s">
        <v>1207</v>
      </c>
      <c r="I130" s="643" t="s">
        <v>178</v>
      </c>
      <c r="J130" s="214" t="s">
        <v>1253</v>
      </c>
      <c r="K130" s="696" t="s">
        <v>263</v>
      </c>
      <c r="L130" s="698">
        <v>2.5000000000000001E-2</v>
      </c>
      <c r="M130" s="684">
        <v>350</v>
      </c>
      <c r="N130" s="684" t="s">
        <v>1470</v>
      </c>
      <c r="O130" s="1090" t="s">
        <v>144</v>
      </c>
      <c r="P130" s="1057"/>
      <c r="Q130" s="700">
        <v>317</v>
      </c>
      <c r="R130" s="1057"/>
      <c r="S130" s="1081">
        <f t="shared" ref="S130:S163" si="6">IF(ISBLANK(Q130),"",Q130/M130)</f>
        <v>0.90571428571428569</v>
      </c>
      <c r="T130" s="1082" t="str">
        <f>IF(ISBLANK(R130),"",R130/N130)</f>
        <v/>
      </c>
      <c r="U130" s="220"/>
    </row>
    <row r="131" spans="1:21" ht="15">
      <c r="A131" s="105" t="s">
        <v>1431</v>
      </c>
      <c r="B131" s="68" t="s">
        <v>1431</v>
      </c>
      <c r="C131" s="58">
        <v>2011</v>
      </c>
      <c r="D131" s="104" t="s">
        <v>71</v>
      </c>
      <c r="E131" s="1059">
        <v>1</v>
      </c>
      <c r="F131" s="105" t="s">
        <v>1408</v>
      </c>
      <c r="G131" s="241" t="s">
        <v>1400</v>
      </c>
      <c r="H131" s="1055" t="s">
        <v>1207</v>
      </c>
      <c r="I131" s="643" t="s">
        <v>178</v>
      </c>
      <c r="J131" s="214" t="s">
        <v>1259</v>
      </c>
      <c r="K131" s="696" t="s">
        <v>263</v>
      </c>
      <c r="L131" s="698">
        <v>2.5000000000000001E-2</v>
      </c>
      <c r="M131" s="684">
        <v>350</v>
      </c>
      <c r="N131" s="684" t="s">
        <v>1470</v>
      </c>
      <c r="O131" s="1090" t="s">
        <v>144</v>
      </c>
      <c r="P131" s="1057"/>
      <c r="Q131" s="700">
        <v>317</v>
      </c>
      <c r="R131" s="1057"/>
      <c r="S131" s="1081">
        <f t="shared" si="6"/>
        <v>0.90571428571428569</v>
      </c>
      <c r="T131" s="1082" t="str">
        <f>IF(ISBLANK(R131),"",R131/N131)</f>
        <v/>
      </c>
      <c r="U131" s="220"/>
    </row>
    <row r="132" spans="1:21" ht="15">
      <c r="A132" s="105" t="s">
        <v>1431</v>
      </c>
      <c r="B132" s="68" t="s">
        <v>1431</v>
      </c>
      <c r="C132" s="58">
        <v>2011</v>
      </c>
      <c r="D132" s="104" t="s">
        <v>71</v>
      </c>
      <c r="E132" s="1059">
        <v>1</v>
      </c>
      <c r="F132" s="105" t="s">
        <v>1408</v>
      </c>
      <c r="G132" s="241" t="s">
        <v>1400</v>
      </c>
      <c r="H132" s="1055" t="s">
        <v>1207</v>
      </c>
      <c r="I132" s="643" t="s">
        <v>178</v>
      </c>
      <c r="J132" s="214" t="s">
        <v>1254</v>
      </c>
      <c r="K132" s="696" t="s">
        <v>263</v>
      </c>
      <c r="L132" s="698">
        <v>2.5000000000000001E-2</v>
      </c>
      <c r="M132" s="684">
        <v>350</v>
      </c>
      <c r="N132" s="684" t="s">
        <v>1470</v>
      </c>
      <c r="O132" s="1090" t="s">
        <v>144</v>
      </c>
      <c r="P132" s="1057"/>
      <c r="Q132" s="700">
        <v>317</v>
      </c>
      <c r="R132" s="1057"/>
      <c r="S132" s="1081">
        <f t="shared" si="6"/>
        <v>0.90571428571428569</v>
      </c>
      <c r="T132" s="1082"/>
      <c r="U132" s="220"/>
    </row>
    <row r="133" spans="1:21" ht="15">
      <c r="A133" s="105" t="s">
        <v>1431</v>
      </c>
      <c r="B133" s="68" t="s">
        <v>1431</v>
      </c>
      <c r="C133" s="58">
        <v>2011</v>
      </c>
      <c r="D133" s="104" t="s">
        <v>71</v>
      </c>
      <c r="E133" s="1059">
        <v>1</v>
      </c>
      <c r="F133" s="105" t="s">
        <v>1408</v>
      </c>
      <c r="G133" s="241" t="s">
        <v>1400</v>
      </c>
      <c r="H133" s="1055" t="s">
        <v>1207</v>
      </c>
      <c r="I133" s="643" t="s">
        <v>178</v>
      </c>
      <c r="J133" s="214" t="s">
        <v>1257</v>
      </c>
      <c r="K133" s="696" t="s">
        <v>263</v>
      </c>
      <c r="L133" s="698">
        <v>2.5000000000000001E-2</v>
      </c>
      <c r="M133" s="684">
        <v>350</v>
      </c>
      <c r="N133" s="684" t="s">
        <v>1470</v>
      </c>
      <c r="O133" s="1090" t="s">
        <v>144</v>
      </c>
      <c r="P133" s="1057"/>
      <c r="Q133" s="700">
        <v>317</v>
      </c>
      <c r="R133" s="1057"/>
      <c r="S133" s="1081">
        <f t="shared" si="6"/>
        <v>0.90571428571428569</v>
      </c>
      <c r="T133" s="1082"/>
      <c r="U133" s="220"/>
    </row>
    <row r="134" spans="1:21" ht="15">
      <c r="A134" s="105" t="s">
        <v>1431</v>
      </c>
      <c r="B134" s="68" t="s">
        <v>1431</v>
      </c>
      <c r="C134" s="59">
        <v>2011</v>
      </c>
      <c r="D134" s="288" t="s">
        <v>951</v>
      </c>
      <c r="E134" s="59">
        <v>1</v>
      </c>
      <c r="F134" s="68" t="s">
        <v>1408</v>
      </c>
      <c r="G134" s="59" t="s">
        <v>1400</v>
      </c>
      <c r="H134" s="1055" t="s">
        <v>1207</v>
      </c>
      <c r="I134" s="61" t="s">
        <v>1399</v>
      </c>
      <c r="J134" s="213" t="s">
        <v>1253</v>
      </c>
      <c r="K134" s="696" t="s">
        <v>264</v>
      </c>
      <c r="L134" s="697">
        <v>2.5000000000000001E-2</v>
      </c>
      <c r="M134" s="684">
        <v>400</v>
      </c>
      <c r="N134" s="684" t="s">
        <v>1470</v>
      </c>
      <c r="O134" s="1090" t="s">
        <v>144</v>
      </c>
      <c r="P134" s="1057"/>
      <c r="Q134" s="700">
        <v>370</v>
      </c>
      <c r="R134" s="1057"/>
      <c r="S134" s="1081">
        <f t="shared" si="6"/>
        <v>0.92500000000000004</v>
      </c>
      <c r="T134" s="1082"/>
    </row>
    <row r="135" spans="1:21" ht="15">
      <c r="A135" s="105" t="s">
        <v>1431</v>
      </c>
      <c r="B135" s="68" t="s">
        <v>1431</v>
      </c>
      <c r="C135" s="1060">
        <v>2011</v>
      </c>
      <c r="D135" s="288" t="s">
        <v>951</v>
      </c>
      <c r="E135" s="59">
        <v>1</v>
      </c>
      <c r="F135" s="68" t="s">
        <v>1408</v>
      </c>
      <c r="G135" s="59" t="s">
        <v>1400</v>
      </c>
      <c r="H135" s="1055" t="s">
        <v>1207</v>
      </c>
      <c r="I135" s="61" t="s">
        <v>1399</v>
      </c>
      <c r="J135" s="213" t="s">
        <v>1259</v>
      </c>
      <c r="K135" s="696" t="s">
        <v>264</v>
      </c>
      <c r="L135" s="697">
        <v>2.5000000000000001E-2</v>
      </c>
      <c r="M135" s="684">
        <v>400</v>
      </c>
      <c r="N135" s="684" t="s">
        <v>1470</v>
      </c>
      <c r="O135" s="1090" t="s">
        <v>144</v>
      </c>
      <c r="P135" s="1057"/>
      <c r="Q135" s="700">
        <v>370</v>
      </c>
      <c r="R135" s="1057"/>
      <c r="S135" s="1081">
        <f t="shared" si="6"/>
        <v>0.92500000000000004</v>
      </c>
      <c r="T135" s="1082"/>
    </row>
    <row r="136" spans="1:21" ht="15">
      <c r="A136" s="105" t="s">
        <v>1431</v>
      </c>
      <c r="B136" s="68" t="s">
        <v>1431</v>
      </c>
      <c r="C136" s="59">
        <v>2011</v>
      </c>
      <c r="D136" s="288" t="s">
        <v>951</v>
      </c>
      <c r="E136" s="59">
        <v>1</v>
      </c>
      <c r="F136" s="68" t="s">
        <v>1408</v>
      </c>
      <c r="G136" s="59" t="s">
        <v>1400</v>
      </c>
      <c r="H136" s="1055" t="s">
        <v>1207</v>
      </c>
      <c r="I136" s="61" t="s">
        <v>1399</v>
      </c>
      <c r="J136" s="213" t="s">
        <v>1257</v>
      </c>
      <c r="K136" s="696" t="s">
        <v>264</v>
      </c>
      <c r="L136" s="697">
        <v>2.5000000000000001E-2</v>
      </c>
      <c r="M136" s="684">
        <v>400</v>
      </c>
      <c r="N136" s="684" t="s">
        <v>1470</v>
      </c>
      <c r="O136" s="1090" t="s">
        <v>144</v>
      </c>
      <c r="P136" s="1057"/>
      <c r="Q136" s="700">
        <v>370</v>
      </c>
      <c r="R136" s="1057"/>
      <c r="S136" s="1081">
        <f t="shared" si="6"/>
        <v>0.92500000000000004</v>
      </c>
      <c r="T136" s="1082"/>
    </row>
    <row r="137" spans="1:21" ht="15">
      <c r="A137" s="105" t="s">
        <v>1431</v>
      </c>
      <c r="B137" s="68" t="s">
        <v>1431</v>
      </c>
      <c r="C137" s="1060">
        <v>2011</v>
      </c>
      <c r="D137" s="288" t="s">
        <v>951</v>
      </c>
      <c r="E137" s="59">
        <v>1</v>
      </c>
      <c r="F137" s="68" t="s">
        <v>1408</v>
      </c>
      <c r="G137" s="59" t="s">
        <v>1400</v>
      </c>
      <c r="H137" s="1055" t="s">
        <v>1207</v>
      </c>
      <c r="I137" s="61" t="s">
        <v>1399</v>
      </c>
      <c r="J137" s="213" t="s">
        <v>1254</v>
      </c>
      <c r="K137" s="696" t="s">
        <v>264</v>
      </c>
      <c r="L137" s="697">
        <v>2.5000000000000001E-2</v>
      </c>
      <c r="M137" s="684">
        <v>400</v>
      </c>
      <c r="N137" s="684" t="s">
        <v>1470</v>
      </c>
      <c r="O137" s="1090" t="s">
        <v>144</v>
      </c>
      <c r="P137" s="1057"/>
      <c r="Q137" s="700">
        <v>370</v>
      </c>
      <c r="R137" s="1057"/>
      <c r="S137" s="1081">
        <f t="shared" si="6"/>
        <v>0.92500000000000004</v>
      </c>
      <c r="T137" s="1082"/>
    </row>
    <row r="138" spans="1:21" s="32" customFormat="1" ht="15">
      <c r="A138" s="105" t="s">
        <v>1431</v>
      </c>
      <c r="B138" s="68" t="s">
        <v>1431</v>
      </c>
      <c r="C138" s="1060">
        <v>2011</v>
      </c>
      <c r="D138" s="288" t="s">
        <v>35</v>
      </c>
      <c r="E138" s="59">
        <v>1</v>
      </c>
      <c r="F138" s="68" t="s">
        <v>1408</v>
      </c>
      <c r="G138" s="59" t="s">
        <v>1400</v>
      </c>
      <c r="H138" s="59" t="s">
        <v>1207</v>
      </c>
      <c r="I138" s="61" t="s">
        <v>178</v>
      </c>
      <c r="J138" s="213" t="s">
        <v>1260</v>
      </c>
      <c r="K138" s="696" t="s">
        <v>267</v>
      </c>
      <c r="L138" s="697">
        <v>0.125</v>
      </c>
      <c r="M138" s="684">
        <v>30</v>
      </c>
      <c r="N138" s="684" t="s">
        <v>1470</v>
      </c>
      <c r="O138" s="1090" t="s">
        <v>143</v>
      </c>
      <c r="P138" s="1057"/>
      <c r="Q138" s="700">
        <v>5</v>
      </c>
      <c r="R138" s="1057"/>
      <c r="S138" s="1081">
        <f t="shared" si="6"/>
        <v>0.16666666666666666</v>
      </c>
      <c r="T138" s="1082"/>
    </row>
    <row r="139" spans="1:21" s="32" customFormat="1" ht="15">
      <c r="A139" s="105" t="s">
        <v>1431</v>
      </c>
      <c r="B139" s="68" t="s">
        <v>1431</v>
      </c>
      <c r="C139" s="59">
        <v>2011</v>
      </c>
      <c r="D139" s="288" t="s">
        <v>35</v>
      </c>
      <c r="E139" s="59">
        <v>1</v>
      </c>
      <c r="F139" s="68" t="s">
        <v>1408</v>
      </c>
      <c r="G139" s="59" t="s">
        <v>1400</v>
      </c>
      <c r="H139" s="59" t="s">
        <v>1207</v>
      </c>
      <c r="I139" s="61" t="s">
        <v>178</v>
      </c>
      <c r="J139" s="213" t="s">
        <v>1258</v>
      </c>
      <c r="K139" s="696" t="s">
        <v>267</v>
      </c>
      <c r="L139" s="698">
        <v>0.125</v>
      </c>
      <c r="M139" s="684">
        <v>30</v>
      </c>
      <c r="N139" s="684" t="s">
        <v>1470</v>
      </c>
      <c r="O139" s="1090" t="s">
        <v>143</v>
      </c>
      <c r="P139" s="1057"/>
      <c r="Q139" s="684">
        <v>4</v>
      </c>
      <c r="R139" s="1057"/>
      <c r="S139" s="1081">
        <f t="shared" si="6"/>
        <v>0.13333333333333333</v>
      </c>
      <c r="T139" s="1082"/>
    </row>
    <row r="140" spans="1:21" s="32" customFormat="1" ht="15">
      <c r="A140" s="105" t="s">
        <v>1431</v>
      </c>
      <c r="B140" s="68" t="s">
        <v>1431</v>
      </c>
      <c r="C140" s="1060">
        <v>2011</v>
      </c>
      <c r="D140" s="288" t="s">
        <v>35</v>
      </c>
      <c r="E140" s="59">
        <v>1</v>
      </c>
      <c r="F140" s="68" t="s">
        <v>1408</v>
      </c>
      <c r="G140" s="59" t="s">
        <v>1400</v>
      </c>
      <c r="H140" s="59" t="s">
        <v>1207</v>
      </c>
      <c r="I140" s="61" t="s">
        <v>178</v>
      </c>
      <c r="J140" s="213" t="s">
        <v>1256</v>
      </c>
      <c r="K140" s="696" t="s">
        <v>267</v>
      </c>
      <c r="L140" s="698">
        <v>0.125</v>
      </c>
      <c r="M140" s="684">
        <v>30</v>
      </c>
      <c r="N140" s="684" t="s">
        <v>1470</v>
      </c>
      <c r="O140" s="1090" t="s">
        <v>143</v>
      </c>
      <c r="P140" s="1057"/>
      <c r="Q140" s="684">
        <v>4</v>
      </c>
      <c r="R140" s="1057"/>
      <c r="S140" s="1081">
        <f t="shared" si="6"/>
        <v>0.13333333333333333</v>
      </c>
      <c r="T140" s="1082"/>
    </row>
    <row r="141" spans="1:21" s="32" customFormat="1" ht="25.5">
      <c r="A141" s="105" t="s">
        <v>1431</v>
      </c>
      <c r="B141" s="68" t="s">
        <v>1431</v>
      </c>
      <c r="C141" s="59">
        <v>2011</v>
      </c>
      <c r="D141" s="164" t="s">
        <v>78</v>
      </c>
      <c r="E141" s="59">
        <v>2</v>
      </c>
      <c r="F141" s="68" t="s">
        <v>1408</v>
      </c>
      <c r="G141" s="59" t="s">
        <v>1400</v>
      </c>
      <c r="H141" s="59" t="s">
        <v>1207</v>
      </c>
      <c r="I141" s="61" t="s">
        <v>178</v>
      </c>
      <c r="J141" s="213" t="s">
        <v>1253</v>
      </c>
      <c r="K141" s="699" t="s">
        <v>265</v>
      </c>
      <c r="L141" s="698">
        <v>2.5000000000000001E-2</v>
      </c>
      <c r="M141" s="684">
        <v>300</v>
      </c>
      <c r="N141" s="684" t="s">
        <v>1470</v>
      </c>
      <c r="O141" s="1090" t="s">
        <v>144</v>
      </c>
      <c r="P141" s="1057"/>
      <c r="Q141" s="684">
        <v>283</v>
      </c>
      <c r="R141" s="1057"/>
      <c r="S141" s="1081">
        <f t="shared" si="6"/>
        <v>0.94333333333333336</v>
      </c>
      <c r="T141" s="1082"/>
    </row>
    <row r="142" spans="1:21" s="32" customFormat="1" ht="25.5">
      <c r="A142" s="105" t="s">
        <v>1431</v>
      </c>
      <c r="B142" s="68" t="s">
        <v>1431</v>
      </c>
      <c r="C142" s="1060">
        <v>2011</v>
      </c>
      <c r="D142" s="164" t="s">
        <v>78</v>
      </c>
      <c r="E142" s="59">
        <v>2</v>
      </c>
      <c r="F142" s="68" t="s">
        <v>1408</v>
      </c>
      <c r="G142" s="59" t="s">
        <v>1400</v>
      </c>
      <c r="H142" s="59" t="s">
        <v>1207</v>
      </c>
      <c r="I142" s="61" t="s">
        <v>178</v>
      </c>
      <c r="J142" s="213" t="s">
        <v>1259</v>
      </c>
      <c r="K142" s="699" t="s">
        <v>265</v>
      </c>
      <c r="L142" s="698">
        <v>2.5000000000000001E-2</v>
      </c>
      <c r="M142" s="684">
        <v>300</v>
      </c>
      <c r="N142" s="684" t="s">
        <v>1470</v>
      </c>
      <c r="O142" s="1090" t="s">
        <v>144</v>
      </c>
      <c r="P142" s="1057"/>
      <c r="Q142" s="684">
        <v>283</v>
      </c>
      <c r="R142" s="1057"/>
      <c r="S142" s="1081">
        <f t="shared" si="6"/>
        <v>0.94333333333333336</v>
      </c>
      <c r="T142" s="1082"/>
    </row>
    <row r="143" spans="1:21" s="32" customFormat="1" ht="25.5">
      <c r="A143" s="105" t="s">
        <v>1431</v>
      </c>
      <c r="B143" s="68" t="s">
        <v>1431</v>
      </c>
      <c r="C143" s="59">
        <v>2011</v>
      </c>
      <c r="D143" s="164" t="s">
        <v>78</v>
      </c>
      <c r="E143" s="59">
        <v>2</v>
      </c>
      <c r="F143" s="68" t="s">
        <v>1408</v>
      </c>
      <c r="G143" s="59" t="s">
        <v>1400</v>
      </c>
      <c r="H143" s="59" t="s">
        <v>1207</v>
      </c>
      <c r="I143" s="61" t="s">
        <v>178</v>
      </c>
      <c r="J143" s="213" t="s">
        <v>1257</v>
      </c>
      <c r="K143" s="699" t="s">
        <v>265</v>
      </c>
      <c r="L143" s="698">
        <v>2.5000000000000001E-2</v>
      </c>
      <c r="M143" s="684">
        <v>300</v>
      </c>
      <c r="N143" s="684" t="s">
        <v>1470</v>
      </c>
      <c r="O143" s="1090" t="s">
        <v>144</v>
      </c>
      <c r="P143" s="1057"/>
      <c r="Q143" s="684">
        <v>283</v>
      </c>
      <c r="R143" s="1057"/>
      <c r="S143" s="1081">
        <f t="shared" si="6"/>
        <v>0.94333333333333336</v>
      </c>
      <c r="T143" s="1082"/>
    </row>
    <row r="144" spans="1:21" s="32" customFormat="1" ht="25.5">
      <c r="A144" s="59" t="s">
        <v>1431</v>
      </c>
      <c r="B144" s="59" t="s">
        <v>1431</v>
      </c>
      <c r="C144" s="59">
        <v>2011</v>
      </c>
      <c r="D144" s="240" t="s">
        <v>78</v>
      </c>
      <c r="E144" s="59">
        <v>2</v>
      </c>
      <c r="F144" s="59" t="s">
        <v>1408</v>
      </c>
      <c r="G144" s="59" t="s">
        <v>1400</v>
      </c>
      <c r="H144" s="59" t="s">
        <v>1207</v>
      </c>
      <c r="I144" s="61" t="s">
        <v>178</v>
      </c>
      <c r="J144" s="213" t="s">
        <v>1254</v>
      </c>
      <c r="K144" s="699" t="s">
        <v>265</v>
      </c>
      <c r="L144" s="698">
        <v>2.5000000000000001E-2</v>
      </c>
      <c r="M144" s="684">
        <v>300</v>
      </c>
      <c r="N144" s="684" t="s">
        <v>1470</v>
      </c>
      <c r="O144" s="1090" t="s">
        <v>144</v>
      </c>
      <c r="P144" s="1057"/>
      <c r="Q144" s="684">
        <v>283</v>
      </c>
      <c r="R144" s="1057"/>
      <c r="S144" s="1081">
        <f t="shared" si="6"/>
        <v>0.94333333333333336</v>
      </c>
      <c r="T144" s="1082"/>
    </row>
    <row r="145" spans="1:20" s="32" customFormat="1" ht="15">
      <c r="A145" s="59" t="s">
        <v>1431</v>
      </c>
      <c r="B145" s="59" t="s">
        <v>1431</v>
      </c>
      <c r="C145" s="59">
        <v>2011</v>
      </c>
      <c r="D145" s="270" t="s">
        <v>83</v>
      </c>
      <c r="E145" s="59">
        <v>1</v>
      </c>
      <c r="F145" s="59" t="s">
        <v>1408</v>
      </c>
      <c r="G145" s="59" t="s">
        <v>1400</v>
      </c>
      <c r="H145" s="59" t="s">
        <v>1207</v>
      </c>
      <c r="I145" s="58" t="s">
        <v>1399</v>
      </c>
      <c r="J145" s="61" t="s">
        <v>1253</v>
      </c>
      <c r="K145" s="699" t="s">
        <v>266</v>
      </c>
      <c r="L145" s="698">
        <v>2.5000000000000001E-2</v>
      </c>
      <c r="M145" s="684">
        <v>125</v>
      </c>
      <c r="N145" s="684"/>
      <c r="O145" s="1090" t="s">
        <v>144</v>
      </c>
      <c r="P145" s="1057"/>
      <c r="Q145" s="684">
        <v>127</v>
      </c>
      <c r="R145" s="59"/>
      <c r="S145" s="1081">
        <f t="shared" si="6"/>
        <v>1.016</v>
      </c>
      <c r="T145" s="1084"/>
    </row>
    <row r="146" spans="1:20" s="32" customFormat="1" ht="15">
      <c r="A146" s="59" t="s">
        <v>1431</v>
      </c>
      <c r="B146" s="59" t="s">
        <v>1431</v>
      </c>
      <c r="C146" s="59">
        <v>2011</v>
      </c>
      <c r="D146" s="270" t="s">
        <v>83</v>
      </c>
      <c r="E146" s="59">
        <v>1</v>
      </c>
      <c r="F146" s="59" t="s">
        <v>1408</v>
      </c>
      <c r="G146" s="59" t="s">
        <v>1400</v>
      </c>
      <c r="H146" s="59" t="s">
        <v>1207</v>
      </c>
      <c r="I146" s="58" t="s">
        <v>1399</v>
      </c>
      <c r="J146" s="213" t="s">
        <v>1259</v>
      </c>
      <c r="K146" s="699" t="s">
        <v>266</v>
      </c>
      <c r="L146" s="698">
        <v>2.5000000000000001E-2</v>
      </c>
      <c r="M146" s="684">
        <v>125</v>
      </c>
      <c r="N146" s="684"/>
      <c r="O146" s="1090" t="s">
        <v>144</v>
      </c>
      <c r="P146" s="1057"/>
      <c r="Q146" s="684">
        <v>127</v>
      </c>
      <c r="R146" s="59"/>
      <c r="S146" s="1081">
        <f t="shared" si="6"/>
        <v>1.016</v>
      </c>
      <c r="T146" s="1084"/>
    </row>
    <row r="147" spans="1:20" s="32" customFormat="1" ht="15">
      <c r="A147" s="59" t="s">
        <v>1431</v>
      </c>
      <c r="B147" s="59" t="s">
        <v>1431</v>
      </c>
      <c r="C147" s="59">
        <v>2011</v>
      </c>
      <c r="D147" s="93" t="s">
        <v>83</v>
      </c>
      <c r="E147" s="59">
        <v>1</v>
      </c>
      <c r="F147" s="59" t="s">
        <v>1408</v>
      </c>
      <c r="G147" s="59" t="s">
        <v>1400</v>
      </c>
      <c r="H147" s="59" t="s">
        <v>1207</v>
      </c>
      <c r="I147" s="58" t="s">
        <v>1399</v>
      </c>
      <c r="J147" s="61" t="s">
        <v>1257</v>
      </c>
      <c r="K147" s="699" t="s">
        <v>266</v>
      </c>
      <c r="L147" s="698">
        <v>2.5000000000000001E-2</v>
      </c>
      <c r="M147" s="684">
        <v>125</v>
      </c>
      <c r="N147" s="684"/>
      <c r="O147" s="1090" t="s">
        <v>144</v>
      </c>
      <c r="P147" s="1057"/>
      <c r="Q147" s="684">
        <v>127</v>
      </c>
      <c r="R147" s="59"/>
      <c r="S147" s="1081">
        <f t="shared" si="6"/>
        <v>1.016</v>
      </c>
      <c r="T147" s="1084"/>
    </row>
    <row r="148" spans="1:20" s="32" customFormat="1" ht="15">
      <c r="A148" s="59" t="s">
        <v>1431</v>
      </c>
      <c r="B148" s="59" t="s">
        <v>1431</v>
      </c>
      <c r="C148" s="59">
        <v>2011</v>
      </c>
      <c r="D148" s="93" t="s">
        <v>83</v>
      </c>
      <c r="E148" s="59">
        <v>1</v>
      </c>
      <c r="F148" s="59" t="s">
        <v>1408</v>
      </c>
      <c r="G148" s="59" t="s">
        <v>1400</v>
      </c>
      <c r="H148" s="59" t="s">
        <v>1207</v>
      </c>
      <c r="I148" s="58" t="s">
        <v>1399</v>
      </c>
      <c r="J148" s="61" t="s">
        <v>1254</v>
      </c>
      <c r="K148" s="699" t="s">
        <v>266</v>
      </c>
      <c r="L148" s="698">
        <v>2.5000000000000001E-2</v>
      </c>
      <c r="M148" s="684">
        <v>125</v>
      </c>
      <c r="N148" s="684"/>
      <c r="O148" s="1090" t="s">
        <v>144</v>
      </c>
      <c r="P148" s="1057"/>
      <c r="Q148" s="684">
        <v>127</v>
      </c>
      <c r="R148" s="59"/>
      <c r="S148" s="1081">
        <f t="shared" si="6"/>
        <v>1.016</v>
      </c>
      <c r="T148" s="1084"/>
    </row>
    <row r="149" spans="1:20" s="32" customFormat="1" ht="25.5">
      <c r="A149" s="59" t="s">
        <v>1431</v>
      </c>
      <c r="B149" s="1060" t="s">
        <v>1431</v>
      </c>
      <c r="C149" s="1060">
        <v>2011</v>
      </c>
      <c r="D149" s="165" t="s">
        <v>85</v>
      </c>
      <c r="E149" s="1060">
        <v>1</v>
      </c>
      <c r="F149" s="1060" t="s">
        <v>1408</v>
      </c>
      <c r="G149" s="59" t="s">
        <v>1400</v>
      </c>
      <c r="H149" s="1058" t="s">
        <v>1207</v>
      </c>
      <c r="I149" s="271" t="s">
        <v>1382</v>
      </c>
      <c r="J149" s="213" t="s">
        <v>1253</v>
      </c>
      <c r="K149" s="699" t="s">
        <v>265</v>
      </c>
      <c r="L149" s="698">
        <v>2.5000000000000001E-2</v>
      </c>
      <c r="M149" s="700">
        <v>500</v>
      </c>
      <c r="N149" s="700"/>
      <c r="O149" s="1090">
        <v>1.2E-2</v>
      </c>
      <c r="P149" s="1057"/>
      <c r="Q149" s="684">
        <v>527</v>
      </c>
      <c r="R149" s="59"/>
      <c r="S149" s="1081">
        <f t="shared" si="6"/>
        <v>1.054</v>
      </c>
      <c r="T149" s="1084"/>
    </row>
    <row r="150" spans="1:20" s="32" customFormat="1" ht="25.5">
      <c r="A150" s="59" t="s">
        <v>1431</v>
      </c>
      <c r="B150" s="1060" t="s">
        <v>1431</v>
      </c>
      <c r="C150" s="1060">
        <v>2011</v>
      </c>
      <c r="D150" s="165" t="s">
        <v>85</v>
      </c>
      <c r="E150" s="1060">
        <v>1</v>
      </c>
      <c r="F150" s="1060" t="s">
        <v>1408</v>
      </c>
      <c r="G150" s="59" t="s">
        <v>1400</v>
      </c>
      <c r="H150" s="1058" t="s">
        <v>1207</v>
      </c>
      <c r="I150" s="271" t="s">
        <v>1382</v>
      </c>
      <c r="J150" s="213" t="s">
        <v>1259</v>
      </c>
      <c r="K150" s="699" t="s">
        <v>265</v>
      </c>
      <c r="L150" s="698">
        <v>2.5000000000000001E-2</v>
      </c>
      <c r="M150" s="700">
        <v>500</v>
      </c>
      <c r="N150" s="700"/>
      <c r="O150" s="1090">
        <v>1.2E-2</v>
      </c>
      <c r="P150" s="1057"/>
      <c r="Q150" s="684">
        <v>527</v>
      </c>
      <c r="R150" s="59"/>
      <c r="S150" s="1081">
        <f t="shared" si="6"/>
        <v>1.054</v>
      </c>
      <c r="T150" s="1084"/>
    </row>
    <row r="151" spans="1:20" s="32" customFormat="1" ht="25.5">
      <c r="A151" s="59" t="s">
        <v>1431</v>
      </c>
      <c r="B151" s="1060" t="s">
        <v>1431</v>
      </c>
      <c r="C151" s="1060">
        <v>2011</v>
      </c>
      <c r="D151" s="165" t="s">
        <v>85</v>
      </c>
      <c r="E151" s="1060">
        <v>1</v>
      </c>
      <c r="F151" s="1060" t="s">
        <v>1408</v>
      </c>
      <c r="G151" s="59" t="s">
        <v>1400</v>
      </c>
      <c r="H151" s="1058" t="s">
        <v>1207</v>
      </c>
      <c r="I151" s="271" t="s">
        <v>1382</v>
      </c>
      <c r="J151" s="213" t="s">
        <v>1257</v>
      </c>
      <c r="K151" s="699" t="s">
        <v>265</v>
      </c>
      <c r="L151" s="698">
        <v>2.5000000000000001E-2</v>
      </c>
      <c r="M151" s="700">
        <v>500</v>
      </c>
      <c r="N151" s="700"/>
      <c r="O151" s="1090">
        <v>3.1E-2</v>
      </c>
      <c r="P151" s="1057"/>
      <c r="Q151" s="684">
        <v>527</v>
      </c>
      <c r="R151" s="59"/>
      <c r="S151" s="1081">
        <f t="shared" si="6"/>
        <v>1.054</v>
      </c>
      <c r="T151" s="1084"/>
    </row>
    <row r="152" spans="1:20" s="32" customFormat="1" ht="25.5">
      <c r="A152" s="59" t="s">
        <v>1431</v>
      </c>
      <c r="B152" s="1060" t="s">
        <v>1431</v>
      </c>
      <c r="C152" s="1060">
        <v>2011</v>
      </c>
      <c r="D152" s="165" t="s">
        <v>85</v>
      </c>
      <c r="E152" s="1060">
        <v>1</v>
      </c>
      <c r="F152" s="1060" t="s">
        <v>1408</v>
      </c>
      <c r="G152" s="59" t="s">
        <v>1400</v>
      </c>
      <c r="H152" s="1058" t="s">
        <v>1207</v>
      </c>
      <c r="I152" s="271" t="s">
        <v>1382</v>
      </c>
      <c r="J152" s="213" t="s">
        <v>1254</v>
      </c>
      <c r="K152" s="699" t="s">
        <v>265</v>
      </c>
      <c r="L152" s="698">
        <v>2.5000000000000001E-2</v>
      </c>
      <c r="M152" s="700">
        <v>500</v>
      </c>
      <c r="N152" s="700"/>
      <c r="O152" s="1090">
        <v>2.9000000000000001E-2</v>
      </c>
      <c r="P152" s="1057"/>
      <c r="Q152" s="684">
        <v>527</v>
      </c>
      <c r="R152" s="59"/>
      <c r="S152" s="1081">
        <f t="shared" si="6"/>
        <v>1.054</v>
      </c>
      <c r="T152" s="1084"/>
    </row>
    <row r="153" spans="1:20" s="32" customFormat="1" ht="15">
      <c r="A153" s="59" t="s">
        <v>1431</v>
      </c>
      <c r="B153" s="1060" t="s">
        <v>1431</v>
      </c>
      <c r="C153" s="1060">
        <v>2011</v>
      </c>
      <c r="D153" s="165" t="s">
        <v>86</v>
      </c>
      <c r="E153" s="1060">
        <v>2</v>
      </c>
      <c r="F153" s="59" t="s">
        <v>1408</v>
      </c>
      <c r="G153" s="59" t="s">
        <v>1400</v>
      </c>
      <c r="H153" s="59" t="s">
        <v>1207</v>
      </c>
      <c r="I153" s="643" t="s">
        <v>178</v>
      </c>
      <c r="J153" s="213" t="s">
        <v>1253</v>
      </c>
      <c r="K153" s="701" t="s">
        <v>264</v>
      </c>
      <c r="L153" s="702">
        <v>2.5000000000000001E-2</v>
      </c>
      <c r="M153" s="684">
        <v>100</v>
      </c>
      <c r="N153" s="684"/>
      <c r="O153" s="1090" t="s">
        <v>144</v>
      </c>
      <c r="P153" s="1057"/>
      <c r="Q153" s="684">
        <v>116</v>
      </c>
      <c r="R153" s="59"/>
      <c r="S153" s="1081">
        <f t="shared" si="6"/>
        <v>1.1599999999999999</v>
      </c>
      <c r="T153" s="1084"/>
    </row>
    <row r="154" spans="1:20" s="32" customFormat="1" ht="15">
      <c r="A154" s="59" t="s">
        <v>1431</v>
      </c>
      <c r="B154" s="1060" t="s">
        <v>1431</v>
      </c>
      <c r="C154" s="1060">
        <v>2011</v>
      </c>
      <c r="D154" s="165" t="s">
        <v>86</v>
      </c>
      <c r="E154" s="1060">
        <v>2</v>
      </c>
      <c r="F154" s="1060" t="s">
        <v>1408</v>
      </c>
      <c r="G154" s="59" t="s">
        <v>1400</v>
      </c>
      <c r="H154" s="59" t="s">
        <v>1207</v>
      </c>
      <c r="I154" s="643" t="s">
        <v>178</v>
      </c>
      <c r="J154" s="213" t="s">
        <v>1259</v>
      </c>
      <c r="K154" s="701" t="s">
        <v>264</v>
      </c>
      <c r="L154" s="698">
        <v>2.5000000000000001E-2</v>
      </c>
      <c r="M154" s="684">
        <v>100</v>
      </c>
      <c r="N154" s="684"/>
      <c r="O154" s="1090" t="s">
        <v>144</v>
      </c>
      <c r="P154" s="1057"/>
      <c r="Q154" s="684">
        <v>116</v>
      </c>
      <c r="R154" s="59"/>
      <c r="S154" s="1081">
        <f t="shared" si="6"/>
        <v>1.1599999999999999</v>
      </c>
      <c r="T154" s="1084"/>
    </row>
    <row r="155" spans="1:20" s="32" customFormat="1" ht="15">
      <c r="A155" s="59" t="s">
        <v>1431</v>
      </c>
      <c r="B155" s="1060" t="s">
        <v>1431</v>
      </c>
      <c r="C155" s="1060">
        <v>2011</v>
      </c>
      <c r="D155" s="165" t="s">
        <v>86</v>
      </c>
      <c r="E155" s="1060">
        <v>2</v>
      </c>
      <c r="F155" s="1060" t="s">
        <v>1408</v>
      </c>
      <c r="G155" s="59" t="s">
        <v>1400</v>
      </c>
      <c r="H155" s="1060" t="s">
        <v>1207</v>
      </c>
      <c r="I155" s="643" t="s">
        <v>178</v>
      </c>
      <c r="J155" s="213" t="s">
        <v>1257</v>
      </c>
      <c r="K155" s="701" t="s">
        <v>264</v>
      </c>
      <c r="L155" s="698">
        <v>2.5000000000000001E-2</v>
      </c>
      <c r="M155" s="700">
        <v>100</v>
      </c>
      <c r="N155" s="700"/>
      <c r="O155" s="1090" t="s">
        <v>144</v>
      </c>
      <c r="P155" s="1057"/>
      <c r="Q155" s="684">
        <v>116</v>
      </c>
      <c r="R155" s="59"/>
      <c r="S155" s="1081">
        <f t="shared" si="6"/>
        <v>1.1599999999999999</v>
      </c>
      <c r="T155" s="1084"/>
    </row>
    <row r="156" spans="1:20" s="32" customFormat="1" ht="15">
      <c r="A156" s="59" t="s">
        <v>1431</v>
      </c>
      <c r="B156" s="1060" t="s">
        <v>1431</v>
      </c>
      <c r="C156" s="1060">
        <v>2011</v>
      </c>
      <c r="D156" s="165" t="s">
        <v>86</v>
      </c>
      <c r="E156" s="1060">
        <v>2</v>
      </c>
      <c r="F156" s="1060" t="s">
        <v>1408</v>
      </c>
      <c r="G156" s="59" t="s">
        <v>1400</v>
      </c>
      <c r="H156" s="1060" t="s">
        <v>1207</v>
      </c>
      <c r="I156" s="643" t="s">
        <v>178</v>
      </c>
      <c r="J156" s="213" t="s">
        <v>1254</v>
      </c>
      <c r="K156" s="701" t="s">
        <v>264</v>
      </c>
      <c r="L156" s="698">
        <v>2.5000000000000001E-2</v>
      </c>
      <c r="M156" s="700">
        <v>100</v>
      </c>
      <c r="N156" s="700"/>
      <c r="O156" s="1090" t="s">
        <v>144</v>
      </c>
      <c r="P156" s="1057"/>
      <c r="Q156" s="684">
        <v>116</v>
      </c>
      <c r="R156" s="59"/>
      <c r="S156" s="1081">
        <f t="shared" si="6"/>
        <v>1.1599999999999999</v>
      </c>
      <c r="T156" s="1084"/>
    </row>
    <row r="157" spans="1:20" s="32" customFormat="1" ht="15">
      <c r="A157" s="59" t="s">
        <v>1431</v>
      </c>
      <c r="B157" s="1060" t="s">
        <v>1431</v>
      </c>
      <c r="C157" s="1060">
        <v>2011</v>
      </c>
      <c r="D157" s="88" t="s">
        <v>87</v>
      </c>
      <c r="E157" s="1060">
        <v>2</v>
      </c>
      <c r="F157" s="59" t="s">
        <v>1408</v>
      </c>
      <c r="G157" s="59" t="s">
        <v>1400</v>
      </c>
      <c r="H157" s="59" t="s">
        <v>1207</v>
      </c>
      <c r="I157" s="58" t="s">
        <v>1399</v>
      </c>
      <c r="J157" s="213" t="s">
        <v>1253</v>
      </c>
      <c r="K157" s="699" t="s">
        <v>266</v>
      </c>
      <c r="L157" s="698">
        <v>2.5000000000000001E-2</v>
      </c>
      <c r="M157" s="700">
        <v>125</v>
      </c>
      <c r="N157" s="684"/>
      <c r="O157" s="1090" t="s">
        <v>144</v>
      </c>
      <c r="P157" s="1057"/>
      <c r="Q157" s="684">
        <v>118</v>
      </c>
      <c r="R157" s="59"/>
      <c r="S157" s="1081">
        <f t="shared" si="6"/>
        <v>0.94399999999999995</v>
      </c>
      <c r="T157" s="1084"/>
    </row>
    <row r="158" spans="1:20" s="32" customFormat="1" ht="15">
      <c r="A158" s="59" t="s">
        <v>1431</v>
      </c>
      <c r="B158" s="1060" t="s">
        <v>1431</v>
      </c>
      <c r="C158" s="1060">
        <v>2011</v>
      </c>
      <c r="D158" s="88" t="s">
        <v>87</v>
      </c>
      <c r="E158" s="1060">
        <v>2</v>
      </c>
      <c r="F158" s="59" t="s">
        <v>1408</v>
      </c>
      <c r="G158" s="59" t="s">
        <v>1400</v>
      </c>
      <c r="H158" s="59" t="s">
        <v>1207</v>
      </c>
      <c r="I158" s="58" t="s">
        <v>1399</v>
      </c>
      <c r="J158" s="243" t="s">
        <v>1259</v>
      </c>
      <c r="K158" s="699" t="s">
        <v>266</v>
      </c>
      <c r="L158" s="698">
        <v>2.5000000000000001E-2</v>
      </c>
      <c r="M158" s="700">
        <v>125</v>
      </c>
      <c r="N158" s="684"/>
      <c r="O158" s="1090" t="s">
        <v>144</v>
      </c>
      <c r="P158" s="1057"/>
      <c r="Q158" s="684">
        <v>118</v>
      </c>
      <c r="R158" s="59"/>
      <c r="S158" s="1081">
        <f t="shared" si="6"/>
        <v>0.94399999999999995</v>
      </c>
      <c r="T158" s="1084"/>
    </row>
    <row r="159" spans="1:20" s="32" customFormat="1" ht="15">
      <c r="A159" s="59" t="s">
        <v>1431</v>
      </c>
      <c r="B159" s="1060" t="s">
        <v>1431</v>
      </c>
      <c r="C159" s="1060">
        <v>2011</v>
      </c>
      <c r="D159" s="88" t="s">
        <v>87</v>
      </c>
      <c r="E159" s="1060">
        <v>2</v>
      </c>
      <c r="F159" s="59" t="s">
        <v>1408</v>
      </c>
      <c r="G159" s="59" t="s">
        <v>1400</v>
      </c>
      <c r="H159" s="59" t="s">
        <v>1207</v>
      </c>
      <c r="I159" s="58" t="s">
        <v>1399</v>
      </c>
      <c r="J159" s="213" t="s">
        <v>1257</v>
      </c>
      <c r="K159" s="699" t="s">
        <v>266</v>
      </c>
      <c r="L159" s="698">
        <v>2.5000000000000001E-2</v>
      </c>
      <c r="M159" s="700">
        <v>125</v>
      </c>
      <c r="N159" s="684"/>
      <c r="O159" s="1090" t="s">
        <v>144</v>
      </c>
      <c r="P159" s="1057"/>
      <c r="Q159" s="684">
        <v>118</v>
      </c>
      <c r="R159" s="59"/>
      <c r="S159" s="1081">
        <f t="shared" si="6"/>
        <v>0.94399999999999995</v>
      </c>
      <c r="T159" s="1084"/>
    </row>
    <row r="160" spans="1:20" s="32" customFormat="1" ht="15">
      <c r="A160" s="59" t="s">
        <v>1431</v>
      </c>
      <c r="B160" s="1060" t="s">
        <v>1431</v>
      </c>
      <c r="C160" s="1060">
        <v>2011</v>
      </c>
      <c r="D160" s="88" t="s">
        <v>87</v>
      </c>
      <c r="E160" s="59">
        <v>2</v>
      </c>
      <c r="F160" s="59" t="s">
        <v>1408</v>
      </c>
      <c r="G160" s="59" t="s">
        <v>1400</v>
      </c>
      <c r="H160" s="59" t="s">
        <v>1207</v>
      </c>
      <c r="I160" s="58" t="s">
        <v>1399</v>
      </c>
      <c r="J160" s="213" t="s">
        <v>1254</v>
      </c>
      <c r="K160" s="699" t="s">
        <v>266</v>
      </c>
      <c r="L160" s="698">
        <v>2.5000000000000001E-2</v>
      </c>
      <c r="M160" s="700">
        <v>125</v>
      </c>
      <c r="N160" s="684"/>
      <c r="O160" s="1090" t="s">
        <v>144</v>
      </c>
      <c r="P160" s="1057"/>
      <c r="Q160" s="684">
        <v>118</v>
      </c>
      <c r="R160" s="59"/>
      <c r="S160" s="1081">
        <f t="shared" si="6"/>
        <v>0.94399999999999995</v>
      </c>
      <c r="T160" s="1084"/>
    </row>
    <row r="161" spans="1:21" s="32" customFormat="1" ht="15">
      <c r="A161" s="59" t="s">
        <v>1431</v>
      </c>
      <c r="B161" s="1060" t="s">
        <v>1431</v>
      </c>
      <c r="C161" s="86">
        <v>2011</v>
      </c>
      <c r="D161" s="39" t="s">
        <v>15</v>
      </c>
      <c r="E161" s="1060">
        <v>1</v>
      </c>
      <c r="F161" s="59" t="s">
        <v>1408</v>
      </c>
      <c r="G161" s="58" t="s">
        <v>1400</v>
      </c>
      <c r="H161" s="59" t="s">
        <v>1207</v>
      </c>
      <c r="I161" s="643" t="s">
        <v>178</v>
      </c>
      <c r="J161" s="213" t="s">
        <v>1260</v>
      </c>
      <c r="K161" s="699" t="s">
        <v>268</v>
      </c>
      <c r="L161" s="698">
        <v>2.5000000000000001E-2</v>
      </c>
      <c r="M161" s="700">
        <v>30</v>
      </c>
      <c r="N161" s="703"/>
      <c r="O161" s="1090" t="s">
        <v>143</v>
      </c>
      <c r="P161" s="1057"/>
      <c r="Q161" s="684"/>
      <c r="R161" s="59"/>
      <c r="S161" s="1091" t="str">
        <f t="shared" si="6"/>
        <v/>
      </c>
      <c r="T161" s="1084"/>
    </row>
    <row r="162" spans="1:21" s="32" customFormat="1" ht="15">
      <c r="A162" s="59" t="s">
        <v>1431</v>
      </c>
      <c r="B162" s="1060" t="s">
        <v>1431</v>
      </c>
      <c r="C162" s="86">
        <v>2011</v>
      </c>
      <c r="D162" s="39" t="s">
        <v>15</v>
      </c>
      <c r="E162" s="1060">
        <v>1</v>
      </c>
      <c r="F162" s="59" t="s">
        <v>1408</v>
      </c>
      <c r="G162" s="58" t="s">
        <v>1400</v>
      </c>
      <c r="H162" s="59" t="s">
        <v>1207</v>
      </c>
      <c r="I162" s="643" t="s">
        <v>178</v>
      </c>
      <c r="J162" s="213" t="s">
        <v>1256</v>
      </c>
      <c r="K162" s="699" t="s">
        <v>268</v>
      </c>
      <c r="L162" s="698">
        <v>2.5000000000000001E-2</v>
      </c>
      <c r="M162" s="700">
        <v>30</v>
      </c>
      <c r="N162" s="703"/>
      <c r="O162" s="1090" t="s">
        <v>143</v>
      </c>
      <c r="P162" s="1057"/>
      <c r="Q162" s="684"/>
      <c r="R162" s="59"/>
      <c r="S162" s="1091" t="str">
        <f t="shared" si="6"/>
        <v/>
      </c>
      <c r="T162" s="1084"/>
    </row>
    <row r="163" spans="1:21" s="32" customFormat="1" ht="15">
      <c r="A163" s="59" t="s">
        <v>1431</v>
      </c>
      <c r="B163" s="1060" t="s">
        <v>1431</v>
      </c>
      <c r="C163" s="86">
        <v>2011</v>
      </c>
      <c r="D163" s="39" t="s">
        <v>15</v>
      </c>
      <c r="E163" s="1060">
        <v>1</v>
      </c>
      <c r="F163" s="59" t="s">
        <v>1408</v>
      </c>
      <c r="G163" s="58" t="s">
        <v>1400</v>
      </c>
      <c r="H163" s="59" t="s">
        <v>1207</v>
      </c>
      <c r="I163" s="643" t="s">
        <v>178</v>
      </c>
      <c r="J163" s="213" t="s">
        <v>1258</v>
      </c>
      <c r="K163" s="699" t="s">
        <v>268</v>
      </c>
      <c r="L163" s="698">
        <v>2.5000000000000001E-2</v>
      </c>
      <c r="M163" s="700">
        <v>30</v>
      </c>
      <c r="N163" s="703"/>
      <c r="O163" s="1090" t="s">
        <v>143</v>
      </c>
      <c r="P163" s="1057"/>
      <c r="Q163" s="684"/>
      <c r="R163" s="59"/>
      <c r="S163" s="1091" t="str">
        <f t="shared" si="6"/>
        <v/>
      </c>
      <c r="T163" s="1084"/>
    </row>
    <row r="164" spans="1:21" ht="15">
      <c r="A164" s="68" t="s">
        <v>1431</v>
      </c>
      <c r="B164" s="68" t="s">
        <v>1431</v>
      </c>
      <c r="C164" s="59">
        <v>2011</v>
      </c>
      <c r="D164" s="88" t="s">
        <v>47</v>
      </c>
      <c r="E164" s="59">
        <v>2</v>
      </c>
      <c r="F164" s="68" t="s">
        <v>1408</v>
      </c>
      <c r="G164" s="59" t="s">
        <v>1400</v>
      </c>
      <c r="H164" s="59" t="s">
        <v>1207</v>
      </c>
      <c r="I164" s="92" t="s">
        <v>1399</v>
      </c>
      <c r="J164" s="61" t="s">
        <v>1253</v>
      </c>
      <c r="K164" s="701" t="s">
        <v>266</v>
      </c>
      <c r="L164" s="702">
        <v>2.5000000000000001E-2</v>
      </c>
      <c r="M164" s="684">
        <v>125</v>
      </c>
      <c r="N164" s="684"/>
      <c r="O164" s="1090" t="s">
        <v>144</v>
      </c>
      <c r="P164" s="1057"/>
      <c r="Q164" s="700">
        <v>129</v>
      </c>
      <c r="R164" s="1059"/>
      <c r="S164" s="1081">
        <f t="shared" ref="S164:S172" si="7">IF(ISBLANK(Q164),"",Q164/M164)</f>
        <v>1.032</v>
      </c>
      <c r="T164" s="1081"/>
    </row>
    <row r="165" spans="1:21" ht="15">
      <c r="A165" s="68" t="s">
        <v>1431</v>
      </c>
      <c r="B165" s="68" t="s">
        <v>1431</v>
      </c>
      <c r="C165" s="59">
        <v>2011</v>
      </c>
      <c r="D165" s="88" t="s">
        <v>47</v>
      </c>
      <c r="E165" s="59">
        <v>2</v>
      </c>
      <c r="F165" s="68" t="s">
        <v>1408</v>
      </c>
      <c r="G165" s="59" t="s">
        <v>1400</v>
      </c>
      <c r="H165" s="59" t="s">
        <v>1207</v>
      </c>
      <c r="I165" s="92" t="s">
        <v>1399</v>
      </c>
      <c r="J165" s="213" t="s">
        <v>1259</v>
      </c>
      <c r="K165" s="701" t="s">
        <v>266</v>
      </c>
      <c r="L165" s="702">
        <v>2.5000000000000001E-2</v>
      </c>
      <c r="M165" s="684">
        <v>125</v>
      </c>
      <c r="N165" s="684"/>
      <c r="O165" s="1090" t="s">
        <v>144</v>
      </c>
      <c r="P165" s="1057"/>
      <c r="Q165" s="700">
        <v>129</v>
      </c>
      <c r="R165" s="1059"/>
      <c r="S165" s="1081">
        <f t="shared" si="7"/>
        <v>1.032</v>
      </c>
      <c r="T165" s="1081"/>
    </row>
    <row r="166" spans="1:21" ht="15">
      <c r="A166" s="68" t="s">
        <v>1431</v>
      </c>
      <c r="B166" s="68" t="s">
        <v>1431</v>
      </c>
      <c r="C166" s="59">
        <v>2011</v>
      </c>
      <c r="D166" s="88" t="s">
        <v>47</v>
      </c>
      <c r="E166" s="59">
        <v>2</v>
      </c>
      <c r="F166" s="68" t="s">
        <v>1408</v>
      </c>
      <c r="G166" s="59" t="s">
        <v>1400</v>
      </c>
      <c r="H166" s="59" t="s">
        <v>1207</v>
      </c>
      <c r="I166" s="92" t="s">
        <v>1399</v>
      </c>
      <c r="J166" s="213" t="s">
        <v>1257</v>
      </c>
      <c r="K166" s="701" t="s">
        <v>266</v>
      </c>
      <c r="L166" s="702">
        <v>2.5000000000000001E-2</v>
      </c>
      <c r="M166" s="684">
        <v>125</v>
      </c>
      <c r="N166" s="684"/>
      <c r="O166" s="1090" t="s">
        <v>144</v>
      </c>
      <c r="P166" s="1057"/>
      <c r="Q166" s="700">
        <v>129</v>
      </c>
      <c r="R166" s="1059"/>
      <c r="S166" s="1081">
        <f t="shared" si="7"/>
        <v>1.032</v>
      </c>
      <c r="T166" s="1081"/>
    </row>
    <row r="167" spans="1:21" ht="15">
      <c r="A167" s="68" t="s">
        <v>1431</v>
      </c>
      <c r="B167" s="68" t="s">
        <v>1431</v>
      </c>
      <c r="C167" s="59">
        <v>2011</v>
      </c>
      <c r="D167" s="88" t="s">
        <v>47</v>
      </c>
      <c r="E167" s="59">
        <v>2</v>
      </c>
      <c r="F167" s="68" t="s">
        <v>1408</v>
      </c>
      <c r="G167" s="59" t="s">
        <v>1400</v>
      </c>
      <c r="H167" s="59" t="s">
        <v>1207</v>
      </c>
      <c r="I167" s="92" t="s">
        <v>1399</v>
      </c>
      <c r="J167" s="61" t="s">
        <v>1254</v>
      </c>
      <c r="K167" s="701" t="s">
        <v>266</v>
      </c>
      <c r="L167" s="702">
        <v>2.5000000000000001E-2</v>
      </c>
      <c r="M167" s="684">
        <v>125</v>
      </c>
      <c r="N167" s="684"/>
      <c r="O167" s="1090" t="s">
        <v>144</v>
      </c>
      <c r="P167" s="1057"/>
      <c r="Q167" s="700">
        <v>129</v>
      </c>
      <c r="R167" s="1059"/>
      <c r="S167" s="1081">
        <f t="shared" si="7"/>
        <v>1.032</v>
      </c>
      <c r="T167" s="1081"/>
    </row>
    <row r="168" spans="1:21" ht="25.5">
      <c r="A168" s="68" t="s">
        <v>1431</v>
      </c>
      <c r="B168" s="68" t="s">
        <v>1431</v>
      </c>
      <c r="C168" s="1060">
        <v>2011</v>
      </c>
      <c r="D168" s="39" t="s">
        <v>53</v>
      </c>
      <c r="E168" s="59">
        <v>1</v>
      </c>
      <c r="F168" s="167" t="s">
        <v>1340</v>
      </c>
      <c r="G168" s="59" t="s">
        <v>28</v>
      </c>
      <c r="H168" s="1055" t="s">
        <v>1388</v>
      </c>
      <c r="I168" s="61" t="s">
        <v>1383</v>
      </c>
      <c r="J168" s="213" t="s">
        <v>1260</v>
      </c>
      <c r="K168" s="701" t="s">
        <v>917</v>
      </c>
      <c r="L168" s="702">
        <v>0.125</v>
      </c>
      <c r="M168" s="684">
        <v>230</v>
      </c>
      <c r="N168" s="684" t="s">
        <v>1470</v>
      </c>
      <c r="O168" s="1089" t="s">
        <v>918</v>
      </c>
      <c r="P168" s="700" t="s">
        <v>1470</v>
      </c>
      <c r="Q168" s="700">
        <v>70</v>
      </c>
      <c r="R168" s="1057" t="s">
        <v>1470</v>
      </c>
      <c r="S168" s="1081">
        <f t="shared" si="7"/>
        <v>0.30434782608695654</v>
      </c>
      <c r="T168" s="1082" t="s">
        <v>1470</v>
      </c>
      <c r="U168" s="220"/>
    </row>
    <row r="169" spans="1:21" ht="25.5">
      <c r="A169" s="68" t="s">
        <v>1431</v>
      </c>
      <c r="B169" s="68" t="s">
        <v>1431</v>
      </c>
      <c r="C169" s="1060">
        <v>2011</v>
      </c>
      <c r="D169" s="39" t="s">
        <v>53</v>
      </c>
      <c r="E169" s="59">
        <v>1</v>
      </c>
      <c r="F169" s="68" t="s">
        <v>1340</v>
      </c>
      <c r="G169" s="59" t="s">
        <v>28</v>
      </c>
      <c r="H169" s="1055" t="s">
        <v>1388</v>
      </c>
      <c r="I169" s="61" t="s">
        <v>1383</v>
      </c>
      <c r="J169" s="213" t="s">
        <v>1258</v>
      </c>
      <c r="K169" s="701" t="s">
        <v>917</v>
      </c>
      <c r="L169" s="702">
        <v>0.125</v>
      </c>
      <c r="M169" s="684">
        <v>430</v>
      </c>
      <c r="N169" s="684" t="s">
        <v>1470</v>
      </c>
      <c r="O169" s="1089" t="s">
        <v>919</v>
      </c>
      <c r="P169" s="700" t="s">
        <v>1470</v>
      </c>
      <c r="Q169" s="700">
        <v>408</v>
      </c>
      <c r="R169" s="1057" t="s">
        <v>1470</v>
      </c>
      <c r="S169" s="1081">
        <f t="shared" si="7"/>
        <v>0.94883720930232562</v>
      </c>
      <c r="T169" s="1082" t="s">
        <v>1470</v>
      </c>
      <c r="U169" s="220"/>
    </row>
    <row r="170" spans="1:21">
      <c r="A170" s="68" t="s">
        <v>1431</v>
      </c>
      <c r="B170" s="68" t="s">
        <v>1431</v>
      </c>
      <c r="C170" s="1060">
        <v>2011</v>
      </c>
      <c r="D170" s="39" t="s">
        <v>52</v>
      </c>
      <c r="E170" s="59">
        <v>1</v>
      </c>
      <c r="F170" s="68" t="s">
        <v>1340</v>
      </c>
      <c r="G170" s="59" t="s">
        <v>28</v>
      </c>
      <c r="H170" s="1055" t="s">
        <v>1388</v>
      </c>
      <c r="I170" s="61" t="s">
        <v>1383</v>
      </c>
      <c r="J170" s="213" t="s">
        <v>1260</v>
      </c>
      <c r="K170" s="699" t="s">
        <v>210</v>
      </c>
      <c r="L170" s="698">
        <v>0.125</v>
      </c>
      <c r="M170" s="684">
        <v>30</v>
      </c>
      <c r="N170" s="684" t="s">
        <v>1470</v>
      </c>
      <c r="O170" s="1089" t="s">
        <v>920</v>
      </c>
      <c r="P170" s="700" t="s">
        <v>1470</v>
      </c>
      <c r="Q170" s="700">
        <v>331</v>
      </c>
      <c r="R170" s="1057" t="s">
        <v>1470</v>
      </c>
      <c r="S170" s="1081">
        <f t="shared" si="7"/>
        <v>11.033333333333333</v>
      </c>
      <c r="T170" s="1082" t="s">
        <v>1470</v>
      </c>
      <c r="U170" s="220"/>
    </row>
    <row r="171" spans="1:21">
      <c r="A171" s="105" t="s">
        <v>1431</v>
      </c>
      <c r="B171" s="68" t="s">
        <v>1431</v>
      </c>
      <c r="C171" s="1060">
        <v>2011</v>
      </c>
      <c r="D171" s="85" t="s">
        <v>52</v>
      </c>
      <c r="E171" s="1060">
        <v>1</v>
      </c>
      <c r="F171" s="68" t="s">
        <v>1340</v>
      </c>
      <c r="G171" s="59" t="s">
        <v>28</v>
      </c>
      <c r="H171" s="1058" t="s">
        <v>1388</v>
      </c>
      <c r="I171" s="61" t="s">
        <v>1383</v>
      </c>
      <c r="J171" s="213" t="s">
        <v>1258</v>
      </c>
      <c r="K171" s="699" t="s">
        <v>210</v>
      </c>
      <c r="L171" s="698">
        <v>0.125</v>
      </c>
      <c r="M171" s="684">
        <v>6030</v>
      </c>
      <c r="N171" s="684" t="s">
        <v>1470</v>
      </c>
      <c r="O171" s="1089" t="s">
        <v>921</v>
      </c>
      <c r="P171" s="700" t="s">
        <v>1470</v>
      </c>
      <c r="Q171" s="700">
        <v>6646</v>
      </c>
      <c r="R171" s="1057" t="s">
        <v>1470</v>
      </c>
      <c r="S171" s="1081">
        <f t="shared" si="7"/>
        <v>1.1021558872305142</v>
      </c>
      <c r="T171" s="1082" t="s">
        <v>1470</v>
      </c>
      <c r="U171" s="220"/>
    </row>
    <row r="172" spans="1:21" ht="25.5">
      <c r="A172" s="68" t="s">
        <v>1431</v>
      </c>
      <c r="B172" s="68" t="s">
        <v>1431</v>
      </c>
      <c r="C172" s="1060">
        <v>2011</v>
      </c>
      <c r="D172" s="88" t="s">
        <v>51</v>
      </c>
      <c r="E172" s="59">
        <v>1</v>
      </c>
      <c r="F172" s="167" t="s">
        <v>1340</v>
      </c>
      <c r="G172" s="1055" t="s">
        <v>28</v>
      </c>
      <c r="H172" s="167" t="s">
        <v>1391</v>
      </c>
      <c r="I172" s="61" t="s">
        <v>1383</v>
      </c>
      <c r="J172" s="213" t="s">
        <v>1260</v>
      </c>
      <c r="K172" s="699" t="s">
        <v>922</v>
      </c>
      <c r="L172" s="698">
        <v>0.125</v>
      </c>
      <c r="M172" s="684">
        <v>50</v>
      </c>
      <c r="N172" s="684" t="s">
        <v>1470</v>
      </c>
      <c r="O172" s="1089" t="s">
        <v>923</v>
      </c>
      <c r="P172" s="700" t="s">
        <v>1470</v>
      </c>
      <c r="Q172" s="700">
        <v>14</v>
      </c>
      <c r="R172" s="1057" t="s">
        <v>1470</v>
      </c>
      <c r="S172" s="1081">
        <f t="shared" si="7"/>
        <v>0.28000000000000003</v>
      </c>
      <c r="T172" s="1082" t="s">
        <v>1470</v>
      </c>
      <c r="U172" s="220"/>
    </row>
    <row r="173" spans="1:21">
      <c r="A173" s="105" t="s">
        <v>1431</v>
      </c>
      <c r="B173" s="68" t="s">
        <v>1431</v>
      </c>
      <c r="C173" s="1060">
        <v>2011</v>
      </c>
      <c r="D173" s="163" t="s">
        <v>50</v>
      </c>
      <c r="E173" s="1059">
        <v>1</v>
      </c>
      <c r="F173" s="167" t="s">
        <v>1340</v>
      </c>
      <c r="G173" s="1055" t="s">
        <v>28</v>
      </c>
      <c r="H173" s="1055" t="s">
        <v>1391</v>
      </c>
      <c r="I173" s="61" t="s">
        <v>1383</v>
      </c>
      <c r="J173" s="213" t="s">
        <v>1260</v>
      </c>
      <c r="K173" s="699" t="s">
        <v>1392</v>
      </c>
      <c r="L173" s="698">
        <v>0.125</v>
      </c>
      <c r="M173" s="684" t="s">
        <v>1276</v>
      </c>
      <c r="N173" s="684" t="s">
        <v>1470</v>
      </c>
      <c r="O173" s="1089"/>
      <c r="P173" s="700" t="s">
        <v>1470</v>
      </c>
      <c r="Q173" s="700"/>
      <c r="R173" s="1057" t="s">
        <v>1470</v>
      </c>
      <c r="S173" s="1081" t="str">
        <f t="shared" ref="S173:S182" si="8">IF(ISBLANK(Q173),"",Q173/M173)</f>
        <v/>
      </c>
      <c r="T173" s="1082" t="s">
        <v>1470</v>
      </c>
      <c r="U173" s="220"/>
    </row>
    <row r="174" spans="1:21" ht="25.5">
      <c r="A174" s="105" t="s">
        <v>1431</v>
      </c>
      <c r="B174" s="68" t="s">
        <v>1431</v>
      </c>
      <c r="C174" s="1060">
        <v>2011</v>
      </c>
      <c r="D174" s="39" t="s">
        <v>49</v>
      </c>
      <c r="E174" s="59">
        <v>1</v>
      </c>
      <c r="F174" s="68" t="s">
        <v>1340</v>
      </c>
      <c r="G174" s="59" t="s">
        <v>28</v>
      </c>
      <c r="H174" s="1055" t="s">
        <v>1391</v>
      </c>
      <c r="I174" s="61" t="s">
        <v>1383</v>
      </c>
      <c r="J174" s="61" t="s">
        <v>1260</v>
      </c>
      <c r="K174" s="699" t="s">
        <v>922</v>
      </c>
      <c r="L174" s="698">
        <v>0.125</v>
      </c>
      <c r="M174" s="684">
        <v>100</v>
      </c>
      <c r="N174" s="684" t="s">
        <v>1470</v>
      </c>
      <c r="O174" s="1089" t="s">
        <v>924</v>
      </c>
      <c r="P174" s="700" t="s">
        <v>1470</v>
      </c>
      <c r="Q174" s="700">
        <v>81</v>
      </c>
      <c r="R174" s="1057" t="s">
        <v>1470</v>
      </c>
      <c r="S174" s="1081">
        <f t="shared" si="8"/>
        <v>0.81</v>
      </c>
      <c r="T174" s="1082" t="s">
        <v>1470</v>
      </c>
      <c r="U174" s="220"/>
    </row>
    <row r="175" spans="1:21">
      <c r="A175" s="105" t="s">
        <v>1431</v>
      </c>
      <c r="B175" s="68" t="s">
        <v>1431</v>
      </c>
      <c r="C175" s="53">
        <v>2011</v>
      </c>
      <c r="D175" s="39" t="s">
        <v>46</v>
      </c>
      <c r="E175" s="53">
        <v>1</v>
      </c>
      <c r="F175" s="68" t="s">
        <v>1340</v>
      </c>
      <c r="G175" s="53" t="s">
        <v>28</v>
      </c>
      <c r="H175" s="290" t="s">
        <v>59</v>
      </c>
      <c r="I175" s="61" t="s">
        <v>1383</v>
      </c>
      <c r="J175" s="61" t="s">
        <v>1260</v>
      </c>
      <c r="K175" s="696" t="s">
        <v>1392</v>
      </c>
      <c r="L175" s="697">
        <v>0.125</v>
      </c>
      <c r="M175" s="684" t="s">
        <v>1276</v>
      </c>
      <c r="N175" s="684" t="s">
        <v>1470</v>
      </c>
      <c r="O175" s="1089">
        <v>9.6000000000000002E-2</v>
      </c>
      <c r="P175" s="700" t="s">
        <v>1470</v>
      </c>
      <c r="Q175" s="700">
        <v>1192</v>
      </c>
      <c r="R175" s="1057" t="s">
        <v>1470</v>
      </c>
      <c r="S175" s="1092" t="s">
        <v>1470</v>
      </c>
      <c r="T175" s="1082" t="s">
        <v>1470</v>
      </c>
      <c r="U175" s="220"/>
    </row>
    <row r="176" spans="1:21">
      <c r="A176" s="105" t="s">
        <v>1431</v>
      </c>
      <c r="B176" s="68" t="s">
        <v>1431</v>
      </c>
      <c r="C176" s="53">
        <v>2011</v>
      </c>
      <c r="D176" s="39" t="s">
        <v>46</v>
      </c>
      <c r="E176" s="53">
        <v>1</v>
      </c>
      <c r="F176" s="68" t="s">
        <v>1340</v>
      </c>
      <c r="G176" s="53" t="s">
        <v>28</v>
      </c>
      <c r="H176" s="290" t="s">
        <v>59</v>
      </c>
      <c r="I176" s="61" t="s">
        <v>1383</v>
      </c>
      <c r="J176" s="61" t="s">
        <v>1258</v>
      </c>
      <c r="K176" s="696" t="s">
        <v>1392</v>
      </c>
      <c r="L176" s="697">
        <v>0.125</v>
      </c>
      <c r="M176" s="684">
        <v>150</v>
      </c>
      <c r="N176" s="684" t="s">
        <v>1470</v>
      </c>
      <c r="O176" s="1089">
        <v>9.6000000000000002E-2</v>
      </c>
      <c r="P176" s="700" t="s">
        <v>1470</v>
      </c>
      <c r="Q176" s="700"/>
      <c r="R176" s="1057" t="s">
        <v>1470</v>
      </c>
      <c r="S176" s="1093" t="str">
        <f t="shared" si="8"/>
        <v/>
      </c>
      <c r="T176" s="1082" t="s">
        <v>1470</v>
      </c>
      <c r="U176" s="220"/>
    </row>
    <row r="177" spans="1:21">
      <c r="A177" s="68" t="s">
        <v>1431</v>
      </c>
      <c r="B177" s="68" t="s">
        <v>1431</v>
      </c>
      <c r="C177" s="1060">
        <v>2011</v>
      </c>
      <c r="D177" s="39" t="s">
        <v>29</v>
      </c>
      <c r="E177" s="59">
        <v>1</v>
      </c>
      <c r="F177" s="68" t="s">
        <v>1340</v>
      </c>
      <c r="G177" s="53" t="s">
        <v>28</v>
      </c>
      <c r="H177" s="290" t="s">
        <v>1388</v>
      </c>
      <c r="I177" s="61" t="s">
        <v>1383</v>
      </c>
      <c r="J177" s="61" t="s">
        <v>1260</v>
      </c>
      <c r="K177" s="699" t="s">
        <v>925</v>
      </c>
      <c r="L177" s="698">
        <v>0.125</v>
      </c>
      <c r="M177" s="684">
        <v>50</v>
      </c>
      <c r="N177" s="684" t="s">
        <v>1470</v>
      </c>
      <c r="O177" s="1089" t="s">
        <v>926</v>
      </c>
      <c r="P177" s="700" t="s">
        <v>1470</v>
      </c>
      <c r="Q177" s="700">
        <v>204</v>
      </c>
      <c r="R177" s="1057" t="s">
        <v>1470</v>
      </c>
      <c r="S177" s="1081">
        <f t="shared" si="8"/>
        <v>4.08</v>
      </c>
      <c r="T177" s="1082" t="s">
        <v>1470</v>
      </c>
      <c r="U177" s="220"/>
    </row>
    <row r="178" spans="1:21">
      <c r="A178" s="68" t="s">
        <v>1431</v>
      </c>
      <c r="B178" s="68" t="s">
        <v>1431</v>
      </c>
      <c r="C178" s="1060">
        <v>2011</v>
      </c>
      <c r="D178" s="39" t="s">
        <v>29</v>
      </c>
      <c r="E178" s="59">
        <v>1</v>
      </c>
      <c r="F178" s="68" t="s">
        <v>1340</v>
      </c>
      <c r="G178" s="53" t="s">
        <v>28</v>
      </c>
      <c r="H178" s="290" t="s">
        <v>1388</v>
      </c>
      <c r="I178" s="61" t="s">
        <v>1383</v>
      </c>
      <c r="J178" s="213" t="s">
        <v>1258</v>
      </c>
      <c r="K178" s="699" t="s">
        <v>1392</v>
      </c>
      <c r="L178" s="698">
        <v>0.125</v>
      </c>
      <c r="M178" s="684">
        <v>2550</v>
      </c>
      <c r="N178" s="684" t="s">
        <v>1470</v>
      </c>
      <c r="O178" s="1089" t="s">
        <v>927</v>
      </c>
      <c r="P178" s="700" t="s">
        <v>1470</v>
      </c>
      <c r="Q178" s="700">
        <v>2397</v>
      </c>
      <c r="R178" s="1057" t="s">
        <v>1470</v>
      </c>
      <c r="S178" s="1081">
        <f t="shared" si="8"/>
        <v>0.94</v>
      </c>
      <c r="T178" s="1082" t="s">
        <v>1470</v>
      </c>
      <c r="U178" s="220"/>
    </row>
    <row r="179" spans="1:21">
      <c r="A179" s="161" t="s">
        <v>1431</v>
      </c>
      <c r="B179" s="68" t="s">
        <v>1431</v>
      </c>
      <c r="C179" s="1060">
        <v>2011</v>
      </c>
      <c r="D179" s="39" t="s">
        <v>53</v>
      </c>
      <c r="E179" s="289">
        <v>1</v>
      </c>
      <c r="F179" s="68" t="s">
        <v>1340</v>
      </c>
      <c r="G179" s="257" t="s">
        <v>1277</v>
      </c>
      <c r="H179" s="257" t="s">
        <v>1281</v>
      </c>
      <c r="I179" s="61" t="s">
        <v>1383</v>
      </c>
      <c r="J179" s="109" t="s">
        <v>1260</v>
      </c>
      <c r="K179" s="699" t="s">
        <v>1392</v>
      </c>
      <c r="L179" s="698">
        <v>0.125</v>
      </c>
      <c r="M179" s="684">
        <v>100</v>
      </c>
      <c r="N179" s="684" t="s">
        <v>1470</v>
      </c>
      <c r="O179" s="1089">
        <v>0.22699999999999998</v>
      </c>
      <c r="P179" s="700" t="s">
        <v>1470</v>
      </c>
      <c r="Q179" s="700">
        <v>82</v>
      </c>
      <c r="R179" s="1057" t="s">
        <v>1470</v>
      </c>
      <c r="S179" s="1081">
        <f t="shared" si="8"/>
        <v>0.82</v>
      </c>
      <c r="T179" s="1082" t="s">
        <v>1470</v>
      </c>
      <c r="U179" s="220"/>
    </row>
    <row r="180" spans="1:21">
      <c r="A180" s="68" t="s">
        <v>1431</v>
      </c>
      <c r="B180" s="68" t="s">
        <v>1431</v>
      </c>
      <c r="C180" s="1060">
        <v>2011</v>
      </c>
      <c r="D180" s="39" t="s">
        <v>53</v>
      </c>
      <c r="E180" s="289">
        <v>1</v>
      </c>
      <c r="F180" s="68" t="s">
        <v>1340</v>
      </c>
      <c r="G180" s="257" t="s">
        <v>1277</v>
      </c>
      <c r="H180" s="257" t="s">
        <v>1281</v>
      </c>
      <c r="I180" s="61" t="s">
        <v>1383</v>
      </c>
      <c r="J180" s="109" t="s">
        <v>1258</v>
      </c>
      <c r="K180" s="699" t="s">
        <v>1392</v>
      </c>
      <c r="L180" s="698">
        <v>0.125</v>
      </c>
      <c r="M180" s="684">
        <v>300</v>
      </c>
      <c r="N180" s="684" t="s">
        <v>1470</v>
      </c>
      <c r="O180" s="1089">
        <v>0.19699999999999998</v>
      </c>
      <c r="P180" s="700" t="s">
        <v>1470</v>
      </c>
      <c r="Q180" s="700">
        <v>450</v>
      </c>
      <c r="R180" s="1057" t="s">
        <v>1470</v>
      </c>
      <c r="S180" s="1081">
        <f t="shared" si="8"/>
        <v>1.5</v>
      </c>
      <c r="T180" s="1082" t="s">
        <v>1470</v>
      </c>
      <c r="U180" s="220"/>
    </row>
    <row r="181" spans="1:21">
      <c r="A181" s="105" t="s">
        <v>1431</v>
      </c>
      <c r="B181" s="68" t="s">
        <v>1431</v>
      </c>
      <c r="C181" s="258">
        <v>2011</v>
      </c>
      <c r="D181" s="39" t="s">
        <v>52</v>
      </c>
      <c r="E181" s="53">
        <v>1</v>
      </c>
      <c r="F181" s="68" t="s">
        <v>1340</v>
      </c>
      <c r="G181" s="257" t="s">
        <v>1277</v>
      </c>
      <c r="H181" s="257" t="s">
        <v>1281</v>
      </c>
      <c r="I181" s="61" t="s">
        <v>1383</v>
      </c>
      <c r="J181" s="61" t="s">
        <v>1260</v>
      </c>
      <c r="K181" s="696" t="s">
        <v>1392</v>
      </c>
      <c r="L181" s="697">
        <v>0.125</v>
      </c>
      <c r="M181" s="684" t="s">
        <v>1276</v>
      </c>
      <c r="N181" s="684" t="s">
        <v>1470</v>
      </c>
      <c r="O181" s="1089">
        <v>0.13</v>
      </c>
      <c r="P181" s="700" t="s">
        <v>1470</v>
      </c>
      <c r="Q181" s="700">
        <v>997</v>
      </c>
      <c r="R181" s="1057" t="s">
        <v>1470</v>
      </c>
      <c r="S181" s="1081" t="s">
        <v>1470</v>
      </c>
      <c r="T181" s="1082" t="s">
        <v>1470</v>
      </c>
      <c r="U181" s="220"/>
    </row>
    <row r="182" spans="1:21">
      <c r="A182" s="105" t="s">
        <v>1431</v>
      </c>
      <c r="B182" s="68" t="s">
        <v>1431</v>
      </c>
      <c r="C182" s="109">
        <v>2011</v>
      </c>
      <c r="D182" s="39" t="s">
        <v>52</v>
      </c>
      <c r="E182" s="53">
        <v>1</v>
      </c>
      <c r="F182" s="68" t="s">
        <v>1340</v>
      </c>
      <c r="G182" s="257" t="s">
        <v>1277</v>
      </c>
      <c r="H182" s="257" t="s">
        <v>1281</v>
      </c>
      <c r="I182" s="61" t="s">
        <v>1383</v>
      </c>
      <c r="J182" s="61" t="s">
        <v>1258</v>
      </c>
      <c r="K182" s="696" t="s">
        <v>1392</v>
      </c>
      <c r="L182" s="697">
        <v>0.125</v>
      </c>
      <c r="M182" s="684">
        <v>2000</v>
      </c>
      <c r="N182" s="684" t="s">
        <v>1470</v>
      </c>
      <c r="O182" s="1089">
        <v>0.122</v>
      </c>
      <c r="P182" s="700" t="s">
        <v>1470</v>
      </c>
      <c r="Q182" s="700">
        <v>3900</v>
      </c>
      <c r="R182" s="1057" t="s">
        <v>1470</v>
      </c>
      <c r="S182" s="1081">
        <f t="shared" si="8"/>
        <v>1.95</v>
      </c>
      <c r="T182" s="1082" t="s">
        <v>1470</v>
      </c>
      <c r="U182" s="220"/>
    </row>
    <row r="183" spans="1:21">
      <c r="A183" s="53" t="s">
        <v>1431</v>
      </c>
      <c r="B183" s="260" t="s">
        <v>1431</v>
      </c>
      <c r="C183" s="259">
        <v>2011</v>
      </c>
      <c r="D183" s="88" t="s">
        <v>51</v>
      </c>
      <c r="E183" s="53">
        <v>1</v>
      </c>
      <c r="F183" s="68" t="s">
        <v>1340</v>
      </c>
      <c r="G183" s="289" t="s">
        <v>1277</v>
      </c>
      <c r="H183" s="289" t="s">
        <v>1281</v>
      </c>
      <c r="I183" s="61" t="s">
        <v>1383</v>
      </c>
      <c r="J183" s="61" t="s">
        <v>1260</v>
      </c>
      <c r="K183" s="699" t="s">
        <v>1392</v>
      </c>
      <c r="L183" s="698">
        <v>0.125</v>
      </c>
      <c r="M183" s="684" t="s">
        <v>1369</v>
      </c>
      <c r="N183" s="684" t="s">
        <v>1470</v>
      </c>
      <c r="O183" s="1094">
        <v>7.5999999999999998E-2</v>
      </c>
      <c r="P183" s="700" t="s">
        <v>1470</v>
      </c>
      <c r="Q183" s="681">
        <v>33</v>
      </c>
      <c r="R183" s="1057" t="s">
        <v>1470</v>
      </c>
      <c r="S183" s="1081" t="s">
        <v>1470</v>
      </c>
      <c r="T183" s="1082" t="s">
        <v>1470</v>
      </c>
      <c r="U183" s="220"/>
    </row>
    <row r="184" spans="1:21">
      <c r="A184" s="53" t="s">
        <v>1431</v>
      </c>
      <c r="B184" s="260" t="s">
        <v>1431</v>
      </c>
      <c r="C184" s="259">
        <v>2011</v>
      </c>
      <c r="D184" s="88" t="s">
        <v>50</v>
      </c>
      <c r="E184" s="53">
        <v>1</v>
      </c>
      <c r="F184" s="68" t="s">
        <v>1340</v>
      </c>
      <c r="G184" s="289" t="s">
        <v>1277</v>
      </c>
      <c r="H184" s="289" t="s">
        <v>1281</v>
      </c>
      <c r="I184" s="61" t="s">
        <v>1383</v>
      </c>
      <c r="J184" s="61" t="s">
        <v>1260</v>
      </c>
      <c r="K184" s="699" t="s">
        <v>1392</v>
      </c>
      <c r="L184" s="698">
        <v>0.125</v>
      </c>
      <c r="M184" s="684" t="s">
        <v>1276</v>
      </c>
      <c r="N184" s="684" t="s">
        <v>1470</v>
      </c>
      <c r="O184" s="1094">
        <v>0.11800000000000001</v>
      </c>
      <c r="P184" s="700" t="s">
        <v>1470</v>
      </c>
      <c r="Q184" s="681">
        <v>41</v>
      </c>
      <c r="R184" s="1057" t="s">
        <v>1470</v>
      </c>
      <c r="S184" s="1081" t="s">
        <v>1470</v>
      </c>
      <c r="T184" s="1082" t="s">
        <v>1470</v>
      </c>
      <c r="U184" s="220"/>
    </row>
    <row r="185" spans="1:21">
      <c r="A185" s="53" t="s">
        <v>1431</v>
      </c>
      <c r="B185" s="260" t="s">
        <v>1431</v>
      </c>
      <c r="C185" s="259">
        <v>2011</v>
      </c>
      <c r="D185" s="39" t="s">
        <v>49</v>
      </c>
      <c r="E185" s="53">
        <v>1</v>
      </c>
      <c r="F185" s="68" t="s">
        <v>1340</v>
      </c>
      <c r="G185" s="289" t="s">
        <v>1277</v>
      </c>
      <c r="H185" s="257" t="s">
        <v>1281</v>
      </c>
      <c r="I185" s="61" t="s">
        <v>1383</v>
      </c>
      <c r="J185" s="61" t="s">
        <v>1260</v>
      </c>
      <c r="K185" s="699" t="s">
        <v>1392</v>
      </c>
      <c r="L185" s="698">
        <v>0.125</v>
      </c>
      <c r="M185" s="684" t="s">
        <v>1276</v>
      </c>
      <c r="N185" s="684" t="s">
        <v>1470</v>
      </c>
      <c r="O185" s="1094">
        <v>0.22500000000000001</v>
      </c>
      <c r="P185" s="700" t="s">
        <v>1470</v>
      </c>
      <c r="Q185" s="681">
        <v>145</v>
      </c>
      <c r="R185" s="1057" t="s">
        <v>1470</v>
      </c>
      <c r="S185" s="1081" t="s">
        <v>1470</v>
      </c>
      <c r="T185" s="1082" t="s">
        <v>1470</v>
      </c>
      <c r="U185" s="220"/>
    </row>
    <row r="186" spans="1:21">
      <c r="A186" s="53" t="s">
        <v>1431</v>
      </c>
      <c r="B186" s="260" t="s">
        <v>1431</v>
      </c>
      <c r="C186" s="259">
        <v>2011</v>
      </c>
      <c r="D186" s="39" t="s">
        <v>29</v>
      </c>
      <c r="E186" s="257">
        <v>1</v>
      </c>
      <c r="F186" s="68" t="s">
        <v>1340</v>
      </c>
      <c r="G186" s="289" t="s">
        <v>1277</v>
      </c>
      <c r="H186" s="257" t="s">
        <v>1281</v>
      </c>
      <c r="I186" s="61" t="s">
        <v>1383</v>
      </c>
      <c r="J186" s="259" t="s">
        <v>1260</v>
      </c>
      <c r="K186" s="699" t="s">
        <v>1392</v>
      </c>
      <c r="L186" s="698">
        <v>0.125</v>
      </c>
      <c r="M186" s="684" t="s">
        <v>1276</v>
      </c>
      <c r="N186" s="684" t="s">
        <v>1470</v>
      </c>
      <c r="O186" s="1094">
        <v>0.124</v>
      </c>
      <c r="P186" s="700" t="s">
        <v>1470</v>
      </c>
      <c r="Q186" s="681">
        <v>775</v>
      </c>
      <c r="R186" s="1057" t="s">
        <v>1470</v>
      </c>
      <c r="S186" s="1081" t="s">
        <v>1470</v>
      </c>
      <c r="T186" s="1082" t="s">
        <v>1470</v>
      </c>
      <c r="U186" s="220"/>
    </row>
    <row r="187" spans="1:21">
      <c r="A187" s="53" t="s">
        <v>1431</v>
      </c>
      <c r="B187" s="260" t="s">
        <v>1431</v>
      </c>
      <c r="C187" s="259">
        <v>2011</v>
      </c>
      <c r="D187" s="39" t="s">
        <v>29</v>
      </c>
      <c r="E187" s="257">
        <v>1</v>
      </c>
      <c r="F187" s="68" t="s">
        <v>1340</v>
      </c>
      <c r="G187" s="289" t="s">
        <v>1277</v>
      </c>
      <c r="H187" s="257" t="s">
        <v>1281</v>
      </c>
      <c r="I187" s="61" t="s">
        <v>1383</v>
      </c>
      <c r="J187" s="259" t="s">
        <v>1258</v>
      </c>
      <c r="K187" s="699" t="s">
        <v>1392</v>
      </c>
      <c r="L187" s="698">
        <v>0.125</v>
      </c>
      <c r="M187" s="684">
        <v>800</v>
      </c>
      <c r="N187" s="684" t="s">
        <v>1470</v>
      </c>
      <c r="O187" s="1094">
        <v>0.182</v>
      </c>
      <c r="P187" s="700" t="s">
        <v>1470</v>
      </c>
      <c r="Q187" s="681">
        <v>2388</v>
      </c>
      <c r="R187" s="1057" t="s">
        <v>1470</v>
      </c>
      <c r="S187" s="1081">
        <f>IF(ISBLANK(Q187),"",Q187/M187)</f>
        <v>2.9849999999999999</v>
      </c>
      <c r="T187" s="1082" t="s">
        <v>1470</v>
      </c>
      <c r="U187" s="220"/>
    </row>
    <row r="188" spans="1:21">
      <c r="A188" s="161" t="s">
        <v>1431</v>
      </c>
      <c r="B188" s="68" t="s">
        <v>1431</v>
      </c>
      <c r="C188" s="59">
        <v>2011</v>
      </c>
      <c r="D188" s="39" t="s">
        <v>31</v>
      </c>
      <c r="E188" s="59">
        <v>1</v>
      </c>
      <c r="F188" s="167" t="s">
        <v>1340</v>
      </c>
      <c r="G188" s="1055" t="s">
        <v>1387</v>
      </c>
      <c r="H188" s="59" t="s">
        <v>94</v>
      </c>
      <c r="I188" s="58" t="s">
        <v>94</v>
      </c>
      <c r="J188" s="213" t="s">
        <v>1253</v>
      </c>
      <c r="K188" s="701" t="s">
        <v>62</v>
      </c>
      <c r="L188" s="702">
        <v>2.5000000000000001E-2</v>
      </c>
      <c r="M188" s="684">
        <v>1750</v>
      </c>
      <c r="N188" s="684"/>
      <c r="O188" s="1095" t="s">
        <v>1470</v>
      </c>
      <c r="P188" s="700"/>
      <c r="Q188" s="1096">
        <v>969</v>
      </c>
      <c r="R188" s="1057"/>
      <c r="S188" s="1081">
        <v>0.55371428571428571</v>
      </c>
      <c r="T188" s="1081" t="str">
        <f>IF(ISBLANK(R188),"",R188/N188)</f>
        <v/>
      </c>
    </row>
    <row r="189" spans="1:21">
      <c r="A189" s="161" t="s">
        <v>1431</v>
      </c>
      <c r="B189" s="68" t="s">
        <v>1431</v>
      </c>
      <c r="C189" s="59">
        <v>2011</v>
      </c>
      <c r="D189" s="39" t="s">
        <v>31</v>
      </c>
      <c r="E189" s="59">
        <v>1</v>
      </c>
      <c r="F189" s="167" t="s">
        <v>1340</v>
      </c>
      <c r="G189" s="1055" t="s">
        <v>1387</v>
      </c>
      <c r="H189" s="59" t="s">
        <v>94</v>
      </c>
      <c r="I189" s="58" t="s">
        <v>94</v>
      </c>
      <c r="J189" s="213" t="s">
        <v>1260</v>
      </c>
      <c r="K189" s="701" t="s">
        <v>62</v>
      </c>
      <c r="L189" s="702">
        <v>2.5000000000000001E-2</v>
      </c>
      <c r="M189" s="684">
        <v>1750</v>
      </c>
      <c r="N189" s="684"/>
      <c r="O189" s="1095">
        <v>9.6000000000000002E-2</v>
      </c>
      <c r="P189" s="700"/>
      <c r="Q189" s="1096">
        <v>969</v>
      </c>
      <c r="R189" s="1057"/>
      <c r="S189" s="1081">
        <v>0.55371428571428571</v>
      </c>
      <c r="T189" s="1081" t="str">
        <f>IF(ISBLANK(R189),"",R189/N189)</f>
        <v/>
      </c>
    </row>
    <row r="190" spans="1:21">
      <c r="A190" s="161" t="s">
        <v>1431</v>
      </c>
      <c r="B190" s="68" t="s">
        <v>1431</v>
      </c>
      <c r="C190" s="59">
        <v>2011</v>
      </c>
      <c r="D190" s="39" t="s">
        <v>31</v>
      </c>
      <c r="E190" s="59">
        <v>1</v>
      </c>
      <c r="F190" s="167" t="s">
        <v>1340</v>
      </c>
      <c r="G190" s="1055" t="s">
        <v>1387</v>
      </c>
      <c r="H190" s="59" t="s">
        <v>94</v>
      </c>
      <c r="I190" s="58" t="s">
        <v>94</v>
      </c>
      <c r="J190" s="213" t="s">
        <v>1259</v>
      </c>
      <c r="K190" s="701" t="s">
        <v>62</v>
      </c>
      <c r="L190" s="702">
        <v>2.5000000000000001E-2</v>
      </c>
      <c r="M190" s="684">
        <v>1750</v>
      </c>
      <c r="N190" s="684"/>
      <c r="O190" s="1095" t="s">
        <v>1470</v>
      </c>
      <c r="P190" s="700"/>
      <c r="Q190" s="1096">
        <v>969</v>
      </c>
      <c r="R190" s="1057"/>
      <c r="S190" s="1081">
        <v>0.55371428571428571</v>
      </c>
      <c r="T190" s="1081"/>
    </row>
    <row r="191" spans="1:21">
      <c r="A191" s="161" t="s">
        <v>1431</v>
      </c>
      <c r="B191" s="68" t="s">
        <v>1431</v>
      </c>
      <c r="C191" s="59">
        <v>2011</v>
      </c>
      <c r="D191" s="39" t="s">
        <v>31</v>
      </c>
      <c r="E191" s="59">
        <v>1</v>
      </c>
      <c r="F191" s="167" t="s">
        <v>1340</v>
      </c>
      <c r="G191" s="1055" t="s">
        <v>1387</v>
      </c>
      <c r="H191" s="59" t="s">
        <v>94</v>
      </c>
      <c r="I191" s="58" t="s">
        <v>94</v>
      </c>
      <c r="J191" s="213" t="s">
        <v>1256</v>
      </c>
      <c r="K191" s="701" t="s">
        <v>62</v>
      </c>
      <c r="L191" s="702">
        <v>2.5000000000000001E-2</v>
      </c>
      <c r="M191" s="684">
        <v>1750</v>
      </c>
      <c r="N191" s="684"/>
      <c r="O191" s="1095">
        <v>0.93100000000000005</v>
      </c>
      <c r="P191" s="700"/>
      <c r="Q191" s="1096">
        <v>969</v>
      </c>
      <c r="R191" s="1057"/>
      <c r="S191" s="1081">
        <v>0.55371428571428571</v>
      </c>
      <c r="T191" s="1081"/>
    </row>
    <row r="192" spans="1:21">
      <c r="A192" s="161" t="s">
        <v>1431</v>
      </c>
      <c r="B192" s="68" t="s">
        <v>1431</v>
      </c>
      <c r="C192" s="59">
        <v>2011</v>
      </c>
      <c r="D192" s="39" t="s">
        <v>31</v>
      </c>
      <c r="E192" s="59">
        <v>1</v>
      </c>
      <c r="F192" s="167" t="s">
        <v>1340</v>
      </c>
      <c r="G192" s="1055" t="s">
        <v>1387</v>
      </c>
      <c r="H192" s="59" t="s">
        <v>94</v>
      </c>
      <c r="I192" s="58" t="s">
        <v>94</v>
      </c>
      <c r="J192" s="213" t="s">
        <v>1254</v>
      </c>
      <c r="K192" s="701" t="s">
        <v>62</v>
      </c>
      <c r="L192" s="702">
        <v>2.5000000000000001E-2</v>
      </c>
      <c r="M192" s="684">
        <v>1750</v>
      </c>
      <c r="N192" s="684"/>
      <c r="O192" s="1095" t="s">
        <v>1470</v>
      </c>
      <c r="P192" s="700"/>
      <c r="Q192" s="1097">
        <v>969</v>
      </c>
      <c r="R192" s="1057"/>
      <c r="S192" s="1081">
        <v>0.55371428571428571</v>
      </c>
      <c r="T192" s="1081"/>
    </row>
    <row r="193" spans="1:20">
      <c r="A193" s="161" t="s">
        <v>1431</v>
      </c>
      <c r="B193" s="68" t="s">
        <v>1431</v>
      </c>
      <c r="C193" s="59">
        <v>2011</v>
      </c>
      <c r="D193" s="39" t="s">
        <v>31</v>
      </c>
      <c r="E193" s="59">
        <v>1</v>
      </c>
      <c r="F193" s="167" t="s">
        <v>1340</v>
      </c>
      <c r="G193" s="1055" t="s">
        <v>1387</v>
      </c>
      <c r="H193" s="59" t="s">
        <v>94</v>
      </c>
      <c r="I193" s="58" t="s">
        <v>94</v>
      </c>
      <c r="J193" s="213" t="s">
        <v>1258</v>
      </c>
      <c r="K193" s="701" t="s">
        <v>62</v>
      </c>
      <c r="L193" s="702">
        <v>2.5000000000000001E-2</v>
      </c>
      <c r="M193" s="684">
        <v>1750</v>
      </c>
      <c r="N193" s="684"/>
      <c r="O193" s="1098">
        <v>1.361</v>
      </c>
      <c r="P193" s="700"/>
      <c r="Q193" s="836">
        <v>969</v>
      </c>
      <c r="R193" s="1057"/>
      <c r="S193" s="1081">
        <v>0.55371428571428571</v>
      </c>
      <c r="T193" s="1081"/>
    </row>
    <row r="194" spans="1:20">
      <c r="A194" s="161" t="s">
        <v>1431</v>
      </c>
      <c r="B194" s="68" t="s">
        <v>1431</v>
      </c>
      <c r="C194" s="59">
        <v>2011</v>
      </c>
      <c r="D194" s="39" t="s">
        <v>31</v>
      </c>
      <c r="E194" s="59">
        <v>1</v>
      </c>
      <c r="F194" s="167" t="s">
        <v>1340</v>
      </c>
      <c r="G194" s="1055" t="s">
        <v>1387</v>
      </c>
      <c r="H194" s="59" t="s">
        <v>94</v>
      </c>
      <c r="I194" s="58" t="s">
        <v>94</v>
      </c>
      <c r="J194" s="213" t="s">
        <v>1257</v>
      </c>
      <c r="K194" s="699" t="s">
        <v>62</v>
      </c>
      <c r="L194" s="698">
        <v>2.5000000000000001E-2</v>
      </c>
      <c r="M194" s="684">
        <v>1750</v>
      </c>
      <c r="N194" s="684"/>
      <c r="O194" s="1099" t="s">
        <v>1470</v>
      </c>
      <c r="P194" s="700"/>
      <c r="Q194" s="700">
        <v>969</v>
      </c>
      <c r="R194" s="1059"/>
      <c r="S194" s="1081">
        <v>0.55371428571428571</v>
      </c>
      <c r="T194" s="1081"/>
    </row>
    <row r="195" spans="1:20" s="32" customFormat="1">
      <c r="A195" s="161" t="s">
        <v>1431</v>
      </c>
      <c r="B195" s="68" t="s">
        <v>1431</v>
      </c>
      <c r="C195" s="59">
        <v>2011</v>
      </c>
      <c r="D195" s="39" t="s">
        <v>75</v>
      </c>
      <c r="E195" s="59">
        <v>1</v>
      </c>
      <c r="F195" s="167" t="s">
        <v>1340</v>
      </c>
      <c r="G195" s="1055" t="s">
        <v>1387</v>
      </c>
      <c r="H195" s="59" t="s">
        <v>94</v>
      </c>
      <c r="I195" s="58" t="s">
        <v>94</v>
      </c>
      <c r="J195" s="213" t="s">
        <v>1260</v>
      </c>
      <c r="K195" s="699" t="s">
        <v>1333</v>
      </c>
      <c r="L195" s="698">
        <v>2.5000000000000001E-2</v>
      </c>
      <c r="M195" s="684">
        <v>250</v>
      </c>
      <c r="N195" s="684"/>
      <c r="O195" s="1100" t="s">
        <v>1470</v>
      </c>
      <c r="P195" s="700"/>
      <c r="Q195" s="700">
        <v>940</v>
      </c>
      <c r="R195" s="1059"/>
      <c r="S195" s="1081">
        <v>1.2533333333333334</v>
      </c>
      <c r="T195" s="1084"/>
    </row>
    <row r="196" spans="1:20" s="32" customFormat="1">
      <c r="A196" s="161" t="s">
        <v>1431</v>
      </c>
      <c r="B196" s="68" t="s">
        <v>1431</v>
      </c>
      <c r="C196" s="1060">
        <v>2011</v>
      </c>
      <c r="D196" s="39" t="s">
        <v>75</v>
      </c>
      <c r="E196" s="59">
        <v>1</v>
      </c>
      <c r="F196" s="167" t="s">
        <v>1340</v>
      </c>
      <c r="G196" s="1055" t="s">
        <v>1387</v>
      </c>
      <c r="H196" s="59" t="s">
        <v>94</v>
      </c>
      <c r="I196" s="58" t="s">
        <v>94</v>
      </c>
      <c r="J196" s="213" t="s">
        <v>1258</v>
      </c>
      <c r="K196" s="699" t="s">
        <v>1333</v>
      </c>
      <c r="L196" s="698">
        <v>2.5000000000000001E-2</v>
      </c>
      <c r="M196" s="684">
        <v>250</v>
      </c>
      <c r="N196" s="684"/>
      <c r="O196" s="1100">
        <v>9.5000000000000001E-2</v>
      </c>
      <c r="P196" s="700"/>
      <c r="Q196" s="700">
        <v>940</v>
      </c>
      <c r="R196" s="1059"/>
      <c r="S196" s="1081">
        <v>1.2533333333333334</v>
      </c>
      <c r="T196" s="1084"/>
    </row>
    <row r="197" spans="1:20" s="32" customFormat="1">
      <c r="A197" s="161" t="s">
        <v>1431</v>
      </c>
      <c r="B197" s="68" t="s">
        <v>1431</v>
      </c>
      <c r="C197" s="1060">
        <v>2011</v>
      </c>
      <c r="D197" s="39" t="s">
        <v>18</v>
      </c>
      <c r="E197" s="59">
        <v>1</v>
      </c>
      <c r="F197" s="167" t="s">
        <v>1340</v>
      </c>
      <c r="G197" s="1055" t="s">
        <v>1387</v>
      </c>
      <c r="H197" s="59" t="s">
        <v>94</v>
      </c>
      <c r="I197" s="58" t="s">
        <v>94</v>
      </c>
      <c r="J197" s="213" t="s">
        <v>1260</v>
      </c>
      <c r="K197" s="699" t="s">
        <v>62</v>
      </c>
      <c r="L197" s="698">
        <v>2.5000000000000001E-2</v>
      </c>
      <c r="M197" s="684">
        <v>250</v>
      </c>
      <c r="N197" s="684"/>
      <c r="O197" s="1100" t="s">
        <v>1470</v>
      </c>
      <c r="P197" s="700"/>
      <c r="Q197" s="700">
        <v>940</v>
      </c>
      <c r="R197" s="1059"/>
      <c r="S197" s="1081">
        <v>1.2533333333333334</v>
      </c>
      <c r="T197" s="1084"/>
    </row>
    <row r="198" spans="1:20" s="32" customFormat="1">
      <c r="A198" s="161" t="s">
        <v>1431</v>
      </c>
      <c r="B198" s="68" t="s">
        <v>1431</v>
      </c>
      <c r="C198" s="1060">
        <v>2011</v>
      </c>
      <c r="D198" s="39" t="s">
        <v>18</v>
      </c>
      <c r="E198" s="59">
        <v>1</v>
      </c>
      <c r="F198" s="167" t="s">
        <v>1340</v>
      </c>
      <c r="G198" s="1055" t="s">
        <v>1387</v>
      </c>
      <c r="H198" s="59" t="s">
        <v>94</v>
      </c>
      <c r="I198" s="58" t="s">
        <v>94</v>
      </c>
      <c r="J198" s="213" t="s">
        <v>1256</v>
      </c>
      <c r="K198" s="699" t="s">
        <v>62</v>
      </c>
      <c r="L198" s="698">
        <v>2.5000000000000001E-2</v>
      </c>
      <c r="M198" s="684">
        <v>250</v>
      </c>
      <c r="N198" s="684"/>
      <c r="O198" s="1100">
        <v>0</v>
      </c>
      <c r="P198" s="700"/>
      <c r="Q198" s="700">
        <v>940</v>
      </c>
      <c r="R198" s="1059"/>
      <c r="S198" s="1081">
        <v>1.2533333333333334</v>
      </c>
      <c r="T198" s="1084"/>
    </row>
    <row r="199" spans="1:20" s="32" customFormat="1">
      <c r="A199" s="161" t="s">
        <v>1431</v>
      </c>
      <c r="B199" s="68" t="s">
        <v>1431</v>
      </c>
      <c r="C199" s="1060">
        <v>2011</v>
      </c>
      <c r="D199" s="39" t="s">
        <v>18</v>
      </c>
      <c r="E199" s="59">
        <v>1</v>
      </c>
      <c r="F199" s="167" t="s">
        <v>1340</v>
      </c>
      <c r="G199" s="1055" t="s">
        <v>1387</v>
      </c>
      <c r="H199" s="59" t="s">
        <v>94</v>
      </c>
      <c r="I199" s="58" t="s">
        <v>94</v>
      </c>
      <c r="J199" s="213" t="s">
        <v>1258</v>
      </c>
      <c r="K199" s="699" t="s">
        <v>62</v>
      </c>
      <c r="L199" s="698">
        <v>2.5000000000000001E-2</v>
      </c>
      <c r="M199" s="684">
        <v>250</v>
      </c>
      <c r="N199" s="684"/>
      <c r="O199" s="1100" t="s">
        <v>1470</v>
      </c>
      <c r="P199" s="700"/>
      <c r="Q199" s="700">
        <v>940</v>
      </c>
      <c r="R199" s="1059"/>
      <c r="S199" s="1081">
        <v>1.2533333333333334</v>
      </c>
      <c r="T199" s="1084"/>
    </row>
    <row r="200" spans="1:20" s="32" customFormat="1">
      <c r="A200" s="161" t="s">
        <v>1431</v>
      </c>
      <c r="B200" s="68" t="s">
        <v>1431</v>
      </c>
      <c r="C200" s="1060">
        <v>2011</v>
      </c>
      <c r="D200" s="39" t="s">
        <v>19</v>
      </c>
      <c r="E200" s="59">
        <v>1</v>
      </c>
      <c r="F200" s="167" t="s">
        <v>1340</v>
      </c>
      <c r="G200" s="1055" t="s">
        <v>1387</v>
      </c>
      <c r="H200" s="59" t="s">
        <v>94</v>
      </c>
      <c r="I200" s="58" t="s">
        <v>94</v>
      </c>
      <c r="J200" s="213" t="s">
        <v>1253</v>
      </c>
      <c r="K200" s="699" t="s">
        <v>62</v>
      </c>
      <c r="L200" s="698">
        <v>2.5000000000000001E-2</v>
      </c>
      <c r="M200" s="684">
        <v>750</v>
      </c>
      <c r="N200" s="684"/>
      <c r="O200" s="1100">
        <v>0.70899999999999996</v>
      </c>
      <c r="P200" s="700"/>
      <c r="Q200" s="700">
        <v>940</v>
      </c>
      <c r="R200" s="1059"/>
      <c r="S200" s="1081">
        <v>1.2533333333333334</v>
      </c>
      <c r="T200" s="1084"/>
    </row>
    <row r="201" spans="1:20" s="32" customFormat="1">
      <c r="A201" s="161" t="s">
        <v>1431</v>
      </c>
      <c r="B201" s="68" t="s">
        <v>1431</v>
      </c>
      <c r="C201" s="1060">
        <v>2011</v>
      </c>
      <c r="D201" s="39" t="s">
        <v>19</v>
      </c>
      <c r="E201" s="59">
        <v>1</v>
      </c>
      <c r="F201" s="167" t="s">
        <v>1340</v>
      </c>
      <c r="G201" s="1055" t="s">
        <v>1387</v>
      </c>
      <c r="H201" s="59" t="s">
        <v>94</v>
      </c>
      <c r="I201" s="58" t="s">
        <v>94</v>
      </c>
      <c r="J201" s="213" t="s">
        <v>1260</v>
      </c>
      <c r="K201" s="58" t="s">
        <v>62</v>
      </c>
      <c r="L201" s="649">
        <v>2.5000000000000001E-2</v>
      </c>
      <c r="M201" s="59">
        <v>750</v>
      </c>
      <c r="N201" s="59"/>
      <c r="O201" s="1101" t="s">
        <v>1470</v>
      </c>
      <c r="P201" s="684"/>
      <c r="Q201" s="684">
        <v>940</v>
      </c>
      <c r="R201" s="59"/>
      <c r="S201" s="1081">
        <v>1.2533333333333334</v>
      </c>
      <c r="T201" s="1084"/>
    </row>
    <row r="202" spans="1:20" s="32" customFormat="1">
      <c r="A202" s="161" t="s">
        <v>1431</v>
      </c>
      <c r="B202" s="68" t="s">
        <v>1431</v>
      </c>
      <c r="C202" s="1060">
        <v>2011</v>
      </c>
      <c r="D202" s="39" t="s">
        <v>19</v>
      </c>
      <c r="E202" s="59">
        <v>1</v>
      </c>
      <c r="F202" s="167" t="s">
        <v>1340</v>
      </c>
      <c r="G202" s="1055" t="s">
        <v>1387</v>
      </c>
      <c r="H202" s="59" t="s">
        <v>94</v>
      </c>
      <c r="I202" s="58" t="s">
        <v>94</v>
      </c>
      <c r="J202" s="213" t="s">
        <v>1259</v>
      </c>
      <c r="K202" s="58" t="s">
        <v>62</v>
      </c>
      <c r="L202" s="649">
        <v>2.5000000000000001E-2</v>
      </c>
      <c r="M202" s="59">
        <v>750</v>
      </c>
      <c r="N202" s="59"/>
      <c r="O202" s="1101" t="s">
        <v>1470</v>
      </c>
      <c r="P202" s="684"/>
      <c r="Q202" s="684">
        <v>910</v>
      </c>
      <c r="R202" s="59"/>
      <c r="S202" s="1081">
        <v>1.2133333333333334</v>
      </c>
      <c r="T202" s="1084"/>
    </row>
    <row r="203" spans="1:20" s="32" customFormat="1">
      <c r="A203" s="161" t="s">
        <v>1431</v>
      </c>
      <c r="B203" s="68" t="s">
        <v>1431</v>
      </c>
      <c r="C203" s="1060">
        <v>2011</v>
      </c>
      <c r="D203" s="39" t="s">
        <v>19</v>
      </c>
      <c r="E203" s="59">
        <v>1</v>
      </c>
      <c r="F203" s="167" t="s">
        <v>1340</v>
      </c>
      <c r="G203" s="1055" t="s">
        <v>1387</v>
      </c>
      <c r="H203" s="59" t="s">
        <v>94</v>
      </c>
      <c r="I203" s="58" t="s">
        <v>94</v>
      </c>
      <c r="J203" s="213" t="s">
        <v>1256</v>
      </c>
      <c r="K203" s="58" t="s">
        <v>62</v>
      </c>
      <c r="L203" s="649">
        <v>2.5000000000000001E-2</v>
      </c>
      <c r="M203" s="59">
        <v>750</v>
      </c>
      <c r="N203" s="59"/>
      <c r="O203" s="1101">
        <v>0.08</v>
      </c>
      <c r="P203" s="684"/>
      <c r="Q203" s="684">
        <v>910</v>
      </c>
      <c r="R203" s="59"/>
      <c r="S203" s="1081">
        <v>1.2133333333333334</v>
      </c>
      <c r="T203" s="1084"/>
    </row>
    <row r="204" spans="1:20" s="32" customFormat="1">
      <c r="A204" s="161" t="s">
        <v>1431</v>
      </c>
      <c r="B204" s="68" t="s">
        <v>1431</v>
      </c>
      <c r="C204" s="1060">
        <v>2011</v>
      </c>
      <c r="D204" s="39" t="s">
        <v>19</v>
      </c>
      <c r="E204" s="59">
        <v>1</v>
      </c>
      <c r="F204" s="167" t="s">
        <v>1340</v>
      </c>
      <c r="G204" s="1055" t="s">
        <v>1387</v>
      </c>
      <c r="H204" s="59" t="s">
        <v>94</v>
      </c>
      <c r="I204" s="58" t="s">
        <v>94</v>
      </c>
      <c r="J204" s="213" t="s">
        <v>1254</v>
      </c>
      <c r="K204" s="58" t="s">
        <v>62</v>
      </c>
      <c r="L204" s="649">
        <v>2.5000000000000001E-2</v>
      </c>
      <c r="M204" s="59">
        <v>750</v>
      </c>
      <c r="N204" s="59"/>
      <c r="O204" s="1101" t="s">
        <v>1470</v>
      </c>
      <c r="P204" s="684"/>
      <c r="Q204" s="684">
        <v>910</v>
      </c>
      <c r="R204" s="59"/>
      <c r="S204" s="1081">
        <v>1.2133333333333334</v>
      </c>
      <c r="T204" s="1084"/>
    </row>
    <row r="205" spans="1:20" s="32" customFormat="1">
      <c r="A205" s="161" t="s">
        <v>1431</v>
      </c>
      <c r="B205" s="68" t="s">
        <v>1431</v>
      </c>
      <c r="C205" s="1060">
        <v>2011</v>
      </c>
      <c r="D205" s="39" t="s">
        <v>19</v>
      </c>
      <c r="E205" s="59">
        <v>1</v>
      </c>
      <c r="F205" s="167" t="s">
        <v>1340</v>
      </c>
      <c r="G205" s="1055" t="s">
        <v>1387</v>
      </c>
      <c r="H205" s="59" t="s">
        <v>94</v>
      </c>
      <c r="I205" s="58" t="s">
        <v>94</v>
      </c>
      <c r="J205" s="213" t="s">
        <v>1258</v>
      </c>
      <c r="K205" s="58" t="s">
        <v>62</v>
      </c>
      <c r="L205" s="649">
        <v>2.5000000000000001E-2</v>
      </c>
      <c r="M205" s="59">
        <v>750</v>
      </c>
      <c r="N205" s="59"/>
      <c r="O205" s="1101">
        <v>0.156</v>
      </c>
      <c r="P205" s="684"/>
      <c r="Q205" s="684">
        <v>910</v>
      </c>
      <c r="R205" s="59"/>
      <c r="S205" s="1081">
        <v>1.2133333333333334</v>
      </c>
      <c r="T205" s="1084"/>
    </row>
    <row r="206" spans="1:20" s="32" customFormat="1">
      <c r="A206" s="161" t="s">
        <v>1431</v>
      </c>
      <c r="B206" s="68" t="s">
        <v>1431</v>
      </c>
      <c r="C206" s="1060">
        <v>2011</v>
      </c>
      <c r="D206" s="39" t="s">
        <v>19</v>
      </c>
      <c r="E206" s="59">
        <v>1</v>
      </c>
      <c r="F206" s="167" t="s">
        <v>1340</v>
      </c>
      <c r="G206" s="1055" t="s">
        <v>1387</v>
      </c>
      <c r="H206" s="59" t="s">
        <v>94</v>
      </c>
      <c r="I206" s="58" t="s">
        <v>94</v>
      </c>
      <c r="J206" s="213" t="s">
        <v>1257</v>
      </c>
      <c r="K206" s="58" t="s">
        <v>62</v>
      </c>
      <c r="L206" s="649">
        <v>2.5000000000000001E-2</v>
      </c>
      <c r="M206" s="59">
        <v>750</v>
      </c>
      <c r="N206" s="59"/>
      <c r="O206" s="1101" t="s">
        <v>1470</v>
      </c>
      <c r="P206" s="684"/>
      <c r="Q206" s="684">
        <v>910</v>
      </c>
      <c r="R206" s="59"/>
      <c r="S206" s="1081">
        <v>1.2133333333333334</v>
      </c>
      <c r="T206" s="1084"/>
    </row>
    <row r="207" spans="1:20" s="32" customFormat="1">
      <c r="A207" s="161" t="s">
        <v>1431</v>
      </c>
      <c r="B207" s="68" t="s">
        <v>1431</v>
      </c>
      <c r="C207" s="1060">
        <v>2011</v>
      </c>
      <c r="D207" s="39" t="s">
        <v>47</v>
      </c>
      <c r="E207" s="59">
        <v>1</v>
      </c>
      <c r="F207" s="167" t="s">
        <v>1340</v>
      </c>
      <c r="G207" s="1055" t="s">
        <v>1387</v>
      </c>
      <c r="H207" s="59" t="s">
        <v>94</v>
      </c>
      <c r="I207" s="58" t="s">
        <v>94</v>
      </c>
      <c r="J207" s="214" t="s">
        <v>1253</v>
      </c>
      <c r="K207" s="58" t="s">
        <v>62</v>
      </c>
      <c r="L207" s="649">
        <v>2.5000000000000001E-2</v>
      </c>
      <c r="M207" s="59">
        <v>750</v>
      </c>
      <c r="N207" s="1059"/>
      <c r="O207" s="1101">
        <v>0.75600000000000001</v>
      </c>
      <c r="P207" s="59"/>
      <c r="Q207" s="59">
        <v>910</v>
      </c>
      <c r="R207" s="59"/>
      <c r="S207" s="1081">
        <v>1.2133333333333334</v>
      </c>
      <c r="T207" s="1081"/>
    </row>
    <row r="208" spans="1:20" s="32" customFormat="1">
      <c r="A208" s="161" t="s">
        <v>1431</v>
      </c>
      <c r="B208" s="68" t="s">
        <v>1431</v>
      </c>
      <c r="C208" s="1060">
        <v>2011</v>
      </c>
      <c r="D208" s="39" t="s">
        <v>47</v>
      </c>
      <c r="E208" s="59">
        <v>1</v>
      </c>
      <c r="F208" s="167" t="s">
        <v>1340</v>
      </c>
      <c r="G208" s="1055" t="s">
        <v>1387</v>
      </c>
      <c r="H208" s="59" t="s">
        <v>94</v>
      </c>
      <c r="I208" s="58" t="s">
        <v>94</v>
      </c>
      <c r="J208" s="213" t="s">
        <v>1260</v>
      </c>
      <c r="K208" s="58" t="s">
        <v>62</v>
      </c>
      <c r="L208" s="649">
        <v>2.5000000000000001E-2</v>
      </c>
      <c r="M208" s="59">
        <v>750</v>
      </c>
      <c r="N208" s="1059"/>
      <c r="O208" s="1101" t="s">
        <v>1470</v>
      </c>
      <c r="P208" s="59"/>
      <c r="Q208" s="59">
        <v>910</v>
      </c>
      <c r="R208" s="59"/>
      <c r="S208" s="1081">
        <v>1.2133333333333334</v>
      </c>
      <c r="T208" s="1081"/>
    </row>
    <row r="209" spans="1:20" s="32" customFormat="1">
      <c r="A209" s="161" t="s">
        <v>1431</v>
      </c>
      <c r="B209" s="68" t="s">
        <v>1431</v>
      </c>
      <c r="C209" s="1060">
        <v>2011</v>
      </c>
      <c r="D209" s="39" t="s">
        <v>47</v>
      </c>
      <c r="E209" s="59">
        <v>1</v>
      </c>
      <c r="F209" s="167" t="s">
        <v>1340</v>
      </c>
      <c r="G209" s="1055" t="s">
        <v>1387</v>
      </c>
      <c r="H209" s="59" t="s">
        <v>94</v>
      </c>
      <c r="I209" s="58" t="s">
        <v>94</v>
      </c>
      <c r="J209" s="213" t="s">
        <v>1259</v>
      </c>
      <c r="K209" s="58" t="s">
        <v>62</v>
      </c>
      <c r="L209" s="649">
        <v>2.5000000000000001E-2</v>
      </c>
      <c r="M209" s="59">
        <v>750</v>
      </c>
      <c r="N209" s="1059"/>
      <c r="O209" s="1101" t="s">
        <v>1470</v>
      </c>
      <c r="P209" s="59"/>
      <c r="Q209" s="59">
        <v>0</v>
      </c>
      <c r="R209" s="59"/>
      <c r="S209" s="1081">
        <v>0</v>
      </c>
      <c r="T209" s="1081"/>
    </row>
    <row r="210" spans="1:20" s="32" customFormat="1">
      <c r="A210" s="161" t="s">
        <v>1431</v>
      </c>
      <c r="B210" s="68" t="s">
        <v>1431</v>
      </c>
      <c r="C210" s="1060">
        <v>2011</v>
      </c>
      <c r="D210" s="39" t="s">
        <v>47</v>
      </c>
      <c r="E210" s="59">
        <v>1</v>
      </c>
      <c r="F210" s="167" t="s">
        <v>1340</v>
      </c>
      <c r="G210" s="1055" t="s">
        <v>1387</v>
      </c>
      <c r="H210" s="59" t="s">
        <v>94</v>
      </c>
      <c r="I210" s="58" t="s">
        <v>94</v>
      </c>
      <c r="J210" s="61" t="s">
        <v>1256</v>
      </c>
      <c r="K210" s="58" t="s">
        <v>62</v>
      </c>
      <c r="L210" s="649">
        <v>2.5000000000000001E-2</v>
      </c>
      <c r="M210" s="59">
        <v>750</v>
      </c>
      <c r="N210" s="1059"/>
      <c r="O210" s="1101" t="s">
        <v>1470</v>
      </c>
      <c r="P210" s="59"/>
      <c r="Q210" s="59">
        <v>0</v>
      </c>
      <c r="R210" s="59"/>
      <c r="S210" s="1081">
        <v>0</v>
      </c>
      <c r="T210" s="1081"/>
    </row>
    <row r="211" spans="1:20" s="32" customFormat="1">
      <c r="A211" s="161" t="s">
        <v>1431</v>
      </c>
      <c r="B211" s="68" t="s">
        <v>1431</v>
      </c>
      <c r="C211" s="1060">
        <v>2011</v>
      </c>
      <c r="D211" s="39" t="s">
        <v>47</v>
      </c>
      <c r="E211" s="59">
        <v>1</v>
      </c>
      <c r="F211" s="167" t="s">
        <v>1340</v>
      </c>
      <c r="G211" s="1055" t="s">
        <v>1387</v>
      </c>
      <c r="H211" s="59" t="s">
        <v>94</v>
      </c>
      <c r="I211" s="58" t="s">
        <v>94</v>
      </c>
      <c r="J211" s="213" t="s">
        <v>1254</v>
      </c>
      <c r="K211" s="58" t="s">
        <v>62</v>
      </c>
      <c r="L211" s="649">
        <v>2.5000000000000001E-2</v>
      </c>
      <c r="M211" s="59">
        <v>750</v>
      </c>
      <c r="N211" s="1059"/>
      <c r="O211" s="1101" t="s">
        <v>1470</v>
      </c>
      <c r="P211" s="59"/>
      <c r="Q211" s="59">
        <v>0</v>
      </c>
      <c r="R211" s="59"/>
      <c r="S211" s="1081">
        <v>0</v>
      </c>
      <c r="T211" s="1081"/>
    </row>
    <row r="212" spans="1:20" s="32" customFormat="1">
      <c r="A212" s="161" t="s">
        <v>1431</v>
      </c>
      <c r="B212" s="68" t="s">
        <v>1431</v>
      </c>
      <c r="C212" s="1060">
        <v>2011</v>
      </c>
      <c r="D212" s="39" t="s">
        <v>47</v>
      </c>
      <c r="E212" s="59">
        <v>1</v>
      </c>
      <c r="F212" s="167" t="s">
        <v>1340</v>
      </c>
      <c r="G212" s="1055" t="s">
        <v>1387</v>
      </c>
      <c r="H212" s="59" t="s">
        <v>94</v>
      </c>
      <c r="I212" s="58" t="s">
        <v>94</v>
      </c>
      <c r="J212" s="213" t="s">
        <v>1258</v>
      </c>
      <c r="K212" s="58" t="s">
        <v>62</v>
      </c>
      <c r="L212" s="649">
        <v>2.5000000000000001E-2</v>
      </c>
      <c r="M212" s="59">
        <v>750</v>
      </c>
      <c r="N212" s="1059"/>
      <c r="O212" s="1101" t="s">
        <v>1470</v>
      </c>
      <c r="P212" s="59"/>
      <c r="Q212" s="59">
        <v>0</v>
      </c>
      <c r="R212" s="59"/>
      <c r="S212" s="1081">
        <v>0</v>
      </c>
      <c r="T212" s="1081"/>
    </row>
    <row r="213" spans="1:20" s="32" customFormat="1">
      <c r="A213" s="732" t="s">
        <v>1431</v>
      </c>
      <c r="B213" s="105" t="s">
        <v>1431</v>
      </c>
      <c r="C213" s="1061">
        <v>2011</v>
      </c>
      <c r="D213" s="104" t="s">
        <v>47</v>
      </c>
      <c r="E213" s="1059">
        <v>1</v>
      </c>
      <c r="F213" s="269" t="s">
        <v>1340</v>
      </c>
      <c r="G213" s="1057" t="s">
        <v>1387</v>
      </c>
      <c r="H213" s="1059" t="s">
        <v>94</v>
      </c>
      <c r="I213" s="733" t="s">
        <v>94</v>
      </c>
      <c r="J213" s="734" t="s">
        <v>1257</v>
      </c>
      <c r="K213" s="733" t="s">
        <v>62</v>
      </c>
      <c r="L213" s="735">
        <v>2.5000000000000001E-2</v>
      </c>
      <c r="M213" s="1059">
        <v>750</v>
      </c>
      <c r="N213" s="1059"/>
      <c r="O213" s="1100" t="s">
        <v>1470</v>
      </c>
      <c r="P213" s="1059"/>
      <c r="Q213" s="1059">
        <v>0</v>
      </c>
      <c r="R213" s="1059"/>
      <c r="S213" s="1081">
        <v>0</v>
      </c>
      <c r="T213" s="1081"/>
    </row>
    <row r="214" spans="1:20" s="32" customFormat="1">
      <c r="A214" s="161" t="s">
        <v>1431</v>
      </c>
      <c r="B214" s="68" t="s">
        <v>1431</v>
      </c>
      <c r="C214" s="1060">
        <v>2011</v>
      </c>
      <c r="D214" s="39" t="s">
        <v>75</v>
      </c>
      <c r="E214" s="59">
        <v>1</v>
      </c>
      <c r="F214" s="167" t="s">
        <v>1340</v>
      </c>
      <c r="G214" s="1055" t="s">
        <v>1387</v>
      </c>
      <c r="H214" s="59" t="s">
        <v>94</v>
      </c>
      <c r="I214" s="58" t="s">
        <v>94</v>
      </c>
      <c r="J214" s="213" t="s">
        <v>1520</v>
      </c>
      <c r="K214" s="58" t="s">
        <v>1333</v>
      </c>
      <c r="L214" s="1008">
        <v>2.5000000000000001E-2</v>
      </c>
      <c r="M214" s="59">
        <v>250</v>
      </c>
      <c r="N214" s="59"/>
      <c r="O214" s="1101" t="s">
        <v>1470</v>
      </c>
      <c r="P214" s="59"/>
      <c r="Q214" s="59">
        <v>0</v>
      </c>
      <c r="R214" s="59"/>
      <c r="S214" s="1081">
        <v>0</v>
      </c>
      <c r="T214" s="1084"/>
    </row>
    <row r="215" spans="1:20" s="32" customFormat="1">
      <c r="A215" s="161" t="s">
        <v>1431</v>
      </c>
      <c r="B215" s="68" t="s">
        <v>1431</v>
      </c>
      <c r="C215" s="1060">
        <v>2011</v>
      </c>
      <c r="D215" s="39" t="s">
        <v>75</v>
      </c>
      <c r="E215" s="59">
        <v>1</v>
      </c>
      <c r="F215" s="167" t="s">
        <v>1340</v>
      </c>
      <c r="G215" s="1055" t="s">
        <v>1387</v>
      </c>
      <c r="H215" s="59" t="s">
        <v>94</v>
      </c>
      <c r="I215" s="58" t="s">
        <v>94</v>
      </c>
      <c r="J215" s="214" t="s">
        <v>1521</v>
      </c>
      <c r="K215" s="58" t="s">
        <v>1333</v>
      </c>
      <c r="L215" s="1008">
        <v>2.5000000000000001E-2</v>
      </c>
      <c r="M215" s="59">
        <v>250</v>
      </c>
      <c r="N215" s="1059"/>
      <c r="O215" s="1100" t="s">
        <v>1470</v>
      </c>
      <c r="P215" s="1059"/>
      <c r="Q215" s="1059">
        <v>0</v>
      </c>
      <c r="R215" s="1059"/>
      <c r="S215" s="1081">
        <v>0</v>
      </c>
      <c r="T215" s="1081"/>
    </row>
    <row r="216" spans="1:20" s="32" customFormat="1">
      <c r="A216" s="161" t="s">
        <v>1431</v>
      </c>
      <c r="B216" s="68" t="s">
        <v>1431</v>
      </c>
      <c r="C216" s="1060">
        <v>2011</v>
      </c>
      <c r="D216" s="39" t="s">
        <v>80</v>
      </c>
      <c r="E216" s="59">
        <v>1</v>
      </c>
      <c r="F216" s="167" t="s">
        <v>1340</v>
      </c>
      <c r="G216" s="1055" t="s">
        <v>1387</v>
      </c>
      <c r="H216" s="59" t="s">
        <v>94</v>
      </c>
      <c r="I216" s="58" t="s">
        <v>94</v>
      </c>
      <c r="J216" s="213" t="s">
        <v>1520</v>
      </c>
      <c r="K216" s="58" t="s">
        <v>1522</v>
      </c>
      <c r="L216" s="1008">
        <v>0.125</v>
      </c>
      <c r="M216" s="59">
        <v>100</v>
      </c>
      <c r="N216" s="1059"/>
      <c r="O216" s="1100">
        <v>0.05</v>
      </c>
      <c r="P216" s="1059"/>
      <c r="Q216" s="1059">
        <v>178</v>
      </c>
      <c r="R216" s="1059"/>
      <c r="S216" s="1081">
        <v>1.78</v>
      </c>
      <c r="T216" s="1081"/>
    </row>
    <row r="217" spans="1:20" s="32" customFormat="1">
      <c r="A217" s="161" t="s">
        <v>1431</v>
      </c>
      <c r="B217" s="68" t="s">
        <v>1431</v>
      </c>
      <c r="C217" s="1060">
        <v>2011</v>
      </c>
      <c r="D217" s="39" t="s">
        <v>80</v>
      </c>
      <c r="E217" s="59">
        <v>1</v>
      </c>
      <c r="F217" s="167" t="s">
        <v>1340</v>
      </c>
      <c r="G217" s="1055" t="s">
        <v>1387</v>
      </c>
      <c r="H217" s="59" t="s">
        <v>94</v>
      </c>
      <c r="I217" s="58" t="s">
        <v>94</v>
      </c>
      <c r="J217" s="213" t="s">
        <v>1521</v>
      </c>
      <c r="K217" s="58" t="s">
        <v>1522</v>
      </c>
      <c r="L217" s="1008">
        <v>0.125</v>
      </c>
      <c r="M217" s="59">
        <v>100</v>
      </c>
      <c r="N217" s="1059"/>
      <c r="O217" s="1100">
        <v>0.28000000000000003</v>
      </c>
      <c r="P217" s="1059"/>
      <c r="Q217" s="1059">
        <v>178</v>
      </c>
      <c r="R217" s="1059"/>
      <c r="S217" s="1081">
        <v>1.78</v>
      </c>
      <c r="T217" s="1081"/>
    </row>
    <row r="218" spans="1:20" s="32" customFormat="1">
      <c r="A218" s="161" t="s">
        <v>1431</v>
      </c>
      <c r="B218" s="68" t="s">
        <v>1431</v>
      </c>
      <c r="C218" s="1060">
        <v>2011</v>
      </c>
      <c r="D218" s="39" t="s">
        <v>80</v>
      </c>
      <c r="E218" s="59">
        <v>1</v>
      </c>
      <c r="F218" s="167" t="s">
        <v>1340</v>
      </c>
      <c r="G218" s="1055" t="s">
        <v>1387</v>
      </c>
      <c r="H218" s="59" t="s">
        <v>94</v>
      </c>
      <c r="I218" s="58" t="s">
        <v>94</v>
      </c>
      <c r="J218" s="61" t="s">
        <v>1523</v>
      </c>
      <c r="K218" s="58" t="s">
        <v>1522</v>
      </c>
      <c r="L218" s="1008">
        <v>0.125</v>
      </c>
      <c r="M218" s="59">
        <v>100</v>
      </c>
      <c r="N218" s="1059"/>
      <c r="O218" s="1100">
        <v>0.84</v>
      </c>
      <c r="P218" s="1059"/>
      <c r="Q218" s="1059">
        <v>178</v>
      </c>
      <c r="R218" s="1059"/>
      <c r="S218" s="1081">
        <v>1.78</v>
      </c>
      <c r="T218" s="1081"/>
    </row>
    <row r="219" spans="1:20" s="32" customFormat="1">
      <c r="A219" s="161" t="s">
        <v>1431</v>
      </c>
      <c r="B219" s="68" t="s">
        <v>1431</v>
      </c>
      <c r="C219" s="1060">
        <v>2011</v>
      </c>
      <c r="D219" s="39" t="s">
        <v>49</v>
      </c>
      <c r="E219" s="59">
        <v>1</v>
      </c>
      <c r="F219" s="167" t="s">
        <v>1340</v>
      </c>
      <c r="G219" s="1055" t="s">
        <v>1387</v>
      </c>
      <c r="H219" s="59" t="s">
        <v>94</v>
      </c>
      <c r="I219" s="58" t="s">
        <v>94</v>
      </c>
      <c r="J219" s="213" t="s">
        <v>1520</v>
      </c>
      <c r="K219" s="58" t="s">
        <v>1522</v>
      </c>
      <c r="L219" s="1008">
        <v>0.125</v>
      </c>
      <c r="M219" s="59">
        <v>150</v>
      </c>
      <c r="N219" s="1059"/>
      <c r="O219" s="1100" t="s">
        <v>1470</v>
      </c>
      <c r="P219" s="1059"/>
      <c r="Q219" s="1059">
        <v>0</v>
      </c>
      <c r="R219" s="1059"/>
      <c r="S219" s="1081">
        <v>0</v>
      </c>
      <c r="T219" s="1081"/>
    </row>
    <row r="220" spans="1:20" s="32" customFormat="1">
      <c r="A220" s="161" t="s">
        <v>1431</v>
      </c>
      <c r="B220" s="68" t="s">
        <v>1431</v>
      </c>
      <c r="C220" s="1060">
        <v>2011</v>
      </c>
      <c r="D220" s="39" t="s">
        <v>49</v>
      </c>
      <c r="E220" s="59">
        <v>1</v>
      </c>
      <c r="F220" s="167" t="s">
        <v>1340</v>
      </c>
      <c r="G220" s="1055" t="s">
        <v>1387</v>
      </c>
      <c r="H220" s="59" t="s">
        <v>94</v>
      </c>
      <c r="I220" s="58" t="s">
        <v>94</v>
      </c>
      <c r="J220" s="213" t="s">
        <v>1521</v>
      </c>
      <c r="K220" s="58" t="s">
        <v>1522</v>
      </c>
      <c r="L220" s="1008">
        <v>0.125</v>
      </c>
      <c r="M220" s="59">
        <v>150</v>
      </c>
      <c r="N220" s="1059"/>
      <c r="O220" s="1100" t="s">
        <v>1470</v>
      </c>
      <c r="P220" s="1059"/>
      <c r="Q220" s="1059">
        <v>0</v>
      </c>
      <c r="R220" s="1059"/>
      <c r="S220" s="1081">
        <v>0</v>
      </c>
      <c r="T220" s="1081"/>
    </row>
    <row r="221" spans="1:20" s="32" customFormat="1">
      <c r="A221" s="732" t="s">
        <v>1431</v>
      </c>
      <c r="B221" s="105" t="s">
        <v>1431</v>
      </c>
      <c r="C221" s="1061">
        <v>2011</v>
      </c>
      <c r="D221" s="104" t="s">
        <v>49</v>
      </c>
      <c r="E221" s="1059">
        <v>1</v>
      </c>
      <c r="F221" s="269" t="s">
        <v>1340</v>
      </c>
      <c r="G221" s="1057" t="s">
        <v>1387</v>
      </c>
      <c r="H221" s="1059" t="s">
        <v>94</v>
      </c>
      <c r="I221" s="733" t="s">
        <v>94</v>
      </c>
      <c r="J221" s="734" t="s">
        <v>1523</v>
      </c>
      <c r="K221" s="733" t="s">
        <v>1522</v>
      </c>
      <c r="L221" s="1009">
        <v>0.125</v>
      </c>
      <c r="M221" s="1059">
        <v>150</v>
      </c>
      <c r="N221" s="1059"/>
      <c r="O221" s="1100" t="s">
        <v>1470</v>
      </c>
      <c r="P221" s="1059"/>
      <c r="Q221" s="1059">
        <v>0</v>
      </c>
      <c r="R221" s="1059"/>
      <c r="S221" s="1081">
        <v>0</v>
      </c>
      <c r="T221" s="1081"/>
    </row>
    <row r="222" spans="1:20">
      <c r="A222" s="217"/>
      <c r="M222" s="268"/>
      <c r="N222" s="268"/>
      <c r="O222" s="1102"/>
      <c r="P222" s="292"/>
      <c r="Q222" s="1059"/>
      <c r="R222" s="1059"/>
      <c r="S222" s="1081"/>
      <c r="T222" s="268"/>
    </row>
    <row r="223" spans="1:20">
      <c r="A223" s="217" t="s">
        <v>950</v>
      </c>
      <c r="E223" s="5"/>
      <c r="M223" s="268"/>
      <c r="N223" s="268"/>
      <c r="O223" s="1102"/>
      <c r="P223" s="1103"/>
      <c r="Q223" s="1061"/>
      <c r="R223" s="1061"/>
      <c r="S223" s="1104"/>
      <c r="T223" s="268"/>
    </row>
    <row r="224" spans="1:20">
      <c r="A224" s="217" t="s">
        <v>952</v>
      </c>
      <c r="M224" s="268"/>
      <c r="N224" s="268"/>
      <c r="O224" s="268"/>
      <c r="P224" s="292"/>
      <c r="Q224" s="1059"/>
      <c r="R224" s="1059"/>
      <c r="S224" s="1081"/>
      <c r="T224" s="268"/>
    </row>
    <row r="225" spans="1:250">
      <c r="A225" s="641" t="s">
        <v>953</v>
      </c>
      <c r="M225" s="268"/>
      <c r="N225" s="268"/>
      <c r="O225" s="1102"/>
      <c r="P225" s="292"/>
      <c r="Q225" s="1059"/>
      <c r="R225" s="1059"/>
      <c r="S225" s="1081"/>
      <c r="T225" s="268"/>
    </row>
    <row r="226" spans="1:250">
      <c r="A226" s="217" t="s">
        <v>1069</v>
      </c>
      <c r="M226" s="268"/>
      <c r="N226" s="268"/>
      <c r="O226" s="1102"/>
      <c r="P226" s="1103"/>
      <c r="Q226" s="1061"/>
      <c r="R226" s="1061"/>
      <c r="S226" s="1104"/>
      <c r="T226" s="268"/>
    </row>
    <row r="227" spans="1:250">
      <c r="A227" s="641" t="s">
        <v>954</v>
      </c>
      <c r="M227" s="268"/>
      <c r="N227" s="268"/>
      <c r="O227" s="1105"/>
      <c r="P227" s="268"/>
      <c r="Q227" s="268"/>
      <c r="R227" s="268"/>
      <c r="S227" s="268"/>
      <c r="T227" s="268"/>
    </row>
    <row r="228" spans="1:250">
      <c r="A228" s="641" t="s">
        <v>955</v>
      </c>
      <c r="G228" s="3"/>
      <c r="H228" s="268"/>
      <c r="I228" s="1106"/>
      <c r="J228" s="268"/>
      <c r="K228" s="268"/>
      <c r="L228" s="1105"/>
      <c r="M228" s="268"/>
      <c r="N228" s="268"/>
      <c r="O228" s="268"/>
      <c r="P228" s="3"/>
      <c r="Q228" s="3"/>
      <c r="R228" s="3"/>
      <c r="S228" s="3"/>
      <c r="IO228" s="641"/>
      <c r="IP228" s="3"/>
    </row>
    <row r="229" spans="1:250">
      <c r="A229" s="641" t="s">
        <v>282</v>
      </c>
      <c r="M229" s="268"/>
      <c r="N229" s="268"/>
      <c r="O229" s="1105"/>
      <c r="P229" s="268"/>
      <c r="Q229" s="268"/>
      <c r="R229" s="268"/>
      <c r="S229" s="268"/>
      <c r="T229" s="268"/>
    </row>
    <row r="230" spans="1:250">
      <c r="A230" s="641" t="s">
        <v>283</v>
      </c>
      <c r="M230" s="268"/>
      <c r="N230" s="268"/>
      <c r="O230" s="1105"/>
      <c r="P230" s="268"/>
      <c r="Q230" s="268"/>
      <c r="R230" s="268"/>
      <c r="S230" s="268"/>
      <c r="T230" s="268"/>
    </row>
    <row r="231" spans="1:250">
      <c r="A231" s="641" t="s">
        <v>916</v>
      </c>
      <c r="M231" s="268"/>
      <c r="N231" s="268"/>
      <c r="O231" s="1105"/>
      <c r="P231" s="268"/>
      <c r="Q231" s="268"/>
      <c r="R231" s="268"/>
      <c r="S231" s="268"/>
      <c r="T231" s="268"/>
    </row>
    <row r="232" spans="1:250">
      <c r="M232" s="268"/>
      <c r="N232" s="268"/>
      <c r="O232" s="1105"/>
      <c r="P232" s="268"/>
      <c r="Q232" s="268"/>
      <c r="R232" s="268"/>
      <c r="S232" s="268"/>
      <c r="T232" s="268"/>
    </row>
  </sheetData>
  <sheetProtection selectLockedCells="1" selectUnlockedCells="1"/>
  <autoFilter ref="A3:T213"/>
  <phoneticPr fontId="39" type="noConversion"/>
  <hyperlinks>
    <hyperlink ref="J75" r:id="rId1"/>
    <hyperlink ref="J81" r:id="rId2"/>
  </hyperlinks>
  <printOptions horizontalCentered="1"/>
  <pageMargins left="0.19685039370078741" right="0.19685039370078741" top="0.39370078740157483" bottom="0.59055118110236227" header="0.19685039370078741" footer="0.31496062992125984"/>
  <pageSetup paperSize="9" scale="41" firstPageNumber="0" orientation="landscape" r:id="rId3"/>
  <headerFooter alignWithMargins="0">
    <oddHeader>&amp;C&amp;A</oddHeader>
    <oddFooter>&amp;L&amp;F&amp;C&amp;P/&amp;N</oddFooter>
  </headerFooter>
  <rowBreaks count="1" manualBreakCount="1">
    <brk id="147"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4"/>
  <sheetViews>
    <sheetView zoomScaleSheetLayoutView="100" workbookViewId="0">
      <selection activeCell="B402" sqref="B402"/>
    </sheetView>
  </sheetViews>
  <sheetFormatPr defaultColWidth="11.5703125" defaultRowHeight="12.75"/>
  <cols>
    <col min="1" max="1" width="8.5703125" style="221" customWidth="1"/>
    <col min="2" max="2" width="25.7109375" style="970" customWidth="1"/>
    <col min="3" max="3" width="11.5703125" style="1036" customWidth="1"/>
    <col min="4" max="4" width="29" style="970" customWidth="1"/>
    <col min="5" max="5" width="13.42578125" style="970" customWidth="1"/>
    <col min="6" max="6" width="19.5703125" style="970" customWidth="1"/>
    <col min="7" max="7" width="12.28515625" style="970" customWidth="1"/>
    <col min="8" max="16384" width="11.5703125" style="970"/>
  </cols>
  <sheetData>
    <row r="1" spans="1:11" ht="20.100000000000001" customHeight="1" thickBot="1">
      <c r="A1" s="854" t="s">
        <v>751</v>
      </c>
      <c r="B1" s="854"/>
      <c r="C1" s="798"/>
      <c r="D1" s="854"/>
      <c r="E1" s="854"/>
      <c r="F1" s="854"/>
      <c r="G1" s="854"/>
      <c r="J1" s="802" t="s">
        <v>1394</v>
      </c>
      <c r="K1" s="925" t="s">
        <v>1398</v>
      </c>
    </row>
    <row r="2" spans="1:11" ht="20.100000000000001" customHeight="1" thickBot="1">
      <c r="A2" s="853"/>
      <c r="B2" s="853"/>
      <c r="C2" s="803"/>
      <c r="D2" s="853"/>
      <c r="E2" s="853"/>
      <c r="F2" s="854"/>
      <c r="G2" s="853"/>
      <c r="J2" s="1029" t="s">
        <v>1409</v>
      </c>
      <c r="K2" s="925" t="s">
        <v>740</v>
      </c>
    </row>
    <row r="3" spans="1:11" ht="53.25" customHeight="1" thickBot="1">
      <c r="A3" s="809" t="s">
        <v>1396</v>
      </c>
      <c r="B3" s="1020" t="s">
        <v>1401</v>
      </c>
      <c r="C3" s="809" t="s">
        <v>714</v>
      </c>
      <c r="D3" s="809" t="s">
        <v>715</v>
      </c>
      <c r="E3" s="809" t="s">
        <v>1412</v>
      </c>
      <c r="F3" s="852" t="s">
        <v>468</v>
      </c>
      <c r="G3" s="809" t="s">
        <v>467</v>
      </c>
      <c r="H3" s="809" t="s">
        <v>254</v>
      </c>
      <c r="I3" s="809" t="s">
        <v>466</v>
      </c>
      <c r="J3" s="809" t="s">
        <v>465</v>
      </c>
      <c r="K3" s="809" t="s">
        <v>464</v>
      </c>
    </row>
    <row r="4" spans="1:11" s="221" customFormat="1" ht="41.25" customHeight="1">
      <c r="A4" s="972" t="s">
        <v>1431</v>
      </c>
      <c r="B4" s="973" t="s">
        <v>259</v>
      </c>
      <c r="C4" s="974" t="s">
        <v>747</v>
      </c>
      <c r="D4" s="975" t="s">
        <v>752</v>
      </c>
      <c r="E4" s="976" t="s">
        <v>736</v>
      </c>
      <c r="F4" s="977" t="s">
        <v>457</v>
      </c>
      <c r="G4" s="978" t="s">
        <v>287</v>
      </c>
      <c r="H4" s="1030">
        <v>2010</v>
      </c>
      <c r="I4" s="1031">
        <v>1</v>
      </c>
      <c r="J4" s="1031">
        <v>1</v>
      </c>
      <c r="K4" s="1031"/>
    </row>
    <row r="5" spans="1:11" s="221" customFormat="1" ht="41.25" customHeight="1">
      <c r="A5" s="353" t="s">
        <v>1431</v>
      </c>
      <c r="B5" s="841" t="s">
        <v>259</v>
      </c>
      <c r="C5" s="840" t="s">
        <v>747</v>
      </c>
      <c r="D5" s="844" t="s">
        <v>752</v>
      </c>
      <c r="E5" s="850" t="s">
        <v>736</v>
      </c>
      <c r="F5" s="851" t="s">
        <v>456</v>
      </c>
      <c r="G5" s="1022" t="s">
        <v>287</v>
      </c>
      <c r="H5" s="681">
        <v>2010</v>
      </c>
      <c r="I5" s="1032">
        <v>1</v>
      </c>
      <c r="J5" s="1032">
        <v>1</v>
      </c>
      <c r="K5" s="1032"/>
    </row>
    <row r="6" spans="1:11" s="221" customFormat="1" ht="41.25" customHeight="1">
      <c r="A6" s="353" t="s">
        <v>1431</v>
      </c>
      <c r="B6" s="841" t="s">
        <v>259</v>
      </c>
      <c r="C6" s="840" t="s">
        <v>747</v>
      </c>
      <c r="D6" s="844" t="s">
        <v>752</v>
      </c>
      <c r="E6" s="850" t="s">
        <v>736</v>
      </c>
      <c r="F6" s="851" t="s">
        <v>455</v>
      </c>
      <c r="G6" s="1022" t="s">
        <v>287</v>
      </c>
      <c r="H6" s="681">
        <v>2010</v>
      </c>
      <c r="I6" s="1032">
        <v>1</v>
      </c>
      <c r="J6" s="1032">
        <v>1</v>
      </c>
      <c r="K6" s="1032"/>
    </row>
    <row r="7" spans="1:11" s="221" customFormat="1" ht="41.25" customHeight="1">
      <c r="A7" s="353" t="s">
        <v>1431</v>
      </c>
      <c r="B7" s="841" t="s">
        <v>259</v>
      </c>
      <c r="C7" s="840" t="s">
        <v>747</v>
      </c>
      <c r="D7" s="844" t="s">
        <v>752</v>
      </c>
      <c r="E7" s="850" t="s">
        <v>736</v>
      </c>
      <c r="F7" s="837" t="s">
        <v>454</v>
      </c>
      <c r="G7" s="1022" t="s">
        <v>287</v>
      </c>
      <c r="H7" s="681">
        <v>2010</v>
      </c>
      <c r="I7" s="1032">
        <v>1</v>
      </c>
      <c r="J7" s="1032">
        <v>1</v>
      </c>
      <c r="K7" s="1032"/>
    </row>
    <row r="8" spans="1:11" s="221" customFormat="1" ht="41.25" customHeight="1">
      <c r="A8" s="353" t="s">
        <v>1431</v>
      </c>
      <c r="B8" s="841" t="s">
        <v>259</v>
      </c>
      <c r="C8" s="840" t="s">
        <v>747</v>
      </c>
      <c r="D8" s="844" t="s">
        <v>752</v>
      </c>
      <c r="E8" s="850" t="s">
        <v>736</v>
      </c>
      <c r="F8" s="837" t="s">
        <v>453</v>
      </c>
      <c r="G8" s="1022" t="s">
        <v>287</v>
      </c>
      <c r="H8" s="681">
        <v>2010</v>
      </c>
      <c r="I8" s="1032">
        <v>1</v>
      </c>
      <c r="J8" s="1032">
        <v>1</v>
      </c>
      <c r="K8" s="1032"/>
    </row>
    <row r="9" spans="1:11" s="221" customFormat="1" ht="41.25" customHeight="1">
      <c r="A9" s="353" t="s">
        <v>1431</v>
      </c>
      <c r="B9" s="841" t="s">
        <v>259</v>
      </c>
      <c r="C9" s="840" t="s">
        <v>747</v>
      </c>
      <c r="D9" s="844" t="s">
        <v>752</v>
      </c>
      <c r="E9" s="850" t="s">
        <v>736</v>
      </c>
      <c r="F9" s="837" t="s">
        <v>452</v>
      </c>
      <c r="G9" s="1022" t="s">
        <v>287</v>
      </c>
      <c r="H9" s="681">
        <v>2010</v>
      </c>
      <c r="I9" s="1032">
        <v>1</v>
      </c>
      <c r="J9" s="1032">
        <v>1</v>
      </c>
      <c r="K9" s="1032"/>
    </row>
    <row r="10" spans="1:11" s="221" customFormat="1" ht="41.25" customHeight="1">
      <c r="A10" s="353" t="s">
        <v>1431</v>
      </c>
      <c r="B10" s="841" t="s">
        <v>259</v>
      </c>
      <c r="C10" s="840" t="s">
        <v>747</v>
      </c>
      <c r="D10" s="844" t="s">
        <v>752</v>
      </c>
      <c r="E10" s="850" t="s">
        <v>736</v>
      </c>
      <c r="F10" s="837" t="s">
        <v>451</v>
      </c>
      <c r="G10" s="1022" t="s">
        <v>287</v>
      </c>
      <c r="H10" s="681">
        <v>2010</v>
      </c>
      <c r="I10" s="1032">
        <v>1</v>
      </c>
      <c r="J10" s="1032">
        <v>1</v>
      </c>
      <c r="K10" s="1032"/>
    </row>
    <row r="11" spans="1:11" s="221" customFormat="1" ht="38.25">
      <c r="A11" s="353" t="s">
        <v>1431</v>
      </c>
      <c r="B11" s="841" t="s">
        <v>259</v>
      </c>
      <c r="C11" s="840" t="s">
        <v>747</v>
      </c>
      <c r="D11" s="844" t="s">
        <v>752</v>
      </c>
      <c r="E11" s="850" t="s">
        <v>736</v>
      </c>
      <c r="F11" s="837" t="s">
        <v>450</v>
      </c>
      <c r="G11" s="1022" t="s">
        <v>287</v>
      </c>
      <c r="H11" s="681">
        <v>2010</v>
      </c>
      <c r="I11" s="1032">
        <v>1</v>
      </c>
      <c r="J11" s="1032">
        <v>1</v>
      </c>
      <c r="K11" s="1032"/>
    </row>
    <row r="12" spans="1:11" s="221" customFormat="1" ht="38.25">
      <c r="A12" s="353" t="s">
        <v>1431</v>
      </c>
      <c r="B12" s="841" t="s">
        <v>259</v>
      </c>
      <c r="C12" s="840" t="s">
        <v>747</v>
      </c>
      <c r="D12" s="844" t="s">
        <v>752</v>
      </c>
      <c r="E12" s="850" t="s">
        <v>736</v>
      </c>
      <c r="F12" s="837" t="s">
        <v>449</v>
      </c>
      <c r="G12" s="1022" t="s">
        <v>287</v>
      </c>
      <c r="H12" s="681">
        <v>2010</v>
      </c>
      <c r="I12" s="1032">
        <v>1</v>
      </c>
      <c r="J12" s="1032">
        <v>1</v>
      </c>
      <c r="K12" s="1032"/>
    </row>
    <row r="13" spans="1:11" s="221" customFormat="1" ht="38.25">
      <c r="A13" s="353" t="s">
        <v>1431</v>
      </c>
      <c r="B13" s="841" t="s">
        <v>259</v>
      </c>
      <c r="C13" s="840" t="s">
        <v>747</v>
      </c>
      <c r="D13" s="844" t="s">
        <v>752</v>
      </c>
      <c r="E13" s="850" t="s">
        <v>736</v>
      </c>
      <c r="F13" s="837" t="s">
        <v>448</v>
      </c>
      <c r="G13" s="1022" t="s">
        <v>287</v>
      </c>
      <c r="H13" s="681">
        <v>2010</v>
      </c>
      <c r="I13" s="1032">
        <v>1</v>
      </c>
      <c r="J13" s="1032">
        <v>1</v>
      </c>
      <c r="K13" s="1032"/>
    </row>
    <row r="14" spans="1:11" s="221" customFormat="1" ht="38.25">
      <c r="A14" s="353" t="s">
        <v>1431</v>
      </c>
      <c r="B14" s="841" t="s">
        <v>259</v>
      </c>
      <c r="C14" s="840" t="s">
        <v>747</v>
      </c>
      <c r="D14" s="844" t="s">
        <v>752</v>
      </c>
      <c r="E14" s="850" t="s">
        <v>736</v>
      </c>
      <c r="F14" s="837" t="s">
        <v>447</v>
      </c>
      <c r="G14" s="1022" t="s">
        <v>287</v>
      </c>
      <c r="H14" s="681">
        <v>2010</v>
      </c>
      <c r="I14" s="1032">
        <v>1</v>
      </c>
      <c r="J14" s="1032">
        <v>1</v>
      </c>
      <c r="K14" s="1032"/>
    </row>
    <row r="15" spans="1:11" s="221" customFormat="1" ht="38.25">
      <c r="A15" s="353" t="s">
        <v>1431</v>
      </c>
      <c r="B15" s="841" t="s">
        <v>259</v>
      </c>
      <c r="C15" s="840" t="s">
        <v>747</v>
      </c>
      <c r="D15" s="844" t="s">
        <v>752</v>
      </c>
      <c r="E15" s="850" t="s">
        <v>736</v>
      </c>
      <c r="F15" s="837" t="s">
        <v>446</v>
      </c>
      <c r="G15" s="1022" t="s">
        <v>287</v>
      </c>
      <c r="H15" s="681">
        <v>2010</v>
      </c>
      <c r="I15" s="1032">
        <v>1</v>
      </c>
      <c r="J15" s="1032">
        <v>1</v>
      </c>
      <c r="K15" s="1032"/>
    </row>
    <row r="16" spans="1:11" s="221" customFormat="1" ht="38.25">
      <c r="A16" s="353" t="s">
        <v>1431</v>
      </c>
      <c r="B16" s="841" t="s">
        <v>259</v>
      </c>
      <c r="C16" s="840" t="s">
        <v>747</v>
      </c>
      <c r="D16" s="844" t="s">
        <v>752</v>
      </c>
      <c r="E16" s="850" t="s">
        <v>736</v>
      </c>
      <c r="F16" s="837" t="s">
        <v>445</v>
      </c>
      <c r="G16" s="1022" t="s">
        <v>287</v>
      </c>
      <c r="H16" s="681">
        <v>2010</v>
      </c>
      <c r="I16" s="1032">
        <v>1</v>
      </c>
      <c r="J16" s="1032">
        <v>1</v>
      </c>
      <c r="K16" s="1032"/>
    </row>
    <row r="17" spans="1:11" s="221" customFormat="1" ht="38.25">
      <c r="A17" s="353" t="s">
        <v>1431</v>
      </c>
      <c r="B17" s="841" t="s">
        <v>259</v>
      </c>
      <c r="C17" s="840" t="s">
        <v>747</v>
      </c>
      <c r="D17" s="844" t="s">
        <v>752</v>
      </c>
      <c r="E17" s="850" t="s">
        <v>736</v>
      </c>
      <c r="F17" s="837" t="s">
        <v>444</v>
      </c>
      <c r="G17" s="1022" t="s">
        <v>287</v>
      </c>
      <c r="H17" s="681">
        <v>2010</v>
      </c>
      <c r="I17" s="1032">
        <v>1</v>
      </c>
      <c r="J17" s="1032">
        <v>1</v>
      </c>
      <c r="K17" s="1032"/>
    </row>
    <row r="18" spans="1:11" s="221" customFormat="1" ht="48.75" customHeight="1">
      <c r="A18" s="353" t="s">
        <v>1431</v>
      </c>
      <c r="B18" s="841" t="s">
        <v>259</v>
      </c>
      <c r="C18" s="840" t="s">
        <v>747</v>
      </c>
      <c r="D18" s="844" t="s">
        <v>752</v>
      </c>
      <c r="E18" s="850" t="s">
        <v>736</v>
      </c>
      <c r="F18" s="837" t="s">
        <v>427</v>
      </c>
      <c r="G18" s="1022" t="s">
        <v>287</v>
      </c>
      <c r="H18" s="681">
        <v>2010</v>
      </c>
      <c r="I18" s="1032">
        <v>1</v>
      </c>
      <c r="J18" s="1032">
        <v>1</v>
      </c>
      <c r="K18" s="1032"/>
    </row>
    <row r="19" spans="1:11" s="221" customFormat="1" ht="48.75" customHeight="1">
      <c r="A19" s="353" t="s">
        <v>1431</v>
      </c>
      <c r="B19" s="841" t="s">
        <v>259</v>
      </c>
      <c r="C19" s="840" t="s">
        <v>747</v>
      </c>
      <c r="D19" s="844" t="s">
        <v>752</v>
      </c>
      <c r="E19" s="850" t="s">
        <v>736</v>
      </c>
      <c r="F19" s="837" t="s">
        <v>443</v>
      </c>
      <c r="G19" s="1022" t="s">
        <v>287</v>
      </c>
      <c r="H19" s="681">
        <v>2010</v>
      </c>
      <c r="I19" s="1032">
        <v>1</v>
      </c>
      <c r="J19" s="1032">
        <v>1</v>
      </c>
      <c r="K19" s="1032"/>
    </row>
    <row r="20" spans="1:11" s="221" customFormat="1" ht="48.75" customHeight="1">
      <c r="A20" s="353" t="s">
        <v>1431</v>
      </c>
      <c r="B20" s="841" t="s">
        <v>259</v>
      </c>
      <c r="C20" s="840" t="s">
        <v>747</v>
      </c>
      <c r="D20" s="844" t="s">
        <v>752</v>
      </c>
      <c r="E20" s="850" t="s">
        <v>736</v>
      </c>
      <c r="F20" s="837" t="s">
        <v>426</v>
      </c>
      <c r="G20" s="1022" t="s">
        <v>287</v>
      </c>
      <c r="H20" s="681">
        <v>2010</v>
      </c>
      <c r="I20" s="1032">
        <v>1</v>
      </c>
      <c r="J20" s="1032">
        <v>1</v>
      </c>
      <c r="K20" s="1032"/>
    </row>
    <row r="21" spans="1:11" s="221" customFormat="1" ht="48.75" customHeight="1">
      <c r="A21" s="353" t="s">
        <v>1431</v>
      </c>
      <c r="B21" s="841" t="s">
        <v>259</v>
      </c>
      <c r="C21" s="840" t="s">
        <v>747</v>
      </c>
      <c r="D21" s="844" t="s">
        <v>752</v>
      </c>
      <c r="E21" s="850" t="s">
        <v>736</v>
      </c>
      <c r="F21" s="837" t="s">
        <v>425</v>
      </c>
      <c r="G21" s="1022" t="s">
        <v>287</v>
      </c>
      <c r="H21" s="681">
        <v>2010</v>
      </c>
      <c r="I21" s="1032">
        <v>1</v>
      </c>
      <c r="J21" s="1032">
        <v>1</v>
      </c>
      <c r="K21" s="1032"/>
    </row>
    <row r="22" spans="1:11" s="221" customFormat="1" ht="48.75" customHeight="1">
      <c r="A22" s="353" t="s">
        <v>1431</v>
      </c>
      <c r="B22" s="841" t="s">
        <v>259</v>
      </c>
      <c r="C22" s="840" t="s">
        <v>747</v>
      </c>
      <c r="D22" s="844" t="s">
        <v>752</v>
      </c>
      <c r="E22" s="850" t="s">
        <v>736</v>
      </c>
      <c r="F22" s="837" t="s">
        <v>424</v>
      </c>
      <c r="G22" s="1022" t="s">
        <v>287</v>
      </c>
      <c r="H22" s="681">
        <v>2010</v>
      </c>
      <c r="I22" s="1032">
        <v>1</v>
      </c>
      <c r="J22" s="1032">
        <v>1</v>
      </c>
      <c r="K22" s="1032"/>
    </row>
    <row r="23" spans="1:11" s="221" customFormat="1" ht="48.75" customHeight="1">
      <c r="A23" s="353" t="s">
        <v>1431</v>
      </c>
      <c r="B23" s="841" t="s">
        <v>259</v>
      </c>
      <c r="C23" s="840" t="s">
        <v>747</v>
      </c>
      <c r="D23" s="844" t="s">
        <v>752</v>
      </c>
      <c r="E23" s="850" t="s">
        <v>736</v>
      </c>
      <c r="F23" s="837" t="s">
        <v>442</v>
      </c>
      <c r="G23" s="1022" t="s">
        <v>287</v>
      </c>
      <c r="H23" s="681">
        <v>2010</v>
      </c>
      <c r="I23" s="1032">
        <v>1</v>
      </c>
      <c r="J23" s="1032">
        <v>1</v>
      </c>
      <c r="K23" s="1032"/>
    </row>
    <row r="24" spans="1:11" s="221" customFormat="1" ht="48.75" customHeight="1">
      <c r="A24" s="353" t="s">
        <v>1431</v>
      </c>
      <c r="B24" s="841" t="s">
        <v>259</v>
      </c>
      <c r="C24" s="840" t="s">
        <v>747</v>
      </c>
      <c r="D24" s="844" t="s">
        <v>752</v>
      </c>
      <c r="E24" s="850" t="s">
        <v>736</v>
      </c>
      <c r="F24" s="837" t="s">
        <v>441</v>
      </c>
      <c r="G24" s="1022" t="s">
        <v>287</v>
      </c>
      <c r="H24" s="681">
        <v>2010</v>
      </c>
      <c r="I24" s="1032">
        <v>1</v>
      </c>
      <c r="J24" s="1032">
        <v>1</v>
      </c>
      <c r="K24" s="1032"/>
    </row>
    <row r="25" spans="1:11" s="221" customFormat="1" ht="48.75" customHeight="1">
      <c r="A25" s="353" t="s">
        <v>1431</v>
      </c>
      <c r="B25" s="841" t="s">
        <v>259</v>
      </c>
      <c r="C25" s="840" t="s">
        <v>747</v>
      </c>
      <c r="D25" s="844" t="s">
        <v>752</v>
      </c>
      <c r="E25" s="850" t="s">
        <v>736</v>
      </c>
      <c r="F25" s="837" t="s">
        <v>440</v>
      </c>
      <c r="G25" s="1022" t="s">
        <v>287</v>
      </c>
      <c r="H25" s="681">
        <v>2010</v>
      </c>
      <c r="I25" s="1032">
        <v>1</v>
      </c>
      <c r="J25" s="1032">
        <v>1</v>
      </c>
      <c r="K25" s="1032"/>
    </row>
    <row r="26" spans="1:11" s="221" customFormat="1" ht="48.75" customHeight="1">
      <c r="A26" s="353" t="s">
        <v>1431</v>
      </c>
      <c r="B26" s="841" t="s">
        <v>259</v>
      </c>
      <c r="C26" s="840" t="s">
        <v>747</v>
      </c>
      <c r="D26" s="844" t="s">
        <v>752</v>
      </c>
      <c r="E26" s="850" t="s">
        <v>736</v>
      </c>
      <c r="F26" s="837" t="s">
        <v>439</v>
      </c>
      <c r="G26" s="1022" t="s">
        <v>287</v>
      </c>
      <c r="H26" s="681">
        <v>2010</v>
      </c>
      <c r="I26" s="1032">
        <v>1</v>
      </c>
      <c r="J26" s="1032">
        <v>1</v>
      </c>
      <c r="K26" s="1032"/>
    </row>
    <row r="27" spans="1:11" s="221" customFormat="1" ht="48.75" customHeight="1">
      <c r="A27" s="353" t="s">
        <v>1431</v>
      </c>
      <c r="B27" s="841" t="s">
        <v>259</v>
      </c>
      <c r="C27" s="840" t="s">
        <v>747</v>
      </c>
      <c r="D27" s="844" t="s">
        <v>752</v>
      </c>
      <c r="E27" s="850" t="s">
        <v>736</v>
      </c>
      <c r="F27" s="837" t="s">
        <v>438</v>
      </c>
      <c r="G27" s="1022" t="s">
        <v>287</v>
      </c>
      <c r="H27" s="681">
        <v>2010</v>
      </c>
      <c r="I27" s="1032">
        <v>1</v>
      </c>
      <c r="J27" s="1032">
        <v>1</v>
      </c>
      <c r="K27" s="1032"/>
    </row>
    <row r="28" spans="1:11" s="221" customFormat="1" ht="48.75" customHeight="1">
      <c r="A28" s="353" t="s">
        <v>1431</v>
      </c>
      <c r="B28" s="841" t="s">
        <v>259</v>
      </c>
      <c r="C28" s="840" t="s">
        <v>747</v>
      </c>
      <c r="D28" s="844" t="s">
        <v>752</v>
      </c>
      <c r="E28" s="850" t="s">
        <v>736</v>
      </c>
      <c r="F28" s="837" t="s">
        <v>437</v>
      </c>
      <c r="G28" s="1022" t="s">
        <v>287</v>
      </c>
      <c r="H28" s="681">
        <v>2010</v>
      </c>
      <c r="I28" s="1032">
        <v>1</v>
      </c>
      <c r="J28" s="1032">
        <v>1</v>
      </c>
      <c r="K28" s="1032"/>
    </row>
    <row r="29" spans="1:11" s="221" customFormat="1" ht="48.75" customHeight="1">
      <c r="A29" s="353" t="s">
        <v>1431</v>
      </c>
      <c r="B29" s="841" t="s">
        <v>259</v>
      </c>
      <c r="C29" s="840" t="s">
        <v>747</v>
      </c>
      <c r="D29" s="844" t="s">
        <v>752</v>
      </c>
      <c r="E29" s="850" t="s">
        <v>736</v>
      </c>
      <c r="F29" s="837" t="s">
        <v>436</v>
      </c>
      <c r="G29" s="1022" t="s">
        <v>287</v>
      </c>
      <c r="H29" s="681">
        <v>2010</v>
      </c>
      <c r="I29" s="1032">
        <v>1</v>
      </c>
      <c r="J29" s="1032">
        <v>1</v>
      </c>
      <c r="K29" s="1032"/>
    </row>
    <row r="30" spans="1:11" s="221" customFormat="1" ht="48.75" customHeight="1">
      <c r="A30" s="353" t="s">
        <v>1431</v>
      </c>
      <c r="B30" s="841" t="s">
        <v>259</v>
      </c>
      <c r="C30" s="840" t="s">
        <v>747</v>
      </c>
      <c r="D30" s="844" t="s">
        <v>752</v>
      </c>
      <c r="E30" s="850" t="s">
        <v>736</v>
      </c>
      <c r="F30" s="837" t="s">
        <v>435</v>
      </c>
      <c r="G30" s="1022" t="s">
        <v>287</v>
      </c>
      <c r="H30" s="681">
        <v>2010</v>
      </c>
      <c r="I30" s="1032">
        <v>1</v>
      </c>
      <c r="J30" s="1032">
        <v>1</v>
      </c>
      <c r="K30" s="1032"/>
    </row>
    <row r="31" spans="1:11" s="221" customFormat="1" ht="48.75" customHeight="1">
      <c r="A31" s="353" t="s">
        <v>1431</v>
      </c>
      <c r="B31" s="841" t="s">
        <v>259</v>
      </c>
      <c r="C31" s="840" t="s">
        <v>747</v>
      </c>
      <c r="D31" s="844" t="s">
        <v>752</v>
      </c>
      <c r="E31" s="850" t="s">
        <v>736</v>
      </c>
      <c r="F31" s="837" t="s">
        <v>434</v>
      </c>
      <c r="G31" s="1022" t="s">
        <v>287</v>
      </c>
      <c r="H31" s="681">
        <v>2010</v>
      </c>
      <c r="I31" s="1032">
        <v>1</v>
      </c>
      <c r="J31" s="1032">
        <v>1</v>
      </c>
      <c r="K31" s="1032"/>
    </row>
    <row r="32" spans="1:11" s="221" customFormat="1" ht="48.75" customHeight="1">
      <c r="A32" s="353" t="s">
        <v>1431</v>
      </c>
      <c r="B32" s="841" t="s">
        <v>259</v>
      </c>
      <c r="C32" s="840" t="s">
        <v>747</v>
      </c>
      <c r="D32" s="844" t="s">
        <v>752</v>
      </c>
      <c r="E32" s="850" t="s">
        <v>736</v>
      </c>
      <c r="F32" s="837" t="s">
        <v>433</v>
      </c>
      <c r="G32" s="1022" t="s">
        <v>287</v>
      </c>
      <c r="H32" s="681">
        <v>2010</v>
      </c>
      <c r="I32" s="1032">
        <v>1</v>
      </c>
      <c r="J32" s="1032">
        <v>1</v>
      </c>
      <c r="K32" s="1032"/>
    </row>
    <row r="33" spans="1:11" s="221" customFormat="1" ht="48.75" customHeight="1">
      <c r="A33" s="353" t="s">
        <v>1431</v>
      </c>
      <c r="B33" s="841" t="s">
        <v>259</v>
      </c>
      <c r="C33" s="840" t="s">
        <v>747</v>
      </c>
      <c r="D33" s="844" t="s">
        <v>752</v>
      </c>
      <c r="E33" s="850" t="s">
        <v>736</v>
      </c>
      <c r="F33" s="837" t="s">
        <v>432</v>
      </c>
      <c r="G33" s="1022" t="s">
        <v>287</v>
      </c>
      <c r="H33" s="681">
        <v>2010</v>
      </c>
      <c r="I33" s="1032">
        <v>1</v>
      </c>
      <c r="J33" s="1032">
        <v>1</v>
      </c>
      <c r="K33" s="1032"/>
    </row>
    <row r="34" spans="1:11" s="221" customFormat="1" ht="48.75" customHeight="1">
      <c r="A34" s="353" t="s">
        <v>1431</v>
      </c>
      <c r="B34" s="841" t="s">
        <v>259</v>
      </c>
      <c r="C34" s="840" t="s">
        <v>747</v>
      </c>
      <c r="D34" s="844" t="s">
        <v>752</v>
      </c>
      <c r="E34" s="850" t="s">
        <v>736</v>
      </c>
      <c r="F34" s="837" t="s">
        <v>431</v>
      </c>
      <c r="G34" s="1022" t="s">
        <v>287</v>
      </c>
      <c r="H34" s="681">
        <v>2010</v>
      </c>
      <c r="I34" s="1032">
        <v>1</v>
      </c>
      <c r="J34" s="1032">
        <v>1</v>
      </c>
      <c r="K34" s="1032"/>
    </row>
    <row r="35" spans="1:11" s="221" customFormat="1" ht="48.75" customHeight="1">
      <c r="A35" s="353" t="s">
        <v>1431</v>
      </c>
      <c r="B35" s="841" t="s">
        <v>259</v>
      </c>
      <c r="C35" s="840" t="s">
        <v>747</v>
      </c>
      <c r="D35" s="844" t="s">
        <v>752</v>
      </c>
      <c r="E35" s="850" t="s">
        <v>736</v>
      </c>
      <c r="F35" s="837" t="s">
        <v>420</v>
      </c>
      <c r="G35" s="1022" t="s">
        <v>287</v>
      </c>
      <c r="H35" s="681">
        <v>2010</v>
      </c>
      <c r="I35" s="1032">
        <v>1</v>
      </c>
      <c r="J35" s="1032">
        <v>1</v>
      </c>
      <c r="K35" s="1032"/>
    </row>
    <row r="36" spans="1:11" s="221" customFormat="1" ht="48.75" customHeight="1">
      <c r="A36" s="353" t="s">
        <v>1431</v>
      </c>
      <c r="B36" s="841" t="s">
        <v>259</v>
      </c>
      <c r="C36" s="840" t="s">
        <v>747</v>
      </c>
      <c r="D36" s="844" t="s">
        <v>752</v>
      </c>
      <c r="E36" s="850" t="s">
        <v>736</v>
      </c>
      <c r="F36" s="837" t="s">
        <v>430</v>
      </c>
      <c r="G36" s="1022" t="s">
        <v>287</v>
      </c>
      <c r="H36" s="681">
        <v>2010</v>
      </c>
      <c r="I36" s="1032">
        <v>1</v>
      </c>
      <c r="J36" s="1032">
        <v>1</v>
      </c>
      <c r="K36" s="1032"/>
    </row>
    <row r="37" spans="1:11" s="221" customFormat="1" ht="48.75" customHeight="1">
      <c r="A37" s="353" t="s">
        <v>1431</v>
      </c>
      <c r="B37" s="841" t="s">
        <v>259</v>
      </c>
      <c r="C37" s="840" t="s">
        <v>747</v>
      </c>
      <c r="D37" s="844" t="s">
        <v>752</v>
      </c>
      <c r="E37" s="850" t="s">
        <v>736</v>
      </c>
      <c r="F37" s="837" t="s">
        <v>429</v>
      </c>
      <c r="G37" s="1022" t="s">
        <v>287</v>
      </c>
      <c r="H37" s="681">
        <v>2010</v>
      </c>
      <c r="I37" s="1032">
        <v>1</v>
      </c>
      <c r="J37" s="1032">
        <v>1</v>
      </c>
      <c r="K37" s="1032"/>
    </row>
    <row r="38" spans="1:11" s="221" customFormat="1" ht="48.75" customHeight="1">
      <c r="A38" s="353" t="s">
        <v>1431</v>
      </c>
      <c r="B38" s="841" t="s">
        <v>259</v>
      </c>
      <c r="C38" s="840" t="s">
        <v>747</v>
      </c>
      <c r="D38" s="844" t="s">
        <v>752</v>
      </c>
      <c r="E38" s="850" t="s">
        <v>736</v>
      </c>
      <c r="F38" s="837" t="s">
        <v>428</v>
      </c>
      <c r="G38" s="1022" t="s">
        <v>287</v>
      </c>
      <c r="H38" s="681">
        <v>2010</v>
      </c>
      <c r="I38" s="1032">
        <v>1</v>
      </c>
      <c r="J38" s="1032">
        <v>1</v>
      </c>
      <c r="K38" s="1032"/>
    </row>
    <row r="39" spans="1:11" s="221" customFormat="1" ht="48.75" customHeight="1">
      <c r="A39" s="353" t="s">
        <v>1431</v>
      </c>
      <c r="B39" s="841" t="s">
        <v>259</v>
      </c>
      <c r="C39" s="840" t="s">
        <v>747</v>
      </c>
      <c r="D39" s="844" t="s">
        <v>752</v>
      </c>
      <c r="E39" s="850" t="s">
        <v>736</v>
      </c>
      <c r="F39" s="837" t="s">
        <v>422</v>
      </c>
      <c r="G39" s="1022" t="s">
        <v>287</v>
      </c>
      <c r="H39" s="681">
        <v>2010</v>
      </c>
      <c r="I39" s="1032">
        <v>1</v>
      </c>
      <c r="J39" s="1032">
        <v>1</v>
      </c>
      <c r="K39" s="1032"/>
    </row>
    <row r="40" spans="1:11" s="221" customFormat="1" ht="45" customHeight="1">
      <c r="A40" s="353" t="s">
        <v>1431</v>
      </c>
      <c r="B40" s="841" t="s">
        <v>1335</v>
      </c>
      <c r="C40" s="840" t="s">
        <v>747</v>
      </c>
      <c r="D40" s="844" t="s">
        <v>752</v>
      </c>
      <c r="E40" s="850" t="s">
        <v>736</v>
      </c>
      <c r="F40" s="837" t="s">
        <v>427</v>
      </c>
      <c r="G40" s="1022" t="s">
        <v>287</v>
      </c>
      <c r="H40" s="681">
        <v>2010</v>
      </c>
      <c r="I40" s="1032">
        <v>1</v>
      </c>
      <c r="J40" s="1032">
        <v>1</v>
      </c>
      <c r="K40" s="1032"/>
    </row>
    <row r="41" spans="1:11" s="221" customFormat="1" ht="45" customHeight="1">
      <c r="A41" s="353" t="s">
        <v>1431</v>
      </c>
      <c r="B41" s="841" t="s">
        <v>1335</v>
      </c>
      <c r="C41" s="840" t="s">
        <v>747</v>
      </c>
      <c r="D41" s="844" t="s">
        <v>752</v>
      </c>
      <c r="E41" s="850" t="s">
        <v>736</v>
      </c>
      <c r="F41" s="837" t="s">
        <v>426</v>
      </c>
      <c r="G41" s="1022" t="s">
        <v>287</v>
      </c>
      <c r="H41" s="681">
        <v>2010</v>
      </c>
      <c r="I41" s="1032">
        <v>1</v>
      </c>
      <c r="J41" s="1032">
        <v>1</v>
      </c>
      <c r="K41" s="1032"/>
    </row>
    <row r="42" spans="1:11" s="221" customFormat="1" ht="45" customHeight="1">
      <c r="A42" s="353" t="s">
        <v>1431</v>
      </c>
      <c r="B42" s="841" t="s">
        <v>1335</v>
      </c>
      <c r="C42" s="840" t="s">
        <v>747</v>
      </c>
      <c r="D42" s="844" t="s">
        <v>752</v>
      </c>
      <c r="E42" s="850" t="s">
        <v>736</v>
      </c>
      <c r="F42" s="837" t="s">
        <v>425</v>
      </c>
      <c r="G42" s="1022" t="s">
        <v>287</v>
      </c>
      <c r="H42" s="681">
        <v>2010</v>
      </c>
      <c r="I42" s="1032">
        <v>1</v>
      </c>
      <c r="J42" s="1032">
        <v>1</v>
      </c>
      <c r="K42" s="1032"/>
    </row>
    <row r="43" spans="1:11" s="221" customFormat="1" ht="45" customHeight="1">
      <c r="A43" s="353" t="s">
        <v>1431</v>
      </c>
      <c r="B43" s="841" t="s">
        <v>1335</v>
      </c>
      <c r="C43" s="840" t="s">
        <v>747</v>
      </c>
      <c r="D43" s="844" t="s">
        <v>752</v>
      </c>
      <c r="E43" s="850" t="s">
        <v>736</v>
      </c>
      <c r="F43" s="837" t="s">
        <v>424</v>
      </c>
      <c r="G43" s="1022" t="s">
        <v>287</v>
      </c>
      <c r="H43" s="681">
        <v>2010</v>
      </c>
      <c r="I43" s="1032">
        <v>1</v>
      </c>
      <c r="J43" s="1032">
        <v>1</v>
      </c>
      <c r="K43" s="1032"/>
    </row>
    <row r="44" spans="1:11" s="221" customFormat="1" ht="45" customHeight="1">
      <c r="A44" s="353" t="s">
        <v>1431</v>
      </c>
      <c r="B44" s="841" t="s">
        <v>1335</v>
      </c>
      <c r="C44" s="840" t="s">
        <v>747</v>
      </c>
      <c r="D44" s="844" t="s">
        <v>752</v>
      </c>
      <c r="E44" s="850" t="s">
        <v>736</v>
      </c>
      <c r="F44" s="837" t="s">
        <v>423</v>
      </c>
      <c r="G44" s="1022" t="s">
        <v>287</v>
      </c>
      <c r="H44" s="681">
        <v>2010</v>
      </c>
      <c r="I44" s="1032">
        <v>1</v>
      </c>
      <c r="J44" s="1032">
        <v>1</v>
      </c>
      <c r="K44" s="1032"/>
    </row>
    <row r="45" spans="1:11" s="221" customFormat="1" ht="45" customHeight="1">
      <c r="A45" s="353" t="s">
        <v>1431</v>
      </c>
      <c r="B45" s="841" t="s">
        <v>1335</v>
      </c>
      <c r="C45" s="840" t="s">
        <v>747</v>
      </c>
      <c r="D45" s="844" t="s">
        <v>752</v>
      </c>
      <c r="E45" s="850" t="s">
        <v>736</v>
      </c>
      <c r="F45" s="837" t="s">
        <v>422</v>
      </c>
      <c r="G45" s="1022" t="s">
        <v>287</v>
      </c>
      <c r="H45" s="681">
        <v>2010</v>
      </c>
      <c r="I45" s="1032">
        <v>1</v>
      </c>
      <c r="J45" s="1032">
        <v>1</v>
      </c>
      <c r="K45" s="1032"/>
    </row>
    <row r="46" spans="1:11" s="221" customFormat="1" ht="45" customHeight="1">
      <c r="A46" s="353" t="s">
        <v>1431</v>
      </c>
      <c r="B46" s="841" t="s">
        <v>1335</v>
      </c>
      <c r="C46" s="840" t="s">
        <v>747</v>
      </c>
      <c r="D46" s="844" t="s">
        <v>752</v>
      </c>
      <c r="E46" s="850" t="s">
        <v>736</v>
      </c>
      <c r="F46" s="837" t="s">
        <v>421</v>
      </c>
      <c r="G46" s="1022" t="s">
        <v>287</v>
      </c>
      <c r="H46" s="681">
        <v>2010</v>
      </c>
      <c r="I46" s="1032">
        <v>1</v>
      </c>
      <c r="J46" s="1032">
        <v>1</v>
      </c>
      <c r="K46" s="1032"/>
    </row>
    <row r="47" spans="1:11" s="221" customFormat="1" ht="45" customHeight="1">
      <c r="A47" s="353" t="s">
        <v>1431</v>
      </c>
      <c r="B47" s="841" t="s">
        <v>1335</v>
      </c>
      <c r="C47" s="840" t="s">
        <v>747</v>
      </c>
      <c r="D47" s="844" t="s">
        <v>752</v>
      </c>
      <c r="E47" s="850" t="s">
        <v>736</v>
      </c>
      <c r="F47" s="837" t="s">
        <v>420</v>
      </c>
      <c r="G47" s="1022" t="s">
        <v>287</v>
      </c>
      <c r="H47" s="681">
        <v>2010</v>
      </c>
      <c r="I47" s="1032">
        <v>1</v>
      </c>
      <c r="J47" s="1032">
        <v>1</v>
      </c>
      <c r="K47" s="1032"/>
    </row>
    <row r="48" spans="1:11" s="221" customFormat="1" ht="45" customHeight="1">
      <c r="A48" s="353" t="s">
        <v>1431</v>
      </c>
      <c r="B48" s="841" t="s">
        <v>1335</v>
      </c>
      <c r="C48" s="840" t="s">
        <v>747</v>
      </c>
      <c r="D48" s="844" t="s">
        <v>752</v>
      </c>
      <c r="E48" s="850" t="s">
        <v>736</v>
      </c>
      <c r="F48" s="837" t="s">
        <v>418</v>
      </c>
      <c r="G48" s="1022" t="s">
        <v>287</v>
      </c>
      <c r="H48" s="681">
        <v>2010</v>
      </c>
      <c r="I48" s="1032">
        <v>1</v>
      </c>
      <c r="J48" s="1032">
        <v>1</v>
      </c>
      <c r="K48" s="1032"/>
    </row>
    <row r="49" spans="1:11" s="221" customFormat="1" ht="45" customHeight="1">
      <c r="A49" s="849" t="s">
        <v>1431</v>
      </c>
      <c r="B49" s="848" t="s">
        <v>259</v>
      </c>
      <c r="C49" s="840" t="s">
        <v>747</v>
      </c>
      <c r="D49" s="844" t="s">
        <v>753</v>
      </c>
      <c r="E49" s="847" t="s">
        <v>736</v>
      </c>
      <c r="F49" s="837" t="s">
        <v>457</v>
      </c>
      <c r="G49" s="1022" t="s">
        <v>287</v>
      </c>
      <c r="H49" s="681">
        <v>2010</v>
      </c>
      <c r="I49" s="1032">
        <v>1</v>
      </c>
      <c r="J49" s="1032">
        <v>1</v>
      </c>
      <c r="K49" s="1032"/>
    </row>
    <row r="50" spans="1:11" s="221" customFormat="1" ht="45" customHeight="1">
      <c r="A50" s="849" t="s">
        <v>1431</v>
      </c>
      <c r="B50" s="848" t="s">
        <v>259</v>
      </c>
      <c r="C50" s="840" t="s">
        <v>747</v>
      </c>
      <c r="D50" s="844" t="s">
        <v>753</v>
      </c>
      <c r="E50" s="847" t="s">
        <v>736</v>
      </c>
      <c r="F50" s="837" t="s">
        <v>456</v>
      </c>
      <c r="G50" s="1022" t="s">
        <v>287</v>
      </c>
      <c r="H50" s="681">
        <v>2010</v>
      </c>
      <c r="I50" s="1032">
        <v>1</v>
      </c>
      <c r="J50" s="1032">
        <v>1</v>
      </c>
      <c r="K50" s="1032"/>
    </row>
    <row r="51" spans="1:11" s="221" customFormat="1" ht="45" customHeight="1">
      <c r="A51" s="849" t="s">
        <v>1431</v>
      </c>
      <c r="B51" s="848" t="s">
        <v>259</v>
      </c>
      <c r="C51" s="840" t="s">
        <v>747</v>
      </c>
      <c r="D51" s="844" t="s">
        <v>753</v>
      </c>
      <c r="E51" s="847" t="s">
        <v>736</v>
      </c>
      <c r="F51" s="837" t="s">
        <v>455</v>
      </c>
      <c r="G51" s="1022" t="s">
        <v>287</v>
      </c>
      <c r="H51" s="681">
        <v>2010</v>
      </c>
      <c r="I51" s="1032">
        <v>1</v>
      </c>
      <c r="J51" s="1032">
        <v>1</v>
      </c>
      <c r="K51" s="1032"/>
    </row>
    <row r="52" spans="1:11" s="221" customFormat="1" ht="45" customHeight="1">
      <c r="A52" s="849" t="s">
        <v>1431</v>
      </c>
      <c r="B52" s="848" t="s">
        <v>259</v>
      </c>
      <c r="C52" s="840" t="s">
        <v>747</v>
      </c>
      <c r="D52" s="844" t="s">
        <v>753</v>
      </c>
      <c r="E52" s="847" t="s">
        <v>736</v>
      </c>
      <c r="F52" s="837" t="s">
        <v>454</v>
      </c>
      <c r="G52" s="1022" t="s">
        <v>287</v>
      </c>
      <c r="H52" s="681">
        <v>2010</v>
      </c>
      <c r="I52" s="1032">
        <v>1</v>
      </c>
      <c r="J52" s="1032">
        <v>1</v>
      </c>
      <c r="K52" s="1032"/>
    </row>
    <row r="53" spans="1:11" s="221" customFormat="1" ht="45" customHeight="1">
      <c r="A53" s="849" t="s">
        <v>1431</v>
      </c>
      <c r="B53" s="848" t="s">
        <v>259</v>
      </c>
      <c r="C53" s="840" t="s">
        <v>747</v>
      </c>
      <c r="D53" s="844" t="s">
        <v>753</v>
      </c>
      <c r="E53" s="847" t="s">
        <v>736</v>
      </c>
      <c r="F53" s="837" t="s">
        <v>453</v>
      </c>
      <c r="G53" s="1022" t="s">
        <v>287</v>
      </c>
      <c r="H53" s="681">
        <v>2010</v>
      </c>
      <c r="I53" s="1032">
        <v>1</v>
      </c>
      <c r="J53" s="1032">
        <v>1</v>
      </c>
      <c r="K53" s="1032"/>
    </row>
    <row r="54" spans="1:11" s="221" customFormat="1" ht="45" customHeight="1">
      <c r="A54" s="849" t="s">
        <v>1431</v>
      </c>
      <c r="B54" s="848" t="s">
        <v>259</v>
      </c>
      <c r="C54" s="840" t="s">
        <v>747</v>
      </c>
      <c r="D54" s="844" t="s">
        <v>753</v>
      </c>
      <c r="E54" s="847" t="s">
        <v>736</v>
      </c>
      <c r="F54" s="837" t="s">
        <v>452</v>
      </c>
      <c r="G54" s="1022" t="s">
        <v>287</v>
      </c>
      <c r="H54" s="681">
        <v>2010</v>
      </c>
      <c r="I54" s="1032">
        <v>1</v>
      </c>
      <c r="J54" s="1032">
        <v>1</v>
      </c>
      <c r="K54" s="1032"/>
    </row>
    <row r="55" spans="1:11" s="221" customFormat="1" ht="45" customHeight="1">
      <c r="A55" s="849" t="s">
        <v>1431</v>
      </c>
      <c r="B55" s="848" t="s">
        <v>259</v>
      </c>
      <c r="C55" s="840" t="s">
        <v>747</v>
      </c>
      <c r="D55" s="844" t="s">
        <v>753</v>
      </c>
      <c r="E55" s="847" t="s">
        <v>736</v>
      </c>
      <c r="F55" s="837" t="s">
        <v>451</v>
      </c>
      <c r="G55" s="1022" t="s">
        <v>287</v>
      </c>
      <c r="H55" s="681">
        <v>2010</v>
      </c>
      <c r="I55" s="1032">
        <v>1</v>
      </c>
      <c r="J55" s="1032">
        <v>1</v>
      </c>
      <c r="K55" s="1032"/>
    </row>
    <row r="56" spans="1:11" s="221" customFormat="1" ht="45" customHeight="1">
      <c r="A56" s="849" t="s">
        <v>1431</v>
      </c>
      <c r="B56" s="848" t="s">
        <v>259</v>
      </c>
      <c r="C56" s="840" t="s">
        <v>747</v>
      </c>
      <c r="D56" s="844" t="s">
        <v>753</v>
      </c>
      <c r="E56" s="847" t="s">
        <v>736</v>
      </c>
      <c r="F56" s="837" t="s">
        <v>450</v>
      </c>
      <c r="G56" s="1022" t="s">
        <v>287</v>
      </c>
      <c r="H56" s="681">
        <v>2010</v>
      </c>
      <c r="I56" s="1032">
        <v>1</v>
      </c>
      <c r="J56" s="1032">
        <v>1</v>
      </c>
      <c r="K56" s="1032"/>
    </row>
    <row r="57" spans="1:11" s="221" customFormat="1" ht="45" customHeight="1">
      <c r="A57" s="849" t="s">
        <v>1431</v>
      </c>
      <c r="B57" s="848" t="s">
        <v>259</v>
      </c>
      <c r="C57" s="840" t="s">
        <v>747</v>
      </c>
      <c r="D57" s="844" t="s">
        <v>753</v>
      </c>
      <c r="E57" s="847" t="s">
        <v>736</v>
      </c>
      <c r="F57" s="837" t="s">
        <v>449</v>
      </c>
      <c r="G57" s="1022" t="s">
        <v>287</v>
      </c>
      <c r="H57" s="681">
        <v>2010</v>
      </c>
      <c r="I57" s="1032">
        <v>1</v>
      </c>
      <c r="J57" s="1032">
        <v>1</v>
      </c>
      <c r="K57" s="1032"/>
    </row>
    <row r="58" spans="1:11" s="221" customFormat="1" ht="45" customHeight="1">
      <c r="A58" s="849" t="s">
        <v>1431</v>
      </c>
      <c r="B58" s="848" t="s">
        <v>259</v>
      </c>
      <c r="C58" s="840" t="s">
        <v>747</v>
      </c>
      <c r="D58" s="844" t="s">
        <v>753</v>
      </c>
      <c r="E58" s="847" t="s">
        <v>736</v>
      </c>
      <c r="F58" s="837" t="s">
        <v>448</v>
      </c>
      <c r="G58" s="1022" t="s">
        <v>287</v>
      </c>
      <c r="H58" s="681">
        <v>2010</v>
      </c>
      <c r="I58" s="1032">
        <v>1</v>
      </c>
      <c r="J58" s="1032">
        <v>1</v>
      </c>
      <c r="K58" s="1032"/>
    </row>
    <row r="59" spans="1:11" s="221" customFormat="1" ht="45" customHeight="1">
      <c r="A59" s="849" t="s">
        <v>1431</v>
      </c>
      <c r="B59" s="848" t="s">
        <v>259</v>
      </c>
      <c r="C59" s="840" t="s">
        <v>747</v>
      </c>
      <c r="D59" s="844" t="s">
        <v>753</v>
      </c>
      <c r="E59" s="847" t="s">
        <v>736</v>
      </c>
      <c r="F59" s="837" t="s">
        <v>447</v>
      </c>
      <c r="G59" s="1022" t="s">
        <v>287</v>
      </c>
      <c r="H59" s="681">
        <v>2010</v>
      </c>
      <c r="I59" s="1032">
        <v>1</v>
      </c>
      <c r="J59" s="1032">
        <v>1</v>
      </c>
      <c r="K59" s="1032"/>
    </row>
    <row r="60" spans="1:11" s="221" customFormat="1" ht="45" customHeight="1">
      <c r="A60" s="849" t="s">
        <v>1431</v>
      </c>
      <c r="B60" s="848" t="s">
        <v>259</v>
      </c>
      <c r="C60" s="840" t="s">
        <v>747</v>
      </c>
      <c r="D60" s="844" t="s">
        <v>753</v>
      </c>
      <c r="E60" s="847" t="s">
        <v>736</v>
      </c>
      <c r="F60" s="837" t="s">
        <v>446</v>
      </c>
      <c r="G60" s="1022" t="s">
        <v>287</v>
      </c>
      <c r="H60" s="681">
        <v>2010</v>
      </c>
      <c r="I60" s="1032">
        <v>1</v>
      </c>
      <c r="J60" s="1032">
        <v>1</v>
      </c>
      <c r="K60" s="1032"/>
    </row>
    <row r="61" spans="1:11" s="221" customFormat="1" ht="45" customHeight="1">
      <c r="A61" s="849" t="s">
        <v>1431</v>
      </c>
      <c r="B61" s="848" t="s">
        <v>259</v>
      </c>
      <c r="C61" s="840" t="s">
        <v>747</v>
      </c>
      <c r="D61" s="844" t="s">
        <v>753</v>
      </c>
      <c r="E61" s="847" t="s">
        <v>736</v>
      </c>
      <c r="F61" s="837" t="s">
        <v>445</v>
      </c>
      <c r="G61" s="1022" t="s">
        <v>287</v>
      </c>
      <c r="H61" s="681">
        <v>2010</v>
      </c>
      <c r="I61" s="1032">
        <v>1</v>
      </c>
      <c r="J61" s="1032">
        <v>1</v>
      </c>
      <c r="K61" s="1032"/>
    </row>
    <row r="62" spans="1:11" s="221" customFormat="1" ht="45" customHeight="1">
      <c r="A62" s="849" t="s">
        <v>1431</v>
      </c>
      <c r="B62" s="848" t="s">
        <v>259</v>
      </c>
      <c r="C62" s="840" t="s">
        <v>747</v>
      </c>
      <c r="D62" s="844" t="s">
        <v>753</v>
      </c>
      <c r="E62" s="847" t="s">
        <v>736</v>
      </c>
      <c r="F62" s="837" t="s">
        <v>444</v>
      </c>
      <c r="G62" s="1022" t="s">
        <v>287</v>
      </c>
      <c r="H62" s="681">
        <v>2010</v>
      </c>
      <c r="I62" s="1032">
        <v>1</v>
      </c>
      <c r="J62" s="1032">
        <v>1</v>
      </c>
      <c r="K62" s="1032"/>
    </row>
    <row r="63" spans="1:11" s="221" customFormat="1" ht="45" customHeight="1">
      <c r="A63" s="849" t="s">
        <v>1431</v>
      </c>
      <c r="B63" s="848" t="s">
        <v>259</v>
      </c>
      <c r="C63" s="840" t="s">
        <v>747</v>
      </c>
      <c r="D63" s="844" t="s">
        <v>753</v>
      </c>
      <c r="E63" s="847" t="s">
        <v>736</v>
      </c>
      <c r="F63" s="837" t="s">
        <v>427</v>
      </c>
      <c r="G63" s="1022" t="s">
        <v>287</v>
      </c>
      <c r="H63" s="681">
        <v>2010</v>
      </c>
      <c r="I63" s="1032">
        <v>1</v>
      </c>
      <c r="J63" s="1032">
        <v>1</v>
      </c>
      <c r="K63" s="1032"/>
    </row>
    <row r="64" spans="1:11" s="221" customFormat="1" ht="45" customHeight="1">
      <c r="A64" s="849" t="s">
        <v>1431</v>
      </c>
      <c r="B64" s="848" t="s">
        <v>259</v>
      </c>
      <c r="C64" s="840" t="s">
        <v>747</v>
      </c>
      <c r="D64" s="844" t="s">
        <v>753</v>
      </c>
      <c r="E64" s="847" t="s">
        <v>736</v>
      </c>
      <c r="F64" s="837" t="s">
        <v>443</v>
      </c>
      <c r="G64" s="1022" t="s">
        <v>287</v>
      </c>
      <c r="H64" s="681">
        <v>2010</v>
      </c>
      <c r="I64" s="1032">
        <v>1</v>
      </c>
      <c r="J64" s="1032">
        <v>1</v>
      </c>
      <c r="K64" s="1032"/>
    </row>
    <row r="65" spans="1:11" s="221" customFormat="1" ht="45" customHeight="1">
      <c r="A65" s="849" t="s">
        <v>1431</v>
      </c>
      <c r="B65" s="848" t="s">
        <v>259</v>
      </c>
      <c r="C65" s="840" t="s">
        <v>747</v>
      </c>
      <c r="D65" s="844" t="s">
        <v>753</v>
      </c>
      <c r="E65" s="847" t="s">
        <v>736</v>
      </c>
      <c r="F65" s="837" t="s">
        <v>426</v>
      </c>
      <c r="G65" s="1022" t="s">
        <v>287</v>
      </c>
      <c r="H65" s="681">
        <v>2010</v>
      </c>
      <c r="I65" s="1032">
        <v>1</v>
      </c>
      <c r="J65" s="1032">
        <v>1</v>
      </c>
      <c r="K65" s="1032"/>
    </row>
    <row r="66" spans="1:11" s="221" customFormat="1" ht="45" customHeight="1">
      <c r="A66" s="849" t="s">
        <v>1431</v>
      </c>
      <c r="B66" s="848" t="s">
        <v>259</v>
      </c>
      <c r="C66" s="840" t="s">
        <v>747</v>
      </c>
      <c r="D66" s="844" t="s">
        <v>753</v>
      </c>
      <c r="E66" s="847" t="s">
        <v>736</v>
      </c>
      <c r="F66" s="837" t="s">
        <v>425</v>
      </c>
      <c r="G66" s="1022" t="s">
        <v>287</v>
      </c>
      <c r="H66" s="681">
        <v>2010</v>
      </c>
      <c r="I66" s="1032">
        <v>1</v>
      </c>
      <c r="J66" s="1032">
        <v>1</v>
      </c>
      <c r="K66" s="1032"/>
    </row>
    <row r="67" spans="1:11" s="221" customFormat="1" ht="45" customHeight="1">
      <c r="A67" s="849" t="s">
        <v>1431</v>
      </c>
      <c r="B67" s="848" t="s">
        <v>259</v>
      </c>
      <c r="C67" s="840" t="s">
        <v>747</v>
      </c>
      <c r="D67" s="844" t="s">
        <v>753</v>
      </c>
      <c r="E67" s="847" t="s">
        <v>736</v>
      </c>
      <c r="F67" s="837" t="s">
        <v>424</v>
      </c>
      <c r="G67" s="1022" t="s">
        <v>287</v>
      </c>
      <c r="H67" s="681">
        <v>2010</v>
      </c>
      <c r="I67" s="1032">
        <v>1</v>
      </c>
      <c r="J67" s="1032">
        <v>1</v>
      </c>
      <c r="K67" s="1032"/>
    </row>
    <row r="68" spans="1:11" s="221" customFormat="1" ht="45" customHeight="1">
      <c r="A68" s="849" t="s">
        <v>1431</v>
      </c>
      <c r="B68" s="848" t="s">
        <v>259</v>
      </c>
      <c r="C68" s="840" t="s">
        <v>747</v>
      </c>
      <c r="D68" s="844" t="s">
        <v>753</v>
      </c>
      <c r="E68" s="847" t="s">
        <v>736</v>
      </c>
      <c r="F68" s="837" t="s">
        <v>442</v>
      </c>
      <c r="G68" s="1022" t="s">
        <v>287</v>
      </c>
      <c r="H68" s="681">
        <v>2010</v>
      </c>
      <c r="I68" s="1032">
        <v>1</v>
      </c>
      <c r="J68" s="1032">
        <v>1</v>
      </c>
      <c r="K68" s="1032"/>
    </row>
    <row r="69" spans="1:11" s="221" customFormat="1" ht="45" customHeight="1">
      <c r="A69" s="849" t="s">
        <v>1431</v>
      </c>
      <c r="B69" s="848" t="s">
        <v>259</v>
      </c>
      <c r="C69" s="840" t="s">
        <v>747</v>
      </c>
      <c r="D69" s="844" t="s">
        <v>753</v>
      </c>
      <c r="E69" s="847" t="s">
        <v>736</v>
      </c>
      <c r="F69" s="837" t="s">
        <v>441</v>
      </c>
      <c r="G69" s="1022" t="s">
        <v>287</v>
      </c>
      <c r="H69" s="681">
        <v>2010</v>
      </c>
      <c r="I69" s="1032">
        <v>1</v>
      </c>
      <c r="J69" s="1032">
        <v>1</v>
      </c>
      <c r="K69" s="1032"/>
    </row>
    <row r="70" spans="1:11" s="221" customFormat="1" ht="45" customHeight="1">
      <c r="A70" s="849" t="s">
        <v>1431</v>
      </c>
      <c r="B70" s="848" t="s">
        <v>259</v>
      </c>
      <c r="C70" s="840" t="s">
        <v>747</v>
      </c>
      <c r="D70" s="844" t="s">
        <v>753</v>
      </c>
      <c r="E70" s="847" t="s">
        <v>736</v>
      </c>
      <c r="F70" s="837" t="s">
        <v>440</v>
      </c>
      <c r="G70" s="1022" t="s">
        <v>287</v>
      </c>
      <c r="H70" s="681">
        <v>2010</v>
      </c>
      <c r="I70" s="1032">
        <v>1</v>
      </c>
      <c r="J70" s="1032">
        <v>1</v>
      </c>
      <c r="K70" s="1032"/>
    </row>
    <row r="71" spans="1:11" s="221" customFormat="1" ht="45" customHeight="1">
      <c r="A71" s="849" t="s">
        <v>1431</v>
      </c>
      <c r="B71" s="848" t="s">
        <v>259</v>
      </c>
      <c r="C71" s="840" t="s">
        <v>747</v>
      </c>
      <c r="D71" s="844" t="s">
        <v>753</v>
      </c>
      <c r="E71" s="847" t="s">
        <v>736</v>
      </c>
      <c r="F71" s="837" t="s">
        <v>439</v>
      </c>
      <c r="G71" s="1022" t="s">
        <v>287</v>
      </c>
      <c r="H71" s="681">
        <v>2010</v>
      </c>
      <c r="I71" s="1032">
        <v>1</v>
      </c>
      <c r="J71" s="1032">
        <v>1</v>
      </c>
      <c r="K71" s="1032"/>
    </row>
    <row r="72" spans="1:11" s="221" customFormat="1" ht="45" customHeight="1">
      <c r="A72" s="849" t="s">
        <v>1431</v>
      </c>
      <c r="B72" s="848" t="s">
        <v>259</v>
      </c>
      <c r="C72" s="840" t="s">
        <v>747</v>
      </c>
      <c r="D72" s="844" t="s">
        <v>753</v>
      </c>
      <c r="E72" s="847" t="s">
        <v>736</v>
      </c>
      <c r="F72" s="837" t="s">
        <v>438</v>
      </c>
      <c r="G72" s="1022" t="s">
        <v>287</v>
      </c>
      <c r="H72" s="681">
        <v>2010</v>
      </c>
      <c r="I72" s="1032">
        <v>1</v>
      </c>
      <c r="J72" s="1032">
        <v>1</v>
      </c>
      <c r="K72" s="1032"/>
    </row>
    <row r="73" spans="1:11" s="221" customFormat="1" ht="45" customHeight="1">
      <c r="A73" s="849" t="s">
        <v>1431</v>
      </c>
      <c r="B73" s="848" t="s">
        <v>259</v>
      </c>
      <c r="C73" s="840" t="s">
        <v>747</v>
      </c>
      <c r="D73" s="844" t="s">
        <v>753</v>
      </c>
      <c r="E73" s="847" t="s">
        <v>736</v>
      </c>
      <c r="F73" s="837" t="s">
        <v>437</v>
      </c>
      <c r="G73" s="1022" t="s">
        <v>287</v>
      </c>
      <c r="H73" s="681">
        <v>2010</v>
      </c>
      <c r="I73" s="1032">
        <v>1</v>
      </c>
      <c r="J73" s="1032">
        <v>1</v>
      </c>
      <c r="K73" s="1032"/>
    </row>
    <row r="74" spans="1:11" s="221" customFormat="1" ht="45" customHeight="1">
      <c r="A74" s="849" t="s">
        <v>1431</v>
      </c>
      <c r="B74" s="848" t="s">
        <v>259</v>
      </c>
      <c r="C74" s="840" t="s">
        <v>747</v>
      </c>
      <c r="D74" s="844" t="s">
        <v>753</v>
      </c>
      <c r="E74" s="847" t="s">
        <v>736</v>
      </c>
      <c r="F74" s="837" t="s">
        <v>436</v>
      </c>
      <c r="G74" s="1022" t="s">
        <v>287</v>
      </c>
      <c r="H74" s="681">
        <v>2010</v>
      </c>
      <c r="I74" s="1032">
        <v>1</v>
      </c>
      <c r="J74" s="1032">
        <v>1</v>
      </c>
      <c r="K74" s="1032"/>
    </row>
    <row r="75" spans="1:11" s="221" customFormat="1" ht="45" customHeight="1">
      <c r="A75" s="849" t="s">
        <v>1431</v>
      </c>
      <c r="B75" s="848" t="s">
        <v>259</v>
      </c>
      <c r="C75" s="840" t="s">
        <v>747</v>
      </c>
      <c r="D75" s="844" t="s">
        <v>753</v>
      </c>
      <c r="E75" s="847" t="s">
        <v>736</v>
      </c>
      <c r="F75" s="837" t="s">
        <v>435</v>
      </c>
      <c r="G75" s="1022" t="s">
        <v>287</v>
      </c>
      <c r="H75" s="681">
        <v>2010</v>
      </c>
      <c r="I75" s="1032">
        <v>1</v>
      </c>
      <c r="J75" s="1032">
        <v>1</v>
      </c>
      <c r="K75" s="1032"/>
    </row>
    <row r="76" spans="1:11" s="221" customFormat="1" ht="45" customHeight="1">
      <c r="A76" s="849" t="s">
        <v>1431</v>
      </c>
      <c r="B76" s="848" t="s">
        <v>259</v>
      </c>
      <c r="C76" s="840" t="s">
        <v>747</v>
      </c>
      <c r="D76" s="844" t="s">
        <v>753</v>
      </c>
      <c r="E76" s="847" t="s">
        <v>736</v>
      </c>
      <c r="F76" s="837" t="s">
        <v>434</v>
      </c>
      <c r="G76" s="1022" t="s">
        <v>287</v>
      </c>
      <c r="H76" s="681">
        <v>2010</v>
      </c>
      <c r="I76" s="1032">
        <v>1</v>
      </c>
      <c r="J76" s="1032">
        <v>1</v>
      </c>
      <c r="K76" s="1032"/>
    </row>
    <row r="77" spans="1:11" s="221" customFormat="1" ht="45" customHeight="1">
      <c r="A77" s="849" t="s">
        <v>1431</v>
      </c>
      <c r="B77" s="848" t="s">
        <v>259</v>
      </c>
      <c r="C77" s="840" t="s">
        <v>747</v>
      </c>
      <c r="D77" s="844" t="s">
        <v>753</v>
      </c>
      <c r="E77" s="847" t="s">
        <v>736</v>
      </c>
      <c r="F77" s="837" t="s">
        <v>433</v>
      </c>
      <c r="G77" s="1022" t="s">
        <v>287</v>
      </c>
      <c r="H77" s="681">
        <v>2010</v>
      </c>
      <c r="I77" s="1032">
        <v>1</v>
      </c>
      <c r="J77" s="1032">
        <v>1</v>
      </c>
      <c r="K77" s="1032"/>
    </row>
    <row r="78" spans="1:11" s="221" customFormat="1" ht="45" customHeight="1">
      <c r="A78" s="849" t="s">
        <v>1431</v>
      </c>
      <c r="B78" s="848" t="s">
        <v>259</v>
      </c>
      <c r="C78" s="840" t="s">
        <v>747</v>
      </c>
      <c r="D78" s="844" t="s">
        <v>753</v>
      </c>
      <c r="E78" s="847" t="s">
        <v>736</v>
      </c>
      <c r="F78" s="837" t="s">
        <v>432</v>
      </c>
      <c r="G78" s="1022" t="s">
        <v>287</v>
      </c>
      <c r="H78" s="681">
        <v>2010</v>
      </c>
      <c r="I78" s="1032">
        <v>1</v>
      </c>
      <c r="J78" s="1032">
        <v>1</v>
      </c>
      <c r="K78" s="1032"/>
    </row>
    <row r="79" spans="1:11" s="221" customFormat="1" ht="45" customHeight="1">
      <c r="A79" s="849" t="s">
        <v>1431</v>
      </c>
      <c r="B79" s="848" t="s">
        <v>259</v>
      </c>
      <c r="C79" s="840" t="s">
        <v>747</v>
      </c>
      <c r="D79" s="844" t="s">
        <v>753</v>
      </c>
      <c r="E79" s="847" t="s">
        <v>736</v>
      </c>
      <c r="F79" s="837" t="s">
        <v>431</v>
      </c>
      <c r="G79" s="1022" t="s">
        <v>287</v>
      </c>
      <c r="H79" s="681">
        <v>2010</v>
      </c>
      <c r="I79" s="1032">
        <v>1</v>
      </c>
      <c r="J79" s="1032">
        <v>1</v>
      </c>
      <c r="K79" s="1032"/>
    </row>
    <row r="80" spans="1:11" s="221" customFormat="1" ht="45" customHeight="1">
      <c r="A80" s="849" t="s">
        <v>1431</v>
      </c>
      <c r="B80" s="848" t="s">
        <v>259</v>
      </c>
      <c r="C80" s="840" t="s">
        <v>747</v>
      </c>
      <c r="D80" s="844" t="s">
        <v>753</v>
      </c>
      <c r="E80" s="847" t="s">
        <v>736</v>
      </c>
      <c r="F80" s="837" t="s">
        <v>420</v>
      </c>
      <c r="G80" s="1022" t="s">
        <v>287</v>
      </c>
      <c r="H80" s="681">
        <v>2010</v>
      </c>
      <c r="I80" s="1032">
        <v>1</v>
      </c>
      <c r="J80" s="1032">
        <v>1</v>
      </c>
      <c r="K80" s="1032"/>
    </row>
    <row r="81" spans="1:11" s="221" customFormat="1" ht="45" customHeight="1">
      <c r="A81" s="849" t="s">
        <v>1431</v>
      </c>
      <c r="B81" s="848" t="s">
        <v>259</v>
      </c>
      <c r="C81" s="840" t="s">
        <v>747</v>
      </c>
      <c r="D81" s="844" t="s">
        <v>753</v>
      </c>
      <c r="E81" s="847" t="s">
        <v>736</v>
      </c>
      <c r="F81" s="837" t="s">
        <v>430</v>
      </c>
      <c r="G81" s="1022" t="s">
        <v>287</v>
      </c>
      <c r="H81" s="681">
        <v>2010</v>
      </c>
      <c r="I81" s="1032">
        <v>1</v>
      </c>
      <c r="J81" s="1032">
        <v>1</v>
      </c>
      <c r="K81" s="1032"/>
    </row>
    <row r="82" spans="1:11" s="221" customFormat="1" ht="45" customHeight="1">
      <c r="A82" s="849" t="s">
        <v>1431</v>
      </c>
      <c r="B82" s="848" t="s">
        <v>259</v>
      </c>
      <c r="C82" s="840" t="s">
        <v>747</v>
      </c>
      <c r="D82" s="844" t="s">
        <v>753</v>
      </c>
      <c r="E82" s="847" t="s">
        <v>736</v>
      </c>
      <c r="F82" s="837" t="s">
        <v>429</v>
      </c>
      <c r="G82" s="1022" t="s">
        <v>287</v>
      </c>
      <c r="H82" s="681">
        <v>2010</v>
      </c>
      <c r="I82" s="1032">
        <v>1</v>
      </c>
      <c r="J82" s="1032">
        <v>1</v>
      </c>
      <c r="K82" s="1032"/>
    </row>
    <row r="83" spans="1:11" s="221" customFormat="1" ht="45" customHeight="1">
      <c r="A83" s="849" t="s">
        <v>1431</v>
      </c>
      <c r="B83" s="848" t="s">
        <v>259</v>
      </c>
      <c r="C83" s="840" t="s">
        <v>747</v>
      </c>
      <c r="D83" s="844" t="s">
        <v>753</v>
      </c>
      <c r="E83" s="847" t="s">
        <v>736</v>
      </c>
      <c r="F83" s="837" t="s">
        <v>428</v>
      </c>
      <c r="G83" s="1022" t="s">
        <v>287</v>
      </c>
      <c r="H83" s="681">
        <v>2010</v>
      </c>
      <c r="I83" s="1032">
        <v>1</v>
      </c>
      <c r="J83" s="1032">
        <v>1</v>
      </c>
      <c r="K83" s="1032"/>
    </row>
    <row r="84" spans="1:11" s="221" customFormat="1" ht="45" customHeight="1">
      <c r="A84" s="849" t="s">
        <v>1431</v>
      </c>
      <c r="B84" s="848" t="s">
        <v>259</v>
      </c>
      <c r="C84" s="840" t="s">
        <v>747</v>
      </c>
      <c r="D84" s="844" t="s">
        <v>753</v>
      </c>
      <c r="E84" s="847" t="s">
        <v>736</v>
      </c>
      <c r="F84" s="837" t="s">
        <v>422</v>
      </c>
      <c r="G84" s="1022" t="s">
        <v>287</v>
      </c>
      <c r="H84" s="681">
        <v>2010</v>
      </c>
      <c r="I84" s="1032">
        <v>1</v>
      </c>
      <c r="J84" s="1032">
        <v>1</v>
      </c>
      <c r="K84" s="1032"/>
    </row>
    <row r="85" spans="1:11" s="221" customFormat="1" ht="45" customHeight="1">
      <c r="A85" s="849" t="s">
        <v>1431</v>
      </c>
      <c r="B85" s="848" t="s">
        <v>1335</v>
      </c>
      <c r="C85" s="840" t="s">
        <v>747</v>
      </c>
      <c r="D85" s="844" t="s">
        <v>753</v>
      </c>
      <c r="E85" s="847" t="s">
        <v>736</v>
      </c>
      <c r="F85" s="837" t="s">
        <v>427</v>
      </c>
      <c r="G85" s="1022" t="s">
        <v>287</v>
      </c>
      <c r="H85" s="681">
        <v>2010</v>
      </c>
      <c r="I85" s="1032">
        <v>1</v>
      </c>
      <c r="J85" s="1032">
        <v>1</v>
      </c>
      <c r="K85" s="1032"/>
    </row>
    <row r="86" spans="1:11" s="221" customFormat="1" ht="45" customHeight="1">
      <c r="A86" s="849" t="s">
        <v>1431</v>
      </c>
      <c r="B86" s="848" t="s">
        <v>1335</v>
      </c>
      <c r="C86" s="840" t="s">
        <v>747</v>
      </c>
      <c r="D86" s="844" t="s">
        <v>753</v>
      </c>
      <c r="E86" s="847" t="s">
        <v>736</v>
      </c>
      <c r="F86" s="837" t="s">
        <v>426</v>
      </c>
      <c r="G86" s="1022" t="s">
        <v>287</v>
      </c>
      <c r="H86" s="681">
        <v>2010</v>
      </c>
      <c r="I86" s="1032">
        <v>1</v>
      </c>
      <c r="J86" s="1032">
        <v>1</v>
      </c>
      <c r="K86" s="1032"/>
    </row>
    <row r="87" spans="1:11" s="221" customFormat="1" ht="45" customHeight="1">
      <c r="A87" s="849" t="s">
        <v>1431</v>
      </c>
      <c r="B87" s="848" t="s">
        <v>1335</v>
      </c>
      <c r="C87" s="840" t="s">
        <v>747</v>
      </c>
      <c r="D87" s="844" t="s">
        <v>753</v>
      </c>
      <c r="E87" s="847" t="s">
        <v>736</v>
      </c>
      <c r="F87" s="837" t="s">
        <v>425</v>
      </c>
      <c r="G87" s="1022" t="s">
        <v>287</v>
      </c>
      <c r="H87" s="681">
        <v>2010</v>
      </c>
      <c r="I87" s="1032">
        <v>1</v>
      </c>
      <c r="J87" s="1032">
        <v>1</v>
      </c>
      <c r="K87" s="1032"/>
    </row>
    <row r="88" spans="1:11" s="221" customFormat="1" ht="45" customHeight="1">
      <c r="A88" s="849" t="s">
        <v>1431</v>
      </c>
      <c r="B88" s="848" t="s">
        <v>1335</v>
      </c>
      <c r="C88" s="840" t="s">
        <v>747</v>
      </c>
      <c r="D88" s="844" t="s">
        <v>753</v>
      </c>
      <c r="E88" s="847" t="s">
        <v>736</v>
      </c>
      <c r="F88" s="837" t="s">
        <v>424</v>
      </c>
      <c r="G88" s="1022" t="s">
        <v>287</v>
      </c>
      <c r="H88" s="681">
        <v>2010</v>
      </c>
      <c r="I88" s="1032">
        <v>1</v>
      </c>
      <c r="J88" s="1032">
        <v>1</v>
      </c>
      <c r="K88" s="1032"/>
    </row>
    <row r="89" spans="1:11" s="221" customFormat="1" ht="45" customHeight="1">
      <c r="A89" s="849" t="s">
        <v>1431</v>
      </c>
      <c r="B89" s="848" t="s">
        <v>1335</v>
      </c>
      <c r="C89" s="840" t="s">
        <v>747</v>
      </c>
      <c r="D89" s="844" t="s">
        <v>753</v>
      </c>
      <c r="E89" s="847" t="s">
        <v>736</v>
      </c>
      <c r="F89" s="837" t="s">
        <v>423</v>
      </c>
      <c r="G89" s="1022" t="s">
        <v>287</v>
      </c>
      <c r="H89" s="681">
        <v>2010</v>
      </c>
      <c r="I89" s="1032">
        <v>1</v>
      </c>
      <c r="J89" s="1032">
        <v>1</v>
      </c>
      <c r="K89" s="1032"/>
    </row>
    <row r="90" spans="1:11" s="221" customFormat="1" ht="45" customHeight="1">
      <c r="A90" s="849" t="s">
        <v>1431</v>
      </c>
      <c r="B90" s="848" t="s">
        <v>1335</v>
      </c>
      <c r="C90" s="840" t="s">
        <v>747</v>
      </c>
      <c r="D90" s="844" t="s">
        <v>753</v>
      </c>
      <c r="E90" s="847" t="s">
        <v>736</v>
      </c>
      <c r="F90" s="837" t="s">
        <v>422</v>
      </c>
      <c r="G90" s="1022" t="s">
        <v>287</v>
      </c>
      <c r="H90" s="681">
        <v>2010</v>
      </c>
      <c r="I90" s="1032">
        <v>1</v>
      </c>
      <c r="J90" s="1032">
        <v>1</v>
      </c>
      <c r="K90" s="1032"/>
    </row>
    <row r="91" spans="1:11" s="221" customFormat="1" ht="45" customHeight="1">
      <c r="A91" s="849" t="s">
        <v>1431</v>
      </c>
      <c r="B91" s="848" t="s">
        <v>1335</v>
      </c>
      <c r="C91" s="840" t="s">
        <v>747</v>
      </c>
      <c r="D91" s="844" t="s">
        <v>753</v>
      </c>
      <c r="E91" s="847" t="s">
        <v>736</v>
      </c>
      <c r="F91" s="837" t="s">
        <v>421</v>
      </c>
      <c r="G91" s="1022" t="s">
        <v>287</v>
      </c>
      <c r="H91" s="681">
        <v>2010</v>
      </c>
      <c r="I91" s="1032">
        <v>1</v>
      </c>
      <c r="J91" s="1032">
        <v>1</v>
      </c>
      <c r="K91" s="1032"/>
    </row>
    <row r="92" spans="1:11" s="221" customFormat="1" ht="45" customHeight="1">
      <c r="A92" s="849" t="s">
        <v>1431</v>
      </c>
      <c r="B92" s="848" t="s">
        <v>1335</v>
      </c>
      <c r="C92" s="840" t="s">
        <v>747</v>
      </c>
      <c r="D92" s="844" t="s">
        <v>753</v>
      </c>
      <c r="E92" s="847" t="s">
        <v>736</v>
      </c>
      <c r="F92" s="837" t="s">
        <v>420</v>
      </c>
      <c r="G92" s="1022" t="s">
        <v>287</v>
      </c>
      <c r="H92" s="681">
        <v>2010</v>
      </c>
      <c r="I92" s="1032">
        <v>1</v>
      </c>
      <c r="J92" s="1032">
        <v>1</v>
      </c>
      <c r="K92" s="1032"/>
    </row>
    <row r="93" spans="1:11" s="221" customFormat="1" ht="45" customHeight="1">
      <c r="A93" s="849" t="s">
        <v>1431</v>
      </c>
      <c r="B93" s="848" t="s">
        <v>1335</v>
      </c>
      <c r="C93" s="840" t="s">
        <v>747</v>
      </c>
      <c r="D93" s="844" t="s">
        <v>753</v>
      </c>
      <c r="E93" s="847" t="s">
        <v>736</v>
      </c>
      <c r="F93" s="837" t="s">
        <v>418</v>
      </c>
      <c r="G93" s="1022" t="s">
        <v>287</v>
      </c>
      <c r="H93" s="681">
        <v>2010</v>
      </c>
      <c r="I93" s="1032">
        <v>1</v>
      </c>
      <c r="J93" s="1032">
        <v>1</v>
      </c>
      <c r="K93" s="1032"/>
    </row>
    <row r="94" spans="1:11" s="221" customFormat="1" ht="45" customHeight="1">
      <c r="A94" s="849" t="s">
        <v>1431</v>
      </c>
      <c r="B94" s="848" t="s">
        <v>259</v>
      </c>
      <c r="C94" s="840" t="s">
        <v>737</v>
      </c>
      <c r="D94" s="839" t="s">
        <v>463</v>
      </c>
      <c r="E94" s="847" t="s">
        <v>741</v>
      </c>
      <c r="F94" s="837" t="s">
        <v>457</v>
      </c>
      <c r="G94" s="1022" t="s">
        <v>287</v>
      </c>
      <c r="H94" s="681">
        <v>2010</v>
      </c>
      <c r="I94" s="1032">
        <v>1</v>
      </c>
      <c r="J94" s="1032">
        <v>1</v>
      </c>
      <c r="K94" s="1032"/>
    </row>
    <row r="95" spans="1:11" s="221" customFormat="1" ht="45" customHeight="1">
      <c r="A95" s="849" t="s">
        <v>1431</v>
      </c>
      <c r="B95" s="848" t="s">
        <v>259</v>
      </c>
      <c r="C95" s="840" t="s">
        <v>737</v>
      </c>
      <c r="D95" s="839" t="s">
        <v>463</v>
      </c>
      <c r="E95" s="847" t="s">
        <v>755</v>
      </c>
      <c r="F95" s="837" t="s">
        <v>456</v>
      </c>
      <c r="G95" s="1022" t="s">
        <v>287</v>
      </c>
      <c r="H95" s="681">
        <v>2010</v>
      </c>
      <c r="I95" s="1032">
        <v>1</v>
      </c>
      <c r="J95" s="1032">
        <v>1</v>
      </c>
      <c r="K95" s="1032"/>
    </row>
    <row r="96" spans="1:11" s="221" customFormat="1" ht="45" customHeight="1">
      <c r="A96" s="849" t="s">
        <v>1431</v>
      </c>
      <c r="B96" s="848" t="s">
        <v>259</v>
      </c>
      <c r="C96" s="840" t="s">
        <v>737</v>
      </c>
      <c r="D96" s="839" t="s">
        <v>463</v>
      </c>
      <c r="E96" s="847" t="s">
        <v>755</v>
      </c>
      <c r="F96" s="837" t="s">
        <v>455</v>
      </c>
      <c r="G96" s="1022" t="s">
        <v>287</v>
      </c>
      <c r="H96" s="681">
        <v>2010</v>
      </c>
      <c r="I96" s="1032">
        <v>1</v>
      </c>
      <c r="J96" s="1032">
        <v>1</v>
      </c>
      <c r="K96" s="1032"/>
    </row>
    <row r="97" spans="1:11" s="221" customFormat="1" ht="45" customHeight="1">
      <c r="A97" s="849" t="s">
        <v>1431</v>
      </c>
      <c r="B97" s="848" t="s">
        <v>259</v>
      </c>
      <c r="C97" s="840" t="s">
        <v>737</v>
      </c>
      <c r="D97" s="839" t="s">
        <v>463</v>
      </c>
      <c r="E97" s="847" t="s">
        <v>755</v>
      </c>
      <c r="F97" s="837" t="s">
        <v>454</v>
      </c>
      <c r="G97" s="1022" t="s">
        <v>287</v>
      </c>
      <c r="H97" s="681">
        <v>2010</v>
      </c>
      <c r="I97" s="1032">
        <v>1</v>
      </c>
      <c r="J97" s="1032">
        <v>1</v>
      </c>
      <c r="K97" s="1032"/>
    </row>
    <row r="98" spans="1:11" s="221" customFormat="1" ht="45" customHeight="1">
      <c r="A98" s="849" t="s">
        <v>1431</v>
      </c>
      <c r="B98" s="848" t="s">
        <v>259</v>
      </c>
      <c r="C98" s="840" t="s">
        <v>737</v>
      </c>
      <c r="D98" s="839" t="s">
        <v>463</v>
      </c>
      <c r="E98" s="847" t="s">
        <v>755</v>
      </c>
      <c r="F98" s="837" t="s">
        <v>453</v>
      </c>
      <c r="G98" s="1022" t="s">
        <v>287</v>
      </c>
      <c r="H98" s="681">
        <v>2010</v>
      </c>
      <c r="I98" s="1032">
        <v>1</v>
      </c>
      <c r="J98" s="1032">
        <v>1</v>
      </c>
      <c r="K98" s="1032"/>
    </row>
    <row r="99" spans="1:11" s="221" customFormat="1" ht="45" customHeight="1">
      <c r="A99" s="849" t="s">
        <v>1431</v>
      </c>
      <c r="B99" s="848" t="s">
        <v>259</v>
      </c>
      <c r="C99" s="840" t="s">
        <v>737</v>
      </c>
      <c r="D99" s="839" t="s">
        <v>463</v>
      </c>
      <c r="E99" s="847" t="s">
        <v>755</v>
      </c>
      <c r="F99" s="837" t="s">
        <v>452</v>
      </c>
      <c r="G99" s="1022" t="s">
        <v>287</v>
      </c>
      <c r="H99" s="681">
        <v>2010</v>
      </c>
      <c r="I99" s="1032">
        <v>1</v>
      </c>
      <c r="J99" s="1032">
        <v>1</v>
      </c>
      <c r="K99" s="1032"/>
    </row>
    <row r="100" spans="1:11" s="221" customFormat="1" ht="45" customHeight="1">
      <c r="A100" s="849" t="s">
        <v>1431</v>
      </c>
      <c r="B100" s="848" t="s">
        <v>259</v>
      </c>
      <c r="C100" s="840" t="s">
        <v>737</v>
      </c>
      <c r="D100" s="839" t="s">
        <v>463</v>
      </c>
      <c r="E100" s="847" t="s">
        <v>741</v>
      </c>
      <c r="F100" s="837" t="s">
        <v>451</v>
      </c>
      <c r="G100" s="1022" t="s">
        <v>287</v>
      </c>
      <c r="H100" s="681">
        <v>2010</v>
      </c>
      <c r="I100" s="1032">
        <v>1</v>
      </c>
      <c r="J100" s="1032">
        <v>1</v>
      </c>
      <c r="K100" s="1032"/>
    </row>
    <row r="101" spans="1:11" s="221" customFormat="1" ht="45" customHeight="1">
      <c r="A101" s="849" t="s">
        <v>1431</v>
      </c>
      <c r="B101" s="848" t="s">
        <v>259</v>
      </c>
      <c r="C101" s="840" t="s">
        <v>737</v>
      </c>
      <c r="D101" s="839" t="s">
        <v>463</v>
      </c>
      <c r="E101" s="847" t="s">
        <v>741</v>
      </c>
      <c r="F101" s="837" t="s">
        <v>450</v>
      </c>
      <c r="G101" s="1022" t="s">
        <v>287</v>
      </c>
      <c r="H101" s="681">
        <v>2010</v>
      </c>
      <c r="I101" s="1032">
        <v>1</v>
      </c>
      <c r="J101" s="1032">
        <v>1</v>
      </c>
      <c r="K101" s="1032"/>
    </row>
    <row r="102" spans="1:11" s="221" customFormat="1" ht="45" customHeight="1">
      <c r="A102" s="849" t="s">
        <v>1431</v>
      </c>
      <c r="B102" s="848" t="s">
        <v>259</v>
      </c>
      <c r="C102" s="840" t="s">
        <v>737</v>
      </c>
      <c r="D102" s="839" t="s">
        <v>463</v>
      </c>
      <c r="E102" s="847" t="s">
        <v>755</v>
      </c>
      <c r="F102" s="837" t="s">
        <v>449</v>
      </c>
      <c r="G102" s="1022" t="s">
        <v>287</v>
      </c>
      <c r="H102" s="681">
        <v>2010</v>
      </c>
      <c r="I102" s="1032">
        <v>1</v>
      </c>
      <c r="J102" s="1032">
        <v>1</v>
      </c>
      <c r="K102" s="1032"/>
    </row>
    <row r="103" spans="1:11" s="221" customFormat="1" ht="45" customHeight="1">
      <c r="A103" s="849" t="s">
        <v>1431</v>
      </c>
      <c r="B103" s="848" t="s">
        <v>259</v>
      </c>
      <c r="C103" s="840" t="s">
        <v>737</v>
      </c>
      <c r="D103" s="839" t="s">
        <v>463</v>
      </c>
      <c r="E103" s="847" t="s">
        <v>755</v>
      </c>
      <c r="F103" s="837" t="s">
        <v>448</v>
      </c>
      <c r="G103" s="1022" t="s">
        <v>287</v>
      </c>
      <c r="H103" s="681">
        <v>2010</v>
      </c>
      <c r="I103" s="1032">
        <v>1</v>
      </c>
      <c r="J103" s="1032">
        <v>1</v>
      </c>
      <c r="K103" s="1032"/>
    </row>
    <row r="104" spans="1:11" s="221" customFormat="1" ht="45" customHeight="1">
      <c r="A104" s="849" t="s">
        <v>1431</v>
      </c>
      <c r="B104" s="848" t="s">
        <v>259</v>
      </c>
      <c r="C104" s="840" t="s">
        <v>737</v>
      </c>
      <c r="D104" s="839" t="s">
        <v>463</v>
      </c>
      <c r="E104" s="847" t="s">
        <v>755</v>
      </c>
      <c r="F104" s="837" t="s">
        <v>447</v>
      </c>
      <c r="G104" s="1022" t="s">
        <v>287</v>
      </c>
      <c r="H104" s="681">
        <v>2010</v>
      </c>
      <c r="I104" s="1032">
        <v>1</v>
      </c>
      <c r="J104" s="1032">
        <v>1</v>
      </c>
      <c r="K104" s="1032"/>
    </row>
    <row r="105" spans="1:11" s="221" customFormat="1" ht="38.25">
      <c r="A105" s="849" t="s">
        <v>1431</v>
      </c>
      <c r="B105" s="848" t="s">
        <v>259</v>
      </c>
      <c r="C105" s="840" t="s">
        <v>737</v>
      </c>
      <c r="D105" s="839" t="s">
        <v>463</v>
      </c>
      <c r="E105" s="847" t="s">
        <v>755</v>
      </c>
      <c r="F105" s="837" t="s">
        <v>446</v>
      </c>
      <c r="G105" s="1022" t="s">
        <v>287</v>
      </c>
      <c r="H105" s="681">
        <v>2010</v>
      </c>
      <c r="I105" s="1032">
        <v>1</v>
      </c>
      <c r="J105" s="1032">
        <v>1</v>
      </c>
      <c r="K105" s="1032"/>
    </row>
    <row r="106" spans="1:11" s="221" customFormat="1" ht="38.25">
      <c r="A106" s="849" t="s">
        <v>1431</v>
      </c>
      <c r="B106" s="848" t="s">
        <v>259</v>
      </c>
      <c r="C106" s="840" t="s">
        <v>737</v>
      </c>
      <c r="D106" s="839" t="s">
        <v>463</v>
      </c>
      <c r="E106" s="847" t="s">
        <v>741</v>
      </c>
      <c r="F106" s="837" t="s">
        <v>445</v>
      </c>
      <c r="G106" s="1022" t="s">
        <v>287</v>
      </c>
      <c r="H106" s="681">
        <v>2010</v>
      </c>
      <c r="I106" s="1032">
        <v>1</v>
      </c>
      <c r="J106" s="1032">
        <v>1</v>
      </c>
      <c r="K106" s="1032"/>
    </row>
    <row r="107" spans="1:11" s="221" customFormat="1" ht="38.25">
      <c r="A107" s="849" t="s">
        <v>1431</v>
      </c>
      <c r="B107" s="848" t="s">
        <v>259</v>
      </c>
      <c r="C107" s="840" t="s">
        <v>737</v>
      </c>
      <c r="D107" s="839" t="s">
        <v>463</v>
      </c>
      <c r="E107" s="847" t="s">
        <v>755</v>
      </c>
      <c r="F107" s="837" t="s">
        <v>444</v>
      </c>
      <c r="G107" s="1022" t="s">
        <v>287</v>
      </c>
      <c r="H107" s="681">
        <v>2010</v>
      </c>
      <c r="I107" s="1032">
        <v>1</v>
      </c>
      <c r="J107" s="1032">
        <v>1</v>
      </c>
      <c r="K107" s="1032"/>
    </row>
    <row r="108" spans="1:11" s="221" customFormat="1" ht="38.25">
      <c r="A108" s="849" t="s">
        <v>1431</v>
      </c>
      <c r="B108" s="848" t="s">
        <v>259</v>
      </c>
      <c r="C108" s="840" t="s">
        <v>737</v>
      </c>
      <c r="D108" s="839" t="s">
        <v>463</v>
      </c>
      <c r="E108" s="847" t="s">
        <v>741</v>
      </c>
      <c r="F108" s="837" t="s">
        <v>427</v>
      </c>
      <c r="G108" s="1022" t="s">
        <v>287</v>
      </c>
      <c r="H108" s="681">
        <v>2010</v>
      </c>
      <c r="I108" s="1032">
        <v>1</v>
      </c>
      <c r="J108" s="1032">
        <v>1</v>
      </c>
      <c r="K108" s="1032"/>
    </row>
    <row r="109" spans="1:11" s="221" customFormat="1" ht="38.25">
      <c r="A109" s="849" t="s">
        <v>1431</v>
      </c>
      <c r="B109" s="848" t="s">
        <v>259</v>
      </c>
      <c r="C109" s="840" t="s">
        <v>737</v>
      </c>
      <c r="D109" s="839" t="s">
        <v>463</v>
      </c>
      <c r="E109" s="847" t="s">
        <v>741</v>
      </c>
      <c r="F109" s="837" t="s">
        <v>443</v>
      </c>
      <c r="G109" s="1022" t="s">
        <v>287</v>
      </c>
      <c r="H109" s="681">
        <v>2010</v>
      </c>
      <c r="I109" s="1032">
        <v>1</v>
      </c>
      <c r="J109" s="1032">
        <v>1</v>
      </c>
      <c r="K109" s="1032"/>
    </row>
    <row r="110" spans="1:11" s="221" customFormat="1" ht="38.25">
      <c r="A110" s="849" t="s">
        <v>1431</v>
      </c>
      <c r="B110" s="848" t="s">
        <v>259</v>
      </c>
      <c r="C110" s="840" t="s">
        <v>737</v>
      </c>
      <c r="D110" s="839" t="s">
        <v>463</v>
      </c>
      <c r="E110" s="847" t="s">
        <v>755</v>
      </c>
      <c r="F110" s="837" t="s">
        <v>426</v>
      </c>
      <c r="G110" s="1022" t="s">
        <v>287</v>
      </c>
      <c r="H110" s="681">
        <v>2010</v>
      </c>
      <c r="I110" s="1032">
        <v>1</v>
      </c>
      <c r="J110" s="1032">
        <v>1</v>
      </c>
      <c r="K110" s="1032"/>
    </row>
    <row r="111" spans="1:11" s="221" customFormat="1" ht="38.25">
      <c r="A111" s="849" t="s">
        <v>1431</v>
      </c>
      <c r="B111" s="848" t="s">
        <v>259</v>
      </c>
      <c r="C111" s="840" t="s">
        <v>737</v>
      </c>
      <c r="D111" s="839" t="s">
        <v>463</v>
      </c>
      <c r="E111" s="847" t="s">
        <v>755</v>
      </c>
      <c r="F111" s="837" t="s">
        <v>425</v>
      </c>
      <c r="G111" s="1022" t="s">
        <v>287</v>
      </c>
      <c r="H111" s="681">
        <v>2010</v>
      </c>
      <c r="I111" s="1032">
        <v>1</v>
      </c>
      <c r="J111" s="1032">
        <v>1</v>
      </c>
      <c r="K111" s="1032"/>
    </row>
    <row r="112" spans="1:11" s="221" customFormat="1" ht="38.25">
      <c r="A112" s="849" t="s">
        <v>1431</v>
      </c>
      <c r="B112" s="848" t="s">
        <v>259</v>
      </c>
      <c r="C112" s="840" t="s">
        <v>737</v>
      </c>
      <c r="D112" s="839" t="s">
        <v>463</v>
      </c>
      <c r="E112" s="847" t="s">
        <v>755</v>
      </c>
      <c r="F112" s="837" t="s">
        <v>424</v>
      </c>
      <c r="G112" s="1022" t="s">
        <v>287</v>
      </c>
      <c r="H112" s="681">
        <v>2010</v>
      </c>
      <c r="I112" s="1032">
        <v>1</v>
      </c>
      <c r="J112" s="1032">
        <v>1</v>
      </c>
      <c r="K112" s="1032"/>
    </row>
    <row r="113" spans="1:11" s="221" customFormat="1" ht="38.25">
      <c r="A113" s="849" t="s">
        <v>1431</v>
      </c>
      <c r="B113" s="848" t="s">
        <v>259</v>
      </c>
      <c r="C113" s="840" t="s">
        <v>737</v>
      </c>
      <c r="D113" s="839" t="s">
        <v>463</v>
      </c>
      <c r="E113" s="847" t="s">
        <v>741</v>
      </c>
      <c r="F113" s="837" t="s">
        <v>442</v>
      </c>
      <c r="G113" s="1022" t="s">
        <v>287</v>
      </c>
      <c r="H113" s="681">
        <v>2010</v>
      </c>
      <c r="I113" s="1032">
        <v>1</v>
      </c>
      <c r="J113" s="1032">
        <v>1</v>
      </c>
      <c r="K113" s="1032"/>
    </row>
    <row r="114" spans="1:11" s="221" customFormat="1" ht="38.25">
      <c r="A114" s="849" t="s">
        <v>1431</v>
      </c>
      <c r="B114" s="848" t="s">
        <v>259</v>
      </c>
      <c r="C114" s="840" t="s">
        <v>737</v>
      </c>
      <c r="D114" s="839" t="s">
        <v>463</v>
      </c>
      <c r="E114" s="847" t="s">
        <v>741</v>
      </c>
      <c r="F114" s="837" t="s">
        <v>441</v>
      </c>
      <c r="G114" s="1022" t="s">
        <v>287</v>
      </c>
      <c r="H114" s="681">
        <v>2010</v>
      </c>
      <c r="I114" s="1032">
        <v>1</v>
      </c>
      <c r="J114" s="1032">
        <v>1</v>
      </c>
      <c r="K114" s="1032"/>
    </row>
    <row r="115" spans="1:11" s="221" customFormat="1" ht="38.25">
      <c r="A115" s="849" t="s">
        <v>1431</v>
      </c>
      <c r="B115" s="848" t="s">
        <v>259</v>
      </c>
      <c r="C115" s="840" t="s">
        <v>737</v>
      </c>
      <c r="D115" s="839" t="s">
        <v>463</v>
      </c>
      <c r="E115" s="847" t="s">
        <v>755</v>
      </c>
      <c r="F115" s="837" t="s">
        <v>440</v>
      </c>
      <c r="G115" s="1022" t="s">
        <v>287</v>
      </c>
      <c r="H115" s="681">
        <v>2010</v>
      </c>
      <c r="I115" s="1032">
        <v>1</v>
      </c>
      <c r="J115" s="1032">
        <v>1</v>
      </c>
      <c r="K115" s="1032"/>
    </row>
    <row r="116" spans="1:11" s="221" customFormat="1" ht="38.25">
      <c r="A116" s="849" t="s">
        <v>1431</v>
      </c>
      <c r="B116" s="848" t="s">
        <v>259</v>
      </c>
      <c r="C116" s="840" t="s">
        <v>737</v>
      </c>
      <c r="D116" s="839" t="s">
        <v>463</v>
      </c>
      <c r="E116" s="847" t="s">
        <v>755</v>
      </c>
      <c r="F116" s="837" t="s">
        <v>439</v>
      </c>
      <c r="G116" s="1022" t="s">
        <v>287</v>
      </c>
      <c r="H116" s="681">
        <v>2010</v>
      </c>
      <c r="I116" s="1032">
        <v>1</v>
      </c>
      <c r="J116" s="1032">
        <v>1</v>
      </c>
      <c r="K116" s="1032"/>
    </row>
    <row r="117" spans="1:11" s="221" customFormat="1" ht="38.25">
      <c r="A117" s="849" t="s">
        <v>1431</v>
      </c>
      <c r="B117" s="848" t="s">
        <v>259</v>
      </c>
      <c r="C117" s="840" t="s">
        <v>737</v>
      </c>
      <c r="D117" s="839" t="s">
        <v>463</v>
      </c>
      <c r="E117" s="847" t="s">
        <v>741</v>
      </c>
      <c r="F117" s="837" t="s">
        <v>438</v>
      </c>
      <c r="G117" s="1022" t="s">
        <v>287</v>
      </c>
      <c r="H117" s="681">
        <v>2010</v>
      </c>
      <c r="I117" s="1032">
        <v>1</v>
      </c>
      <c r="J117" s="1032">
        <v>1</v>
      </c>
      <c r="K117" s="1032"/>
    </row>
    <row r="118" spans="1:11" s="221" customFormat="1" ht="38.25">
      <c r="A118" s="849" t="s">
        <v>1431</v>
      </c>
      <c r="B118" s="848" t="s">
        <v>259</v>
      </c>
      <c r="C118" s="840" t="s">
        <v>737</v>
      </c>
      <c r="D118" s="839" t="s">
        <v>463</v>
      </c>
      <c r="E118" s="847" t="s">
        <v>741</v>
      </c>
      <c r="F118" s="837" t="s">
        <v>437</v>
      </c>
      <c r="G118" s="1022" t="s">
        <v>287</v>
      </c>
      <c r="H118" s="681">
        <v>2010</v>
      </c>
      <c r="I118" s="1032">
        <v>1</v>
      </c>
      <c r="J118" s="1032">
        <v>1</v>
      </c>
      <c r="K118" s="1032"/>
    </row>
    <row r="119" spans="1:11" s="221" customFormat="1" ht="38.25">
      <c r="A119" s="849" t="s">
        <v>1431</v>
      </c>
      <c r="B119" s="848" t="s">
        <v>259</v>
      </c>
      <c r="C119" s="840" t="s">
        <v>737</v>
      </c>
      <c r="D119" s="839" t="s">
        <v>463</v>
      </c>
      <c r="E119" s="847" t="s">
        <v>755</v>
      </c>
      <c r="F119" s="837" t="s">
        <v>436</v>
      </c>
      <c r="G119" s="1022" t="s">
        <v>287</v>
      </c>
      <c r="H119" s="681">
        <v>2010</v>
      </c>
      <c r="I119" s="1032">
        <v>1</v>
      </c>
      <c r="J119" s="1032">
        <v>1</v>
      </c>
      <c r="K119" s="1032"/>
    </row>
    <row r="120" spans="1:11" s="221" customFormat="1" ht="38.25">
      <c r="A120" s="353" t="s">
        <v>1431</v>
      </c>
      <c r="B120" s="841" t="s">
        <v>259</v>
      </c>
      <c r="C120" s="840" t="s">
        <v>737</v>
      </c>
      <c r="D120" s="839" t="s">
        <v>463</v>
      </c>
      <c r="E120" s="838" t="s">
        <v>755</v>
      </c>
      <c r="F120" s="837" t="s">
        <v>435</v>
      </c>
      <c r="G120" s="1022" t="s">
        <v>287</v>
      </c>
      <c r="H120" s="681">
        <v>2010</v>
      </c>
      <c r="I120" s="1032">
        <v>1</v>
      </c>
      <c r="J120" s="1032">
        <v>1</v>
      </c>
      <c r="K120" s="1032"/>
    </row>
    <row r="121" spans="1:11" s="221" customFormat="1" ht="38.25">
      <c r="A121" s="353" t="s">
        <v>1431</v>
      </c>
      <c r="B121" s="841" t="s">
        <v>259</v>
      </c>
      <c r="C121" s="840" t="s">
        <v>737</v>
      </c>
      <c r="D121" s="839" t="s">
        <v>463</v>
      </c>
      <c r="E121" s="838" t="s">
        <v>741</v>
      </c>
      <c r="F121" s="837" t="s">
        <v>434</v>
      </c>
      <c r="G121" s="1022" t="s">
        <v>287</v>
      </c>
      <c r="H121" s="681">
        <v>2010</v>
      </c>
      <c r="I121" s="1032">
        <v>1</v>
      </c>
      <c r="J121" s="1032">
        <v>1</v>
      </c>
      <c r="K121" s="1032"/>
    </row>
    <row r="122" spans="1:11" s="221" customFormat="1" ht="51">
      <c r="A122" s="353" t="s">
        <v>1431</v>
      </c>
      <c r="B122" s="841" t="s">
        <v>259</v>
      </c>
      <c r="C122" s="840" t="s">
        <v>737</v>
      </c>
      <c r="D122" s="839" t="s">
        <v>463</v>
      </c>
      <c r="E122" s="838" t="s">
        <v>741</v>
      </c>
      <c r="F122" s="837" t="s">
        <v>433</v>
      </c>
      <c r="G122" s="1022" t="s">
        <v>287</v>
      </c>
      <c r="H122" s="681">
        <v>2010</v>
      </c>
      <c r="I122" s="1032">
        <v>1</v>
      </c>
      <c r="J122" s="1032">
        <v>1</v>
      </c>
      <c r="K122" s="1032"/>
    </row>
    <row r="123" spans="1:11" s="221" customFormat="1" ht="51">
      <c r="A123" s="353" t="s">
        <v>1431</v>
      </c>
      <c r="B123" s="841" t="s">
        <v>259</v>
      </c>
      <c r="C123" s="840" t="s">
        <v>737</v>
      </c>
      <c r="D123" s="839" t="s">
        <v>463</v>
      </c>
      <c r="E123" s="838" t="s">
        <v>755</v>
      </c>
      <c r="F123" s="837" t="s">
        <v>432</v>
      </c>
      <c r="G123" s="1022" t="s">
        <v>287</v>
      </c>
      <c r="H123" s="681">
        <v>2010</v>
      </c>
      <c r="I123" s="1032">
        <v>1</v>
      </c>
      <c r="J123" s="1032">
        <v>1</v>
      </c>
      <c r="K123" s="1032"/>
    </row>
    <row r="124" spans="1:11" s="221" customFormat="1" ht="51">
      <c r="A124" s="353" t="s">
        <v>1431</v>
      </c>
      <c r="B124" s="841" t="s">
        <v>259</v>
      </c>
      <c r="C124" s="840" t="s">
        <v>737</v>
      </c>
      <c r="D124" s="839" t="s">
        <v>463</v>
      </c>
      <c r="E124" s="838" t="s">
        <v>755</v>
      </c>
      <c r="F124" s="837" t="s">
        <v>431</v>
      </c>
      <c r="G124" s="1022" t="s">
        <v>287</v>
      </c>
      <c r="H124" s="681">
        <v>2010</v>
      </c>
      <c r="I124" s="1032">
        <v>1</v>
      </c>
      <c r="J124" s="1032">
        <v>1</v>
      </c>
      <c r="K124" s="1032"/>
    </row>
    <row r="125" spans="1:11" s="221" customFormat="1" ht="38.25">
      <c r="A125" s="353" t="s">
        <v>1431</v>
      </c>
      <c r="B125" s="841" t="s">
        <v>259</v>
      </c>
      <c r="C125" s="840" t="s">
        <v>737</v>
      </c>
      <c r="D125" s="839" t="s">
        <v>463</v>
      </c>
      <c r="E125" s="838" t="s">
        <v>741</v>
      </c>
      <c r="F125" s="837" t="s">
        <v>420</v>
      </c>
      <c r="G125" s="1022" t="s">
        <v>287</v>
      </c>
      <c r="H125" s="681">
        <v>2010</v>
      </c>
      <c r="I125" s="1032">
        <v>1</v>
      </c>
      <c r="J125" s="1032">
        <v>1</v>
      </c>
      <c r="K125" s="1032"/>
    </row>
    <row r="126" spans="1:11" s="221" customFormat="1" ht="38.25">
      <c r="A126" s="353" t="s">
        <v>1431</v>
      </c>
      <c r="B126" s="841" t="s">
        <v>259</v>
      </c>
      <c r="C126" s="840" t="s">
        <v>737</v>
      </c>
      <c r="D126" s="839" t="s">
        <v>463</v>
      </c>
      <c r="E126" s="838" t="s">
        <v>741</v>
      </c>
      <c r="F126" s="837" t="s">
        <v>430</v>
      </c>
      <c r="G126" s="1022" t="s">
        <v>287</v>
      </c>
      <c r="H126" s="681">
        <v>2010</v>
      </c>
      <c r="I126" s="1032">
        <v>1</v>
      </c>
      <c r="J126" s="1032">
        <v>1</v>
      </c>
      <c r="K126" s="1032"/>
    </row>
    <row r="127" spans="1:11" s="221" customFormat="1" ht="38.25">
      <c r="A127" s="353" t="s">
        <v>1431</v>
      </c>
      <c r="B127" s="841" t="s">
        <v>259</v>
      </c>
      <c r="C127" s="840" t="s">
        <v>737</v>
      </c>
      <c r="D127" s="839" t="s">
        <v>463</v>
      </c>
      <c r="E127" s="838" t="s">
        <v>755</v>
      </c>
      <c r="F127" s="837" t="s">
        <v>429</v>
      </c>
      <c r="G127" s="1022" t="s">
        <v>287</v>
      </c>
      <c r="H127" s="681">
        <v>2010</v>
      </c>
      <c r="I127" s="1032">
        <v>1</v>
      </c>
      <c r="J127" s="1032">
        <v>1</v>
      </c>
      <c r="K127" s="1032"/>
    </row>
    <row r="128" spans="1:11" s="221" customFormat="1" ht="38.25">
      <c r="A128" s="353" t="s">
        <v>1431</v>
      </c>
      <c r="B128" s="841" t="s">
        <v>259</v>
      </c>
      <c r="C128" s="840" t="s">
        <v>737</v>
      </c>
      <c r="D128" s="839" t="s">
        <v>463</v>
      </c>
      <c r="E128" s="838" t="s">
        <v>755</v>
      </c>
      <c r="F128" s="837" t="s">
        <v>428</v>
      </c>
      <c r="G128" s="1022" t="s">
        <v>287</v>
      </c>
      <c r="H128" s="681">
        <v>2010</v>
      </c>
      <c r="I128" s="1032">
        <v>1</v>
      </c>
      <c r="J128" s="1032">
        <v>1</v>
      </c>
      <c r="K128" s="1032"/>
    </row>
    <row r="129" spans="1:11" s="221" customFormat="1" ht="38.25">
      <c r="A129" s="353" t="s">
        <v>1431</v>
      </c>
      <c r="B129" s="841" t="s">
        <v>259</v>
      </c>
      <c r="C129" s="840" t="s">
        <v>737</v>
      </c>
      <c r="D129" s="839" t="s">
        <v>463</v>
      </c>
      <c r="E129" s="838" t="s">
        <v>741</v>
      </c>
      <c r="F129" s="837" t="s">
        <v>422</v>
      </c>
      <c r="G129" s="1022" t="s">
        <v>287</v>
      </c>
      <c r="H129" s="681">
        <v>2010</v>
      </c>
      <c r="I129" s="1032">
        <v>1</v>
      </c>
      <c r="J129" s="1032">
        <v>1</v>
      </c>
      <c r="K129" s="1032"/>
    </row>
    <row r="130" spans="1:11" s="221" customFormat="1" ht="25.5">
      <c r="A130" s="353" t="s">
        <v>1431</v>
      </c>
      <c r="B130" s="841" t="s">
        <v>1335</v>
      </c>
      <c r="C130" s="840" t="s">
        <v>737</v>
      </c>
      <c r="D130" s="839" t="s">
        <v>463</v>
      </c>
      <c r="E130" s="838" t="s">
        <v>741</v>
      </c>
      <c r="F130" s="837" t="s">
        <v>427</v>
      </c>
      <c r="G130" s="1022" t="s">
        <v>287</v>
      </c>
      <c r="H130" s="681">
        <v>2010</v>
      </c>
      <c r="I130" s="1032">
        <v>1</v>
      </c>
      <c r="J130" s="1032">
        <v>1</v>
      </c>
      <c r="K130" s="1032"/>
    </row>
    <row r="131" spans="1:11" s="221" customFormat="1" ht="25.5">
      <c r="A131" s="353" t="s">
        <v>1431</v>
      </c>
      <c r="B131" s="841" t="s">
        <v>1335</v>
      </c>
      <c r="C131" s="840" t="s">
        <v>737</v>
      </c>
      <c r="D131" s="839" t="s">
        <v>463</v>
      </c>
      <c r="E131" s="838" t="s">
        <v>755</v>
      </c>
      <c r="F131" s="837" t="s">
        <v>426</v>
      </c>
      <c r="G131" s="1022" t="s">
        <v>287</v>
      </c>
      <c r="H131" s="681">
        <v>2010</v>
      </c>
      <c r="I131" s="1032">
        <v>1</v>
      </c>
      <c r="J131" s="1032">
        <v>1</v>
      </c>
      <c r="K131" s="1032"/>
    </row>
    <row r="132" spans="1:11" s="221" customFormat="1" ht="25.5">
      <c r="A132" s="353" t="s">
        <v>1431</v>
      </c>
      <c r="B132" s="841" t="s">
        <v>1335</v>
      </c>
      <c r="C132" s="840" t="s">
        <v>737</v>
      </c>
      <c r="D132" s="839" t="s">
        <v>463</v>
      </c>
      <c r="E132" s="838" t="s">
        <v>755</v>
      </c>
      <c r="F132" s="837" t="s">
        <v>425</v>
      </c>
      <c r="G132" s="1022" t="s">
        <v>287</v>
      </c>
      <c r="H132" s="681">
        <v>2010</v>
      </c>
      <c r="I132" s="1032">
        <v>1</v>
      </c>
      <c r="J132" s="1032">
        <v>1</v>
      </c>
      <c r="K132" s="1032"/>
    </row>
    <row r="133" spans="1:11" s="221" customFormat="1" ht="25.5">
      <c r="A133" s="353" t="s">
        <v>1431</v>
      </c>
      <c r="B133" s="841" t="s">
        <v>1335</v>
      </c>
      <c r="C133" s="840" t="s">
        <v>737</v>
      </c>
      <c r="D133" s="839" t="s">
        <v>463</v>
      </c>
      <c r="E133" s="838" t="s">
        <v>755</v>
      </c>
      <c r="F133" s="837" t="s">
        <v>424</v>
      </c>
      <c r="G133" s="1022" t="s">
        <v>287</v>
      </c>
      <c r="H133" s="681">
        <v>2010</v>
      </c>
      <c r="I133" s="1032">
        <v>1</v>
      </c>
      <c r="J133" s="1032">
        <v>1</v>
      </c>
      <c r="K133" s="1032"/>
    </row>
    <row r="134" spans="1:11" s="221" customFormat="1" ht="25.5">
      <c r="A134" s="353" t="s">
        <v>1431</v>
      </c>
      <c r="B134" s="841" t="s">
        <v>1335</v>
      </c>
      <c r="C134" s="840" t="s">
        <v>737</v>
      </c>
      <c r="D134" s="839" t="s">
        <v>463</v>
      </c>
      <c r="E134" s="838" t="s">
        <v>755</v>
      </c>
      <c r="F134" s="837" t="s">
        <v>423</v>
      </c>
      <c r="G134" s="1022" t="s">
        <v>287</v>
      </c>
      <c r="H134" s="681">
        <v>2010</v>
      </c>
      <c r="I134" s="1032">
        <v>1</v>
      </c>
      <c r="J134" s="1032">
        <v>1</v>
      </c>
      <c r="K134" s="1032"/>
    </row>
    <row r="135" spans="1:11" s="221" customFormat="1" ht="38.25">
      <c r="A135" s="353" t="s">
        <v>1431</v>
      </c>
      <c r="B135" s="841" t="s">
        <v>1335</v>
      </c>
      <c r="C135" s="840" t="s">
        <v>737</v>
      </c>
      <c r="D135" s="839" t="s">
        <v>463</v>
      </c>
      <c r="E135" s="838" t="s">
        <v>741</v>
      </c>
      <c r="F135" s="837" t="s">
        <v>422</v>
      </c>
      <c r="G135" s="1022" t="s">
        <v>287</v>
      </c>
      <c r="H135" s="681">
        <v>2010</v>
      </c>
      <c r="I135" s="1032">
        <v>1</v>
      </c>
      <c r="J135" s="1032">
        <v>1</v>
      </c>
      <c r="K135" s="1032"/>
    </row>
    <row r="136" spans="1:11" s="221" customFormat="1" ht="38.25">
      <c r="A136" s="353" t="s">
        <v>1431</v>
      </c>
      <c r="B136" s="841" t="s">
        <v>1335</v>
      </c>
      <c r="C136" s="840" t="s">
        <v>737</v>
      </c>
      <c r="D136" s="839" t="s">
        <v>463</v>
      </c>
      <c r="E136" s="838" t="s">
        <v>755</v>
      </c>
      <c r="F136" s="837" t="s">
        <v>421</v>
      </c>
      <c r="G136" s="1022" t="s">
        <v>287</v>
      </c>
      <c r="H136" s="681">
        <v>2010</v>
      </c>
      <c r="I136" s="1032">
        <v>1</v>
      </c>
      <c r="J136" s="1032">
        <v>1</v>
      </c>
      <c r="K136" s="1032"/>
    </row>
    <row r="137" spans="1:11" s="221" customFormat="1" ht="38.25">
      <c r="A137" s="353" t="s">
        <v>1431</v>
      </c>
      <c r="B137" s="841" t="s">
        <v>1335</v>
      </c>
      <c r="C137" s="840" t="s">
        <v>737</v>
      </c>
      <c r="D137" s="839" t="s">
        <v>463</v>
      </c>
      <c r="E137" s="838" t="s">
        <v>741</v>
      </c>
      <c r="F137" s="837" t="s">
        <v>420</v>
      </c>
      <c r="G137" s="1022" t="s">
        <v>287</v>
      </c>
      <c r="H137" s="681">
        <v>2010</v>
      </c>
      <c r="I137" s="1032">
        <v>1</v>
      </c>
      <c r="J137" s="1032">
        <v>1</v>
      </c>
      <c r="K137" s="1032"/>
    </row>
    <row r="138" spans="1:11" s="221" customFormat="1" ht="38.25">
      <c r="A138" s="353" t="s">
        <v>1431</v>
      </c>
      <c r="B138" s="841" t="s">
        <v>1335</v>
      </c>
      <c r="C138" s="840" t="s">
        <v>737</v>
      </c>
      <c r="D138" s="839" t="s">
        <v>463</v>
      </c>
      <c r="E138" s="838" t="s">
        <v>755</v>
      </c>
      <c r="F138" s="837" t="s">
        <v>418</v>
      </c>
      <c r="G138" s="1022" t="s">
        <v>287</v>
      </c>
      <c r="H138" s="681">
        <v>2010</v>
      </c>
      <c r="I138" s="1032">
        <v>1</v>
      </c>
      <c r="J138" s="1032">
        <v>1</v>
      </c>
      <c r="K138" s="1032"/>
    </row>
    <row r="139" spans="1:11" s="221" customFormat="1" ht="38.25">
      <c r="A139" s="353" t="s">
        <v>1431</v>
      </c>
      <c r="B139" s="841" t="s">
        <v>259</v>
      </c>
      <c r="C139" s="840" t="s">
        <v>737</v>
      </c>
      <c r="D139" s="844" t="s">
        <v>754</v>
      </c>
      <c r="E139" s="838" t="s">
        <v>741</v>
      </c>
      <c r="F139" s="837" t="s">
        <v>457</v>
      </c>
      <c r="G139" s="1022" t="s">
        <v>287</v>
      </c>
      <c r="H139" s="681">
        <v>2010</v>
      </c>
      <c r="I139" s="1032">
        <v>1</v>
      </c>
      <c r="J139" s="1032">
        <v>1</v>
      </c>
      <c r="K139" s="1032"/>
    </row>
    <row r="140" spans="1:11" s="221" customFormat="1" ht="38.25">
      <c r="A140" s="353" t="s">
        <v>1431</v>
      </c>
      <c r="B140" s="841" t="s">
        <v>259</v>
      </c>
      <c r="C140" s="840" t="s">
        <v>737</v>
      </c>
      <c r="D140" s="844" t="s">
        <v>754</v>
      </c>
      <c r="E140" s="838" t="s">
        <v>755</v>
      </c>
      <c r="F140" s="837" t="s">
        <v>456</v>
      </c>
      <c r="G140" s="1022" t="s">
        <v>287</v>
      </c>
      <c r="H140" s="681">
        <v>2010</v>
      </c>
      <c r="I140" s="1032">
        <v>1</v>
      </c>
      <c r="J140" s="1032">
        <v>1</v>
      </c>
      <c r="K140" s="1032"/>
    </row>
    <row r="141" spans="1:11" s="221" customFormat="1" ht="38.25">
      <c r="A141" s="353" t="s">
        <v>1431</v>
      </c>
      <c r="B141" s="841" t="s">
        <v>259</v>
      </c>
      <c r="C141" s="840" t="s">
        <v>737</v>
      </c>
      <c r="D141" s="844" t="s">
        <v>754</v>
      </c>
      <c r="E141" s="838" t="s">
        <v>755</v>
      </c>
      <c r="F141" s="837" t="s">
        <v>455</v>
      </c>
      <c r="G141" s="1022" t="s">
        <v>287</v>
      </c>
      <c r="H141" s="681">
        <v>2010</v>
      </c>
      <c r="I141" s="1032">
        <v>1</v>
      </c>
      <c r="J141" s="1032">
        <v>1</v>
      </c>
      <c r="K141" s="1032"/>
    </row>
    <row r="142" spans="1:11" s="221" customFormat="1" ht="38.25">
      <c r="A142" s="353" t="s">
        <v>1431</v>
      </c>
      <c r="B142" s="841" t="s">
        <v>259</v>
      </c>
      <c r="C142" s="840" t="s">
        <v>737</v>
      </c>
      <c r="D142" s="844" t="s">
        <v>754</v>
      </c>
      <c r="E142" s="838" t="s">
        <v>755</v>
      </c>
      <c r="F142" s="837" t="s">
        <v>454</v>
      </c>
      <c r="G142" s="1022" t="s">
        <v>287</v>
      </c>
      <c r="H142" s="681">
        <v>2010</v>
      </c>
      <c r="I142" s="1032">
        <v>1</v>
      </c>
      <c r="J142" s="1032">
        <v>1</v>
      </c>
      <c r="K142" s="1032"/>
    </row>
    <row r="143" spans="1:11" s="221" customFormat="1" ht="38.25">
      <c r="A143" s="353" t="s">
        <v>1431</v>
      </c>
      <c r="B143" s="841" t="s">
        <v>259</v>
      </c>
      <c r="C143" s="840" t="s">
        <v>737</v>
      </c>
      <c r="D143" s="844" t="s">
        <v>754</v>
      </c>
      <c r="E143" s="838" t="s">
        <v>755</v>
      </c>
      <c r="F143" s="837" t="s">
        <v>453</v>
      </c>
      <c r="G143" s="1022" t="s">
        <v>287</v>
      </c>
      <c r="H143" s="681">
        <v>2010</v>
      </c>
      <c r="I143" s="1032">
        <v>1</v>
      </c>
      <c r="J143" s="1032">
        <v>1</v>
      </c>
      <c r="K143" s="1032"/>
    </row>
    <row r="144" spans="1:11" s="221" customFormat="1" ht="51">
      <c r="A144" s="353" t="s">
        <v>1431</v>
      </c>
      <c r="B144" s="841" t="s">
        <v>259</v>
      </c>
      <c r="C144" s="840" t="s">
        <v>737</v>
      </c>
      <c r="D144" s="844" t="s">
        <v>754</v>
      </c>
      <c r="E144" s="838" t="s">
        <v>755</v>
      </c>
      <c r="F144" s="837" t="s">
        <v>452</v>
      </c>
      <c r="G144" s="1022" t="s">
        <v>287</v>
      </c>
      <c r="H144" s="681">
        <v>2010</v>
      </c>
      <c r="I144" s="1032">
        <v>1</v>
      </c>
      <c r="J144" s="1032">
        <v>1</v>
      </c>
      <c r="K144" s="1032"/>
    </row>
    <row r="145" spans="1:11" s="221" customFormat="1" ht="38.25">
      <c r="A145" s="353" t="s">
        <v>1431</v>
      </c>
      <c r="B145" s="841" t="s">
        <v>259</v>
      </c>
      <c r="C145" s="840" t="s">
        <v>737</v>
      </c>
      <c r="D145" s="844" t="s">
        <v>754</v>
      </c>
      <c r="E145" s="838" t="s">
        <v>741</v>
      </c>
      <c r="F145" s="837" t="s">
        <v>451</v>
      </c>
      <c r="G145" s="1022" t="s">
        <v>287</v>
      </c>
      <c r="H145" s="681">
        <v>2010</v>
      </c>
      <c r="I145" s="1032">
        <v>1</v>
      </c>
      <c r="J145" s="1032">
        <v>1</v>
      </c>
      <c r="K145" s="1032"/>
    </row>
    <row r="146" spans="1:11" s="221" customFormat="1" ht="38.25">
      <c r="A146" s="353" t="s">
        <v>1431</v>
      </c>
      <c r="B146" s="841" t="s">
        <v>259</v>
      </c>
      <c r="C146" s="840" t="s">
        <v>737</v>
      </c>
      <c r="D146" s="844" t="s">
        <v>754</v>
      </c>
      <c r="E146" s="838" t="s">
        <v>741</v>
      </c>
      <c r="F146" s="837" t="s">
        <v>450</v>
      </c>
      <c r="G146" s="1022" t="s">
        <v>287</v>
      </c>
      <c r="H146" s="681">
        <v>2010</v>
      </c>
      <c r="I146" s="1032">
        <v>1</v>
      </c>
      <c r="J146" s="1032">
        <v>1</v>
      </c>
      <c r="K146" s="1032"/>
    </row>
    <row r="147" spans="1:11" s="221" customFormat="1" ht="38.25">
      <c r="A147" s="353" t="s">
        <v>1431</v>
      </c>
      <c r="B147" s="841" t="s">
        <v>259</v>
      </c>
      <c r="C147" s="840" t="s">
        <v>737</v>
      </c>
      <c r="D147" s="844" t="s">
        <v>754</v>
      </c>
      <c r="E147" s="838" t="s">
        <v>755</v>
      </c>
      <c r="F147" s="837" t="s">
        <v>449</v>
      </c>
      <c r="G147" s="1022" t="s">
        <v>287</v>
      </c>
      <c r="H147" s="681">
        <v>2010</v>
      </c>
      <c r="I147" s="1032">
        <v>1</v>
      </c>
      <c r="J147" s="1032">
        <v>1</v>
      </c>
      <c r="K147" s="1032"/>
    </row>
    <row r="148" spans="1:11" s="221" customFormat="1" ht="38.25">
      <c r="A148" s="353" t="s">
        <v>1431</v>
      </c>
      <c r="B148" s="841" t="s">
        <v>259</v>
      </c>
      <c r="C148" s="840" t="s">
        <v>737</v>
      </c>
      <c r="D148" s="844" t="s">
        <v>754</v>
      </c>
      <c r="E148" s="838" t="s">
        <v>755</v>
      </c>
      <c r="F148" s="837" t="s">
        <v>448</v>
      </c>
      <c r="G148" s="1022" t="s">
        <v>287</v>
      </c>
      <c r="H148" s="681">
        <v>2010</v>
      </c>
      <c r="I148" s="1032">
        <v>1</v>
      </c>
      <c r="J148" s="1032">
        <v>1</v>
      </c>
      <c r="K148" s="1032"/>
    </row>
    <row r="149" spans="1:11" s="221" customFormat="1" ht="38.25">
      <c r="A149" s="353" t="s">
        <v>1431</v>
      </c>
      <c r="B149" s="841" t="s">
        <v>259</v>
      </c>
      <c r="C149" s="840" t="s">
        <v>737</v>
      </c>
      <c r="D149" s="844" t="s">
        <v>754</v>
      </c>
      <c r="E149" s="838" t="s">
        <v>755</v>
      </c>
      <c r="F149" s="837" t="s">
        <v>447</v>
      </c>
      <c r="G149" s="1022" t="s">
        <v>287</v>
      </c>
      <c r="H149" s="681">
        <v>2010</v>
      </c>
      <c r="I149" s="1032">
        <v>1</v>
      </c>
      <c r="J149" s="1032">
        <v>1</v>
      </c>
      <c r="K149" s="1032"/>
    </row>
    <row r="150" spans="1:11" s="221" customFormat="1" ht="38.25">
      <c r="A150" s="353" t="s">
        <v>1431</v>
      </c>
      <c r="B150" s="841" t="s">
        <v>259</v>
      </c>
      <c r="C150" s="840" t="s">
        <v>737</v>
      </c>
      <c r="D150" s="844" t="s">
        <v>754</v>
      </c>
      <c r="E150" s="838" t="s">
        <v>755</v>
      </c>
      <c r="F150" s="837" t="s">
        <v>446</v>
      </c>
      <c r="G150" s="1022" t="s">
        <v>287</v>
      </c>
      <c r="H150" s="681">
        <v>2010</v>
      </c>
      <c r="I150" s="1032">
        <v>1</v>
      </c>
      <c r="J150" s="1032">
        <v>1</v>
      </c>
      <c r="K150" s="1032"/>
    </row>
    <row r="151" spans="1:11" s="221" customFormat="1" ht="38.25">
      <c r="A151" s="353" t="s">
        <v>1431</v>
      </c>
      <c r="B151" s="841" t="s">
        <v>259</v>
      </c>
      <c r="C151" s="840" t="s">
        <v>737</v>
      </c>
      <c r="D151" s="844" t="s">
        <v>754</v>
      </c>
      <c r="E151" s="838" t="s">
        <v>741</v>
      </c>
      <c r="F151" s="837" t="s">
        <v>445</v>
      </c>
      <c r="G151" s="1022" t="s">
        <v>287</v>
      </c>
      <c r="H151" s="681">
        <v>2010</v>
      </c>
      <c r="I151" s="1032">
        <v>1</v>
      </c>
      <c r="J151" s="1032">
        <v>1</v>
      </c>
      <c r="K151" s="1032"/>
    </row>
    <row r="152" spans="1:11" s="221" customFormat="1" ht="38.25">
      <c r="A152" s="353" t="s">
        <v>1431</v>
      </c>
      <c r="B152" s="841" t="s">
        <v>259</v>
      </c>
      <c r="C152" s="840" t="s">
        <v>737</v>
      </c>
      <c r="D152" s="844" t="s">
        <v>754</v>
      </c>
      <c r="E152" s="838" t="s">
        <v>755</v>
      </c>
      <c r="F152" s="837" t="s">
        <v>444</v>
      </c>
      <c r="G152" s="1022" t="s">
        <v>287</v>
      </c>
      <c r="H152" s="681">
        <v>2010</v>
      </c>
      <c r="I152" s="1032">
        <v>1</v>
      </c>
      <c r="J152" s="1032">
        <v>1</v>
      </c>
      <c r="K152" s="1032"/>
    </row>
    <row r="153" spans="1:11" s="221" customFormat="1" ht="38.25">
      <c r="A153" s="353" t="s">
        <v>1431</v>
      </c>
      <c r="B153" s="841" t="s">
        <v>259</v>
      </c>
      <c r="C153" s="840" t="s">
        <v>737</v>
      </c>
      <c r="D153" s="844" t="s">
        <v>754</v>
      </c>
      <c r="E153" s="838" t="s">
        <v>741</v>
      </c>
      <c r="F153" s="837" t="s">
        <v>427</v>
      </c>
      <c r="G153" s="1022" t="s">
        <v>287</v>
      </c>
      <c r="H153" s="681">
        <v>2010</v>
      </c>
      <c r="I153" s="1032">
        <v>1</v>
      </c>
      <c r="J153" s="1032">
        <v>1</v>
      </c>
      <c r="K153" s="1032"/>
    </row>
    <row r="154" spans="1:11" s="221" customFormat="1" ht="38.25">
      <c r="A154" s="353" t="s">
        <v>1431</v>
      </c>
      <c r="B154" s="841" t="s">
        <v>259</v>
      </c>
      <c r="C154" s="840" t="s">
        <v>737</v>
      </c>
      <c r="D154" s="844" t="s">
        <v>754</v>
      </c>
      <c r="E154" s="838" t="s">
        <v>741</v>
      </c>
      <c r="F154" s="837" t="s">
        <v>443</v>
      </c>
      <c r="G154" s="1022" t="s">
        <v>287</v>
      </c>
      <c r="H154" s="681">
        <v>2010</v>
      </c>
      <c r="I154" s="1032">
        <v>1</v>
      </c>
      <c r="J154" s="1032">
        <v>1</v>
      </c>
      <c r="K154" s="1032"/>
    </row>
    <row r="155" spans="1:11" s="221" customFormat="1" ht="38.25">
      <c r="A155" s="353" t="s">
        <v>1431</v>
      </c>
      <c r="B155" s="841" t="s">
        <v>259</v>
      </c>
      <c r="C155" s="840" t="s">
        <v>737</v>
      </c>
      <c r="D155" s="844" t="s">
        <v>754</v>
      </c>
      <c r="E155" s="838" t="s">
        <v>755</v>
      </c>
      <c r="F155" s="837" t="s">
        <v>426</v>
      </c>
      <c r="G155" s="1022" t="s">
        <v>287</v>
      </c>
      <c r="H155" s="681">
        <v>2010</v>
      </c>
      <c r="I155" s="1032">
        <v>1</v>
      </c>
      <c r="J155" s="1032">
        <v>1</v>
      </c>
      <c r="K155" s="1032"/>
    </row>
    <row r="156" spans="1:11" s="221" customFormat="1" ht="38.25">
      <c r="A156" s="353" t="s">
        <v>1431</v>
      </c>
      <c r="B156" s="841" t="s">
        <v>259</v>
      </c>
      <c r="C156" s="840" t="s">
        <v>737</v>
      </c>
      <c r="D156" s="844" t="s">
        <v>754</v>
      </c>
      <c r="E156" s="838" t="s">
        <v>755</v>
      </c>
      <c r="F156" s="837" t="s">
        <v>425</v>
      </c>
      <c r="G156" s="1022" t="s">
        <v>287</v>
      </c>
      <c r="H156" s="681">
        <v>2010</v>
      </c>
      <c r="I156" s="1032">
        <v>1</v>
      </c>
      <c r="J156" s="1032">
        <v>1</v>
      </c>
      <c r="K156" s="1032"/>
    </row>
    <row r="157" spans="1:11" s="221" customFormat="1" ht="38.25">
      <c r="A157" s="353" t="s">
        <v>1431</v>
      </c>
      <c r="B157" s="841" t="s">
        <v>259</v>
      </c>
      <c r="C157" s="840" t="s">
        <v>737</v>
      </c>
      <c r="D157" s="844" t="s">
        <v>754</v>
      </c>
      <c r="E157" s="838" t="s">
        <v>755</v>
      </c>
      <c r="F157" s="837" t="s">
        <v>424</v>
      </c>
      <c r="G157" s="1022" t="s">
        <v>287</v>
      </c>
      <c r="H157" s="681">
        <v>2010</v>
      </c>
      <c r="I157" s="1032">
        <v>1</v>
      </c>
      <c r="J157" s="1032">
        <v>1</v>
      </c>
      <c r="K157" s="1032"/>
    </row>
    <row r="158" spans="1:11" s="221" customFormat="1" ht="38.25">
      <c r="A158" s="353" t="s">
        <v>1431</v>
      </c>
      <c r="B158" s="841" t="s">
        <v>259</v>
      </c>
      <c r="C158" s="840" t="s">
        <v>737</v>
      </c>
      <c r="D158" s="844" t="s">
        <v>754</v>
      </c>
      <c r="E158" s="838" t="s">
        <v>741</v>
      </c>
      <c r="F158" s="837" t="s">
        <v>442</v>
      </c>
      <c r="G158" s="1022" t="s">
        <v>287</v>
      </c>
      <c r="H158" s="681">
        <v>2010</v>
      </c>
      <c r="I158" s="1032">
        <v>1</v>
      </c>
      <c r="J158" s="1032">
        <v>1</v>
      </c>
      <c r="K158" s="1032"/>
    </row>
    <row r="159" spans="1:11" s="221" customFormat="1" ht="38.25">
      <c r="A159" s="353" t="s">
        <v>1431</v>
      </c>
      <c r="B159" s="841" t="s">
        <v>259</v>
      </c>
      <c r="C159" s="840" t="s">
        <v>737</v>
      </c>
      <c r="D159" s="844" t="s">
        <v>754</v>
      </c>
      <c r="E159" s="838" t="s">
        <v>741</v>
      </c>
      <c r="F159" s="837" t="s">
        <v>441</v>
      </c>
      <c r="G159" s="1022" t="s">
        <v>287</v>
      </c>
      <c r="H159" s="681">
        <v>2010</v>
      </c>
      <c r="I159" s="1032">
        <v>1</v>
      </c>
      <c r="J159" s="1032">
        <v>1</v>
      </c>
      <c r="K159" s="1032"/>
    </row>
    <row r="160" spans="1:11" s="221" customFormat="1" ht="38.25">
      <c r="A160" s="353" t="s">
        <v>1431</v>
      </c>
      <c r="B160" s="841" t="s">
        <v>259</v>
      </c>
      <c r="C160" s="840" t="s">
        <v>737</v>
      </c>
      <c r="D160" s="844" t="s">
        <v>754</v>
      </c>
      <c r="E160" s="838" t="s">
        <v>755</v>
      </c>
      <c r="F160" s="837" t="s">
        <v>440</v>
      </c>
      <c r="G160" s="1022" t="s">
        <v>287</v>
      </c>
      <c r="H160" s="681">
        <v>2010</v>
      </c>
      <c r="I160" s="1032">
        <v>1</v>
      </c>
      <c r="J160" s="1032">
        <v>1</v>
      </c>
      <c r="K160" s="1032"/>
    </row>
    <row r="161" spans="1:11" s="221" customFormat="1" ht="38.25">
      <c r="A161" s="353" t="s">
        <v>1431</v>
      </c>
      <c r="B161" s="841" t="s">
        <v>259</v>
      </c>
      <c r="C161" s="840" t="s">
        <v>737</v>
      </c>
      <c r="D161" s="844" t="s">
        <v>754</v>
      </c>
      <c r="E161" s="838" t="s">
        <v>755</v>
      </c>
      <c r="F161" s="837" t="s">
        <v>439</v>
      </c>
      <c r="G161" s="1022" t="s">
        <v>287</v>
      </c>
      <c r="H161" s="681">
        <v>2010</v>
      </c>
      <c r="I161" s="1032">
        <v>1</v>
      </c>
      <c r="J161" s="1032">
        <v>1</v>
      </c>
      <c r="K161" s="1032"/>
    </row>
    <row r="162" spans="1:11" s="221" customFormat="1" ht="38.25">
      <c r="A162" s="353" t="s">
        <v>1431</v>
      </c>
      <c r="B162" s="841" t="s">
        <v>259</v>
      </c>
      <c r="C162" s="840" t="s">
        <v>737</v>
      </c>
      <c r="D162" s="844" t="s">
        <v>754</v>
      </c>
      <c r="E162" s="838" t="s">
        <v>741</v>
      </c>
      <c r="F162" s="837" t="s">
        <v>438</v>
      </c>
      <c r="G162" s="1022" t="s">
        <v>287</v>
      </c>
      <c r="H162" s="681">
        <v>2010</v>
      </c>
      <c r="I162" s="1032">
        <v>1</v>
      </c>
      <c r="J162" s="1032">
        <v>1</v>
      </c>
      <c r="K162" s="1032"/>
    </row>
    <row r="163" spans="1:11" s="221" customFormat="1" ht="38.25">
      <c r="A163" s="353" t="s">
        <v>1431</v>
      </c>
      <c r="B163" s="841" t="s">
        <v>259</v>
      </c>
      <c r="C163" s="840" t="s">
        <v>737</v>
      </c>
      <c r="D163" s="844" t="s">
        <v>754</v>
      </c>
      <c r="E163" s="838" t="s">
        <v>741</v>
      </c>
      <c r="F163" s="837" t="s">
        <v>437</v>
      </c>
      <c r="G163" s="1022" t="s">
        <v>287</v>
      </c>
      <c r="H163" s="681">
        <v>2010</v>
      </c>
      <c r="I163" s="1032">
        <v>1</v>
      </c>
      <c r="J163" s="1032">
        <v>1</v>
      </c>
      <c r="K163" s="1032"/>
    </row>
    <row r="164" spans="1:11" s="221" customFormat="1" ht="38.25">
      <c r="A164" s="353" t="s">
        <v>1431</v>
      </c>
      <c r="B164" s="841" t="s">
        <v>259</v>
      </c>
      <c r="C164" s="840" t="s">
        <v>737</v>
      </c>
      <c r="D164" s="844" t="s">
        <v>754</v>
      </c>
      <c r="E164" s="838" t="s">
        <v>755</v>
      </c>
      <c r="F164" s="837" t="s">
        <v>436</v>
      </c>
      <c r="G164" s="1022" t="s">
        <v>287</v>
      </c>
      <c r="H164" s="681">
        <v>2010</v>
      </c>
      <c r="I164" s="1032">
        <v>1</v>
      </c>
      <c r="J164" s="1032">
        <v>1</v>
      </c>
      <c r="K164" s="1032"/>
    </row>
    <row r="165" spans="1:11" s="221" customFormat="1" ht="38.25">
      <c r="A165" s="353" t="s">
        <v>1431</v>
      </c>
      <c r="B165" s="841" t="s">
        <v>259</v>
      </c>
      <c r="C165" s="840" t="s">
        <v>737</v>
      </c>
      <c r="D165" s="844" t="s">
        <v>754</v>
      </c>
      <c r="E165" s="838" t="s">
        <v>755</v>
      </c>
      <c r="F165" s="837" t="s">
        <v>435</v>
      </c>
      <c r="G165" s="1022" t="s">
        <v>287</v>
      </c>
      <c r="H165" s="681">
        <v>2010</v>
      </c>
      <c r="I165" s="1032">
        <v>1</v>
      </c>
      <c r="J165" s="1032">
        <v>1</v>
      </c>
      <c r="K165" s="1032"/>
    </row>
    <row r="166" spans="1:11" s="221" customFormat="1" ht="38.25">
      <c r="A166" s="353" t="s">
        <v>1431</v>
      </c>
      <c r="B166" s="841" t="s">
        <v>259</v>
      </c>
      <c r="C166" s="840" t="s">
        <v>737</v>
      </c>
      <c r="D166" s="844" t="s">
        <v>754</v>
      </c>
      <c r="E166" s="838" t="s">
        <v>741</v>
      </c>
      <c r="F166" s="837" t="s">
        <v>434</v>
      </c>
      <c r="G166" s="1022" t="s">
        <v>287</v>
      </c>
      <c r="H166" s="681">
        <v>2010</v>
      </c>
      <c r="I166" s="1032">
        <v>1</v>
      </c>
      <c r="J166" s="1032">
        <v>1</v>
      </c>
      <c r="K166" s="1032"/>
    </row>
    <row r="167" spans="1:11" s="221" customFormat="1" ht="51">
      <c r="A167" s="353" t="s">
        <v>1431</v>
      </c>
      <c r="B167" s="841" t="s">
        <v>259</v>
      </c>
      <c r="C167" s="840" t="s">
        <v>737</v>
      </c>
      <c r="D167" s="844" t="s">
        <v>754</v>
      </c>
      <c r="E167" s="838" t="s">
        <v>741</v>
      </c>
      <c r="F167" s="837" t="s">
        <v>433</v>
      </c>
      <c r="G167" s="1022" t="s">
        <v>287</v>
      </c>
      <c r="H167" s="681">
        <v>2010</v>
      </c>
      <c r="I167" s="1032">
        <v>1</v>
      </c>
      <c r="J167" s="1032">
        <v>1</v>
      </c>
      <c r="K167" s="1032"/>
    </row>
    <row r="168" spans="1:11" s="221" customFormat="1" ht="51">
      <c r="A168" s="353" t="s">
        <v>1431</v>
      </c>
      <c r="B168" s="841" t="s">
        <v>259</v>
      </c>
      <c r="C168" s="840" t="s">
        <v>737</v>
      </c>
      <c r="D168" s="844" t="s">
        <v>754</v>
      </c>
      <c r="E168" s="838" t="s">
        <v>755</v>
      </c>
      <c r="F168" s="837" t="s">
        <v>432</v>
      </c>
      <c r="G168" s="1022" t="s">
        <v>287</v>
      </c>
      <c r="H168" s="681">
        <v>2010</v>
      </c>
      <c r="I168" s="1032">
        <v>1</v>
      </c>
      <c r="J168" s="1032">
        <v>1</v>
      </c>
      <c r="K168" s="1032"/>
    </row>
    <row r="169" spans="1:11" s="221" customFormat="1" ht="51">
      <c r="A169" s="353" t="s">
        <v>1431</v>
      </c>
      <c r="B169" s="841" t="s">
        <v>259</v>
      </c>
      <c r="C169" s="840" t="s">
        <v>737</v>
      </c>
      <c r="D169" s="844" t="s">
        <v>754</v>
      </c>
      <c r="E169" s="838" t="s">
        <v>755</v>
      </c>
      <c r="F169" s="837" t="s">
        <v>431</v>
      </c>
      <c r="G169" s="1022" t="s">
        <v>287</v>
      </c>
      <c r="H169" s="681">
        <v>2010</v>
      </c>
      <c r="I169" s="1032">
        <v>1</v>
      </c>
      <c r="J169" s="1032">
        <v>1</v>
      </c>
      <c r="K169" s="1032"/>
    </row>
    <row r="170" spans="1:11" s="221" customFormat="1" ht="38.25">
      <c r="A170" s="353" t="s">
        <v>1431</v>
      </c>
      <c r="B170" s="841" t="s">
        <v>259</v>
      </c>
      <c r="C170" s="840" t="s">
        <v>737</v>
      </c>
      <c r="D170" s="844" t="s">
        <v>754</v>
      </c>
      <c r="E170" s="838" t="s">
        <v>741</v>
      </c>
      <c r="F170" s="837" t="s">
        <v>420</v>
      </c>
      <c r="G170" s="1022" t="s">
        <v>287</v>
      </c>
      <c r="H170" s="681">
        <v>2010</v>
      </c>
      <c r="I170" s="1032">
        <v>1</v>
      </c>
      <c r="J170" s="1032">
        <v>1</v>
      </c>
      <c r="K170" s="1032"/>
    </row>
    <row r="171" spans="1:11" s="221" customFormat="1" ht="38.25">
      <c r="A171" s="353" t="s">
        <v>1431</v>
      </c>
      <c r="B171" s="841" t="s">
        <v>259</v>
      </c>
      <c r="C171" s="840" t="s">
        <v>737</v>
      </c>
      <c r="D171" s="844" t="s">
        <v>754</v>
      </c>
      <c r="E171" s="838" t="s">
        <v>741</v>
      </c>
      <c r="F171" s="837" t="s">
        <v>430</v>
      </c>
      <c r="G171" s="1022" t="s">
        <v>287</v>
      </c>
      <c r="H171" s="681">
        <v>2010</v>
      </c>
      <c r="I171" s="1032">
        <v>1</v>
      </c>
      <c r="J171" s="1032">
        <v>1</v>
      </c>
      <c r="K171" s="1032"/>
    </row>
    <row r="172" spans="1:11" s="221" customFormat="1" ht="38.25">
      <c r="A172" s="353" t="s">
        <v>1431</v>
      </c>
      <c r="B172" s="841" t="s">
        <v>259</v>
      </c>
      <c r="C172" s="840" t="s">
        <v>737</v>
      </c>
      <c r="D172" s="844" t="s">
        <v>754</v>
      </c>
      <c r="E172" s="838" t="s">
        <v>755</v>
      </c>
      <c r="F172" s="837" t="s">
        <v>429</v>
      </c>
      <c r="G172" s="1022" t="s">
        <v>287</v>
      </c>
      <c r="H172" s="681">
        <v>2010</v>
      </c>
      <c r="I172" s="1032">
        <v>1</v>
      </c>
      <c r="J172" s="1032">
        <v>1</v>
      </c>
      <c r="K172" s="1032"/>
    </row>
    <row r="173" spans="1:11" s="221" customFormat="1" ht="38.25">
      <c r="A173" s="353" t="s">
        <v>1431</v>
      </c>
      <c r="B173" s="841" t="s">
        <v>259</v>
      </c>
      <c r="C173" s="840" t="s">
        <v>737</v>
      </c>
      <c r="D173" s="844" t="s">
        <v>754</v>
      </c>
      <c r="E173" s="838" t="s">
        <v>755</v>
      </c>
      <c r="F173" s="837" t="s">
        <v>428</v>
      </c>
      <c r="G173" s="1022" t="s">
        <v>287</v>
      </c>
      <c r="H173" s="681">
        <v>2010</v>
      </c>
      <c r="I173" s="1032">
        <v>1</v>
      </c>
      <c r="J173" s="1032">
        <v>1</v>
      </c>
      <c r="K173" s="1032"/>
    </row>
    <row r="174" spans="1:11" s="221" customFormat="1" ht="38.25">
      <c r="A174" s="353" t="s">
        <v>1431</v>
      </c>
      <c r="B174" s="841" t="s">
        <v>259</v>
      </c>
      <c r="C174" s="840" t="s">
        <v>737</v>
      </c>
      <c r="D174" s="844" t="s">
        <v>754</v>
      </c>
      <c r="E174" s="838" t="s">
        <v>741</v>
      </c>
      <c r="F174" s="837" t="s">
        <v>422</v>
      </c>
      <c r="G174" s="1022" t="s">
        <v>287</v>
      </c>
      <c r="H174" s="681">
        <v>2010</v>
      </c>
      <c r="I174" s="1032">
        <v>1</v>
      </c>
      <c r="J174" s="1032">
        <v>1</v>
      </c>
      <c r="K174" s="1032"/>
    </row>
    <row r="175" spans="1:11" s="221" customFormat="1" ht="25.5">
      <c r="A175" s="353" t="s">
        <v>1431</v>
      </c>
      <c r="B175" s="841" t="s">
        <v>1335</v>
      </c>
      <c r="C175" s="840" t="s">
        <v>737</v>
      </c>
      <c r="D175" s="844" t="s">
        <v>754</v>
      </c>
      <c r="E175" s="838" t="s">
        <v>741</v>
      </c>
      <c r="F175" s="837" t="s">
        <v>427</v>
      </c>
      <c r="G175" s="1022" t="s">
        <v>287</v>
      </c>
      <c r="H175" s="681">
        <v>2010</v>
      </c>
      <c r="I175" s="1032">
        <v>1</v>
      </c>
      <c r="J175" s="1032">
        <v>1</v>
      </c>
      <c r="K175" s="1032"/>
    </row>
    <row r="176" spans="1:11" s="221" customFormat="1" ht="25.5">
      <c r="A176" s="353" t="s">
        <v>1431</v>
      </c>
      <c r="B176" s="841" t="s">
        <v>1335</v>
      </c>
      <c r="C176" s="840" t="s">
        <v>737</v>
      </c>
      <c r="D176" s="844" t="s">
        <v>754</v>
      </c>
      <c r="E176" s="838" t="s">
        <v>755</v>
      </c>
      <c r="F176" s="837" t="s">
        <v>426</v>
      </c>
      <c r="G176" s="1022" t="s">
        <v>287</v>
      </c>
      <c r="H176" s="681">
        <v>2010</v>
      </c>
      <c r="I176" s="1032">
        <v>1</v>
      </c>
      <c r="J176" s="1032">
        <v>1</v>
      </c>
      <c r="K176" s="1032"/>
    </row>
    <row r="177" spans="1:11" s="221" customFormat="1" ht="25.5">
      <c r="A177" s="353" t="s">
        <v>1431</v>
      </c>
      <c r="B177" s="841" t="s">
        <v>1335</v>
      </c>
      <c r="C177" s="840" t="s">
        <v>737</v>
      </c>
      <c r="D177" s="844" t="s">
        <v>754</v>
      </c>
      <c r="E177" s="838" t="s">
        <v>755</v>
      </c>
      <c r="F177" s="837" t="s">
        <v>425</v>
      </c>
      <c r="G177" s="1022" t="s">
        <v>287</v>
      </c>
      <c r="H177" s="681">
        <v>2010</v>
      </c>
      <c r="I177" s="1032">
        <v>1</v>
      </c>
      <c r="J177" s="1032">
        <v>1</v>
      </c>
      <c r="K177" s="1032"/>
    </row>
    <row r="178" spans="1:11" s="221" customFormat="1" ht="25.5">
      <c r="A178" s="353" t="s">
        <v>1431</v>
      </c>
      <c r="B178" s="841" t="s">
        <v>1335</v>
      </c>
      <c r="C178" s="840" t="s">
        <v>737</v>
      </c>
      <c r="D178" s="844" t="s">
        <v>754</v>
      </c>
      <c r="E178" s="838" t="s">
        <v>755</v>
      </c>
      <c r="F178" s="837" t="s">
        <v>424</v>
      </c>
      <c r="G178" s="1022" t="s">
        <v>287</v>
      </c>
      <c r="H178" s="681">
        <v>2010</v>
      </c>
      <c r="I178" s="1032">
        <v>1</v>
      </c>
      <c r="J178" s="1032">
        <v>1</v>
      </c>
      <c r="K178" s="1032"/>
    </row>
    <row r="179" spans="1:11" s="221" customFormat="1" ht="25.5">
      <c r="A179" s="353" t="s">
        <v>1431</v>
      </c>
      <c r="B179" s="841" t="s">
        <v>1335</v>
      </c>
      <c r="C179" s="840" t="s">
        <v>737</v>
      </c>
      <c r="D179" s="844" t="s">
        <v>754</v>
      </c>
      <c r="E179" s="838" t="s">
        <v>755</v>
      </c>
      <c r="F179" s="837" t="s">
        <v>423</v>
      </c>
      <c r="G179" s="1022" t="s">
        <v>287</v>
      </c>
      <c r="H179" s="681">
        <v>2010</v>
      </c>
      <c r="I179" s="1032">
        <v>1</v>
      </c>
      <c r="J179" s="1032">
        <v>1</v>
      </c>
      <c r="K179" s="1032"/>
    </row>
    <row r="180" spans="1:11" s="221" customFormat="1" ht="38.25">
      <c r="A180" s="353" t="s">
        <v>1431</v>
      </c>
      <c r="B180" s="841" t="s">
        <v>1335</v>
      </c>
      <c r="C180" s="840" t="s">
        <v>737</v>
      </c>
      <c r="D180" s="844" t="s">
        <v>754</v>
      </c>
      <c r="E180" s="838" t="s">
        <v>741</v>
      </c>
      <c r="F180" s="837" t="s">
        <v>422</v>
      </c>
      <c r="G180" s="1022" t="s">
        <v>287</v>
      </c>
      <c r="H180" s="681">
        <v>2010</v>
      </c>
      <c r="I180" s="1032">
        <v>1</v>
      </c>
      <c r="J180" s="1032">
        <v>1</v>
      </c>
      <c r="K180" s="1032"/>
    </row>
    <row r="181" spans="1:11" s="221" customFormat="1" ht="38.25">
      <c r="A181" s="353" t="s">
        <v>1431</v>
      </c>
      <c r="B181" s="841" t="s">
        <v>1335</v>
      </c>
      <c r="C181" s="840" t="s">
        <v>737</v>
      </c>
      <c r="D181" s="844" t="s">
        <v>754</v>
      </c>
      <c r="E181" s="838" t="s">
        <v>755</v>
      </c>
      <c r="F181" s="837" t="s">
        <v>421</v>
      </c>
      <c r="G181" s="1022" t="s">
        <v>287</v>
      </c>
      <c r="H181" s="681">
        <v>2010</v>
      </c>
      <c r="I181" s="1032">
        <v>1</v>
      </c>
      <c r="J181" s="1032">
        <v>1</v>
      </c>
      <c r="K181" s="1032"/>
    </row>
    <row r="182" spans="1:11" s="221" customFormat="1" ht="38.25">
      <c r="A182" s="353" t="s">
        <v>1431</v>
      </c>
      <c r="B182" s="841" t="s">
        <v>1335</v>
      </c>
      <c r="C182" s="840" t="s">
        <v>737</v>
      </c>
      <c r="D182" s="844" t="s">
        <v>754</v>
      </c>
      <c r="E182" s="838" t="s">
        <v>741</v>
      </c>
      <c r="F182" s="837" t="s">
        <v>420</v>
      </c>
      <c r="G182" s="1022" t="s">
        <v>287</v>
      </c>
      <c r="H182" s="681">
        <v>2010</v>
      </c>
      <c r="I182" s="1032">
        <v>1</v>
      </c>
      <c r="J182" s="1032">
        <v>1</v>
      </c>
      <c r="K182" s="1032"/>
    </row>
    <row r="183" spans="1:11" s="221" customFormat="1" ht="38.25">
      <c r="A183" s="353" t="s">
        <v>1431</v>
      </c>
      <c r="B183" s="841" t="s">
        <v>1335</v>
      </c>
      <c r="C183" s="840" t="s">
        <v>737</v>
      </c>
      <c r="D183" s="844" t="s">
        <v>754</v>
      </c>
      <c r="E183" s="838" t="s">
        <v>755</v>
      </c>
      <c r="F183" s="837" t="s">
        <v>418</v>
      </c>
      <c r="G183" s="1022" t="s">
        <v>287</v>
      </c>
      <c r="H183" s="681">
        <v>2010</v>
      </c>
      <c r="I183" s="1032">
        <v>1</v>
      </c>
      <c r="J183" s="1032">
        <v>1</v>
      </c>
      <c r="K183" s="1032"/>
    </row>
    <row r="184" spans="1:11" s="221" customFormat="1" ht="38.25">
      <c r="A184" s="353" t="s">
        <v>1431</v>
      </c>
      <c r="B184" s="841" t="s">
        <v>259</v>
      </c>
      <c r="C184" s="840" t="s">
        <v>737</v>
      </c>
      <c r="D184" s="844" t="s">
        <v>462</v>
      </c>
      <c r="E184" s="838" t="s">
        <v>755</v>
      </c>
      <c r="F184" s="837" t="s">
        <v>457</v>
      </c>
      <c r="G184" s="1022" t="s">
        <v>287</v>
      </c>
      <c r="H184" s="681">
        <v>2010</v>
      </c>
      <c r="I184" s="1032">
        <v>1</v>
      </c>
      <c r="J184" s="1032">
        <v>1</v>
      </c>
      <c r="K184" s="1032"/>
    </row>
    <row r="185" spans="1:11" s="221" customFormat="1" ht="38.25">
      <c r="A185" s="353" t="s">
        <v>1431</v>
      </c>
      <c r="B185" s="841" t="s">
        <v>259</v>
      </c>
      <c r="C185" s="840" t="s">
        <v>737</v>
      </c>
      <c r="D185" s="844" t="s">
        <v>462</v>
      </c>
      <c r="E185" s="838" t="s">
        <v>755</v>
      </c>
      <c r="F185" s="837" t="s">
        <v>456</v>
      </c>
      <c r="G185" s="1022" t="s">
        <v>287</v>
      </c>
      <c r="H185" s="681">
        <v>2010</v>
      </c>
      <c r="I185" s="1032">
        <v>1</v>
      </c>
      <c r="J185" s="1032">
        <v>1</v>
      </c>
      <c r="K185" s="1032"/>
    </row>
    <row r="186" spans="1:11" s="221" customFormat="1" ht="38.25">
      <c r="A186" s="353" t="s">
        <v>1431</v>
      </c>
      <c r="B186" s="841" t="s">
        <v>259</v>
      </c>
      <c r="C186" s="840" t="s">
        <v>737</v>
      </c>
      <c r="D186" s="844" t="s">
        <v>462</v>
      </c>
      <c r="E186" s="838" t="s">
        <v>755</v>
      </c>
      <c r="F186" s="837" t="s">
        <v>455</v>
      </c>
      <c r="G186" s="1022" t="s">
        <v>287</v>
      </c>
      <c r="H186" s="681">
        <v>2010</v>
      </c>
      <c r="I186" s="1032">
        <v>1</v>
      </c>
      <c r="J186" s="1032">
        <v>1</v>
      </c>
      <c r="K186" s="1032"/>
    </row>
    <row r="187" spans="1:11" s="221" customFormat="1" ht="38.25">
      <c r="A187" s="353" t="s">
        <v>1431</v>
      </c>
      <c r="B187" s="841" t="s">
        <v>259</v>
      </c>
      <c r="C187" s="840" t="s">
        <v>737</v>
      </c>
      <c r="D187" s="844" t="s">
        <v>462</v>
      </c>
      <c r="E187" s="838" t="s">
        <v>755</v>
      </c>
      <c r="F187" s="837" t="s">
        <v>454</v>
      </c>
      <c r="G187" s="1022" t="s">
        <v>287</v>
      </c>
      <c r="H187" s="681">
        <v>2010</v>
      </c>
      <c r="I187" s="1032">
        <v>1</v>
      </c>
      <c r="J187" s="1032">
        <v>1</v>
      </c>
      <c r="K187" s="1032"/>
    </row>
    <row r="188" spans="1:11" s="221" customFormat="1" ht="38.25">
      <c r="A188" s="353" t="s">
        <v>1431</v>
      </c>
      <c r="B188" s="841" t="s">
        <v>259</v>
      </c>
      <c r="C188" s="840" t="s">
        <v>737</v>
      </c>
      <c r="D188" s="844" t="s">
        <v>462</v>
      </c>
      <c r="E188" s="838" t="s">
        <v>755</v>
      </c>
      <c r="F188" s="837" t="s">
        <v>453</v>
      </c>
      <c r="G188" s="1022" t="s">
        <v>287</v>
      </c>
      <c r="H188" s="681">
        <v>2010</v>
      </c>
      <c r="I188" s="1032">
        <v>1</v>
      </c>
      <c r="J188" s="1032">
        <v>1</v>
      </c>
      <c r="K188" s="1032"/>
    </row>
    <row r="189" spans="1:11" s="221" customFormat="1" ht="51">
      <c r="A189" s="353" t="s">
        <v>1431</v>
      </c>
      <c r="B189" s="841" t="s">
        <v>259</v>
      </c>
      <c r="C189" s="840" t="s">
        <v>737</v>
      </c>
      <c r="D189" s="844" t="s">
        <v>462</v>
      </c>
      <c r="E189" s="838" t="s">
        <v>755</v>
      </c>
      <c r="F189" s="837" t="s">
        <v>452</v>
      </c>
      <c r="G189" s="1022" t="s">
        <v>287</v>
      </c>
      <c r="H189" s="681">
        <v>2010</v>
      </c>
      <c r="I189" s="1032">
        <v>1</v>
      </c>
      <c r="J189" s="1032">
        <v>1</v>
      </c>
      <c r="K189" s="1032"/>
    </row>
    <row r="190" spans="1:11" s="221" customFormat="1" ht="38.25">
      <c r="A190" s="353" t="s">
        <v>1431</v>
      </c>
      <c r="B190" s="841" t="s">
        <v>259</v>
      </c>
      <c r="C190" s="840" t="s">
        <v>737</v>
      </c>
      <c r="D190" s="842" t="s">
        <v>462</v>
      </c>
      <c r="E190" s="838" t="s">
        <v>755</v>
      </c>
      <c r="F190" s="837" t="s">
        <v>446</v>
      </c>
      <c r="G190" s="1022" t="s">
        <v>287</v>
      </c>
      <c r="H190" s="681">
        <v>2010</v>
      </c>
      <c r="I190" s="1032">
        <v>1</v>
      </c>
      <c r="J190" s="1032">
        <v>1</v>
      </c>
      <c r="K190" s="1032"/>
    </row>
    <row r="191" spans="1:11" s="221" customFormat="1" ht="38.25">
      <c r="A191" s="353" t="s">
        <v>1431</v>
      </c>
      <c r="B191" s="841" t="s">
        <v>259</v>
      </c>
      <c r="C191" s="840" t="s">
        <v>737</v>
      </c>
      <c r="D191" s="842" t="s">
        <v>462</v>
      </c>
      <c r="E191" s="838" t="s">
        <v>755</v>
      </c>
      <c r="F191" s="837" t="s">
        <v>445</v>
      </c>
      <c r="G191" s="1022" t="s">
        <v>287</v>
      </c>
      <c r="H191" s="681">
        <v>2010</v>
      </c>
      <c r="I191" s="1032">
        <v>1</v>
      </c>
      <c r="J191" s="1032">
        <v>1</v>
      </c>
      <c r="K191" s="1032"/>
    </row>
    <row r="192" spans="1:11" s="221" customFormat="1" ht="38.25">
      <c r="A192" s="353" t="s">
        <v>1431</v>
      </c>
      <c r="B192" s="841" t="s">
        <v>259</v>
      </c>
      <c r="C192" s="840" t="s">
        <v>737</v>
      </c>
      <c r="D192" s="842" t="s">
        <v>462</v>
      </c>
      <c r="E192" s="838" t="s">
        <v>755</v>
      </c>
      <c r="F192" s="837" t="s">
        <v>444</v>
      </c>
      <c r="G192" s="1022" t="s">
        <v>287</v>
      </c>
      <c r="H192" s="681">
        <v>2010</v>
      </c>
      <c r="I192" s="1032">
        <v>1</v>
      </c>
      <c r="J192" s="1032">
        <v>1</v>
      </c>
      <c r="K192" s="1032"/>
    </row>
    <row r="193" spans="1:11" s="221" customFormat="1" ht="38.25">
      <c r="A193" s="353" t="s">
        <v>1431</v>
      </c>
      <c r="B193" s="841" t="s">
        <v>1335</v>
      </c>
      <c r="C193" s="840" t="s">
        <v>737</v>
      </c>
      <c r="D193" s="839" t="s">
        <v>462</v>
      </c>
      <c r="E193" s="838" t="s">
        <v>755</v>
      </c>
      <c r="F193" s="837" t="s">
        <v>418</v>
      </c>
      <c r="G193" s="1022" t="s">
        <v>287</v>
      </c>
      <c r="H193" s="681">
        <v>2010</v>
      </c>
      <c r="I193" s="1032">
        <v>1</v>
      </c>
      <c r="J193" s="1032">
        <v>1</v>
      </c>
      <c r="K193" s="1032"/>
    </row>
    <row r="194" spans="1:11" s="221" customFormat="1" ht="38.25">
      <c r="A194" s="353" t="s">
        <v>1431</v>
      </c>
      <c r="B194" s="841" t="s">
        <v>259</v>
      </c>
      <c r="C194" s="840" t="s">
        <v>737</v>
      </c>
      <c r="D194" s="843" t="s">
        <v>759</v>
      </c>
      <c r="E194" s="846" t="s">
        <v>741</v>
      </c>
      <c r="F194" s="837" t="s">
        <v>451</v>
      </c>
      <c r="G194" s="1022" t="s">
        <v>287</v>
      </c>
      <c r="H194" s="681">
        <v>2010</v>
      </c>
      <c r="I194" s="1032">
        <v>1</v>
      </c>
      <c r="J194" s="1032">
        <v>1</v>
      </c>
      <c r="K194" s="1032"/>
    </row>
    <row r="195" spans="1:11" s="221" customFormat="1" ht="38.25">
      <c r="A195" s="353" t="s">
        <v>1431</v>
      </c>
      <c r="B195" s="841" t="s">
        <v>259</v>
      </c>
      <c r="C195" s="840" t="s">
        <v>737</v>
      </c>
      <c r="D195" s="843" t="s">
        <v>759</v>
      </c>
      <c r="E195" s="846" t="s">
        <v>741</v>
      </c>
      <c r="F195" s="837" t="s">
        <v>450</v>
      </c>
      <c r="G195" s="1022" t="s">
        <v>287</v>
      </c>
      <c r="H195" s="681">
        <v>2010</v>
      </c>
      <c r="I195" s="1032">
        <v>1</v>
      </c>
      <c r="J195" s="1032">
        <v>1</v>
      </c>
      <c r="K195" s="1032"/>
    </row>
    <row r="196" spans="1:11" s="221" customFormat="1" ht="38.25">
      <c r="A196" s="353" t="s">
        <v>1431</v>
      </c>
      <c r="B196" s="841" t="s">
        <v>259</v>
      </c>
      <c r="C196" s="840" t="s">
        <v>737</v>
      </c>
      <c r="D196" s="843" t="s">
        <v>759</v>
      </c>
      <c r="E196" s="838" t="s">
        <v>755</v>
      </c>
      <c r="F196" s="837" t="s">
        <v>449</v>
      </c>
      <c r="G196" s="1022" t="s">
        <v>287</v>
      </c>
      <c r="H196" s="681">
        <v>2010</v>
      </c>
      <c r="I196" s="1032">
        <v>1</v>
      </c>
      <c r="J196" s="1032">
        <v>1</v>
      </c>
      <c r="K196" s="1032"/>
    </row>
    <row r="197" spans="1:11" s="221" customFormat="1" ht="38.25">
      <c r="A197" s="353" t="s">
        <v>1431</v>
      </c>
      <c r="B197" s="841" t="s">
        <v>259</v>
      </c>
      <c r="C197" s="840" t="s">
        <v>737</v>
      </c>
      <c r="D197" s="843" t="s">
        <v>759</v>
      </c>
      <c r="E197" s="838" t="s">
        <v>755</v>
      </c>
      <c r="F197" s="837" t="s">
        <v>448</v>
      </c>
      <c r="G197" s="1022" t="s">
        <v>287</v>
      </c>
      <c r="H197" s="681">
        <v>2010</v>
      </c>
      <c r="I197" s="1032">
        <v>1</v>
      </c>
      <c r="J197" s="1032">
        <v>1</v>
      </c>
      <c r="K197" s="1032"/>
    </row>
    <row r="198" spans="1:11" s="221" customFormat="1" ht="38.25">
      <c r="A198" s="353" t="s">
        <v>1431</v>
      </c>
      <c r="B198" s="841" t="s">
        <v>259</v>
      </c>
      <c r="C198" s="840" t="s">
        <v>737</v>
      </c>
      <c r="D198" s="843" t="s">
        <v>759</v>
      </c>
      <c r="E198" s="838" t="s">
        <v>755</v>
      </c>
      <c r="F198" s="837" t="s">
        <v>447</v>
      </c>
      <c r="G198" s="1022" t="s">
        <v>287</v>
      </c>
      <c r="H198" s="681">
        <v>2010</v>
      </c>
      <c r="I198" s="1032">
        <v>1</v>
      </c>
      <c r="J198" s="1032">
        <v>1</v>
      </c>
      <c r="K198" s="1032"/>
    </row>
    <row r="199" spans="1:11" s="221" customFormat="1" ht="38.25">
      <c r="A199" s="353" t="s">
        <v>1431</v>
      </c>
      <c r="B199" s="841" t="s">
        <v>259</v>
      </c>
      <c r="C199" s="840" t="s">
        <v>737</v>
      </c>
      <c r="D199" s="843" t="s">
        <v>461</v>
      </c>
      <c r="E199" s="838" t="s">
        <v>755</v>
      </c>
      <c r="F199" s="837" t="s">
        <v>441</v>
      </c>
      <c r="G199" s="1022" t="s">
        <v>287</v>
      </c>
      <c r="H199" s="681">
        <v>2010</v>
      </c>
      <c r="I199" s="1032">
        <v>1</v>
      </c>
      <c r="J199" s="1032">
        <v>1</v>
      </c>
      <c r="K199" s="1032"/>
    </row>
    <row r="200" spans="1:11" s="221" customFormat="1" ht="38.25">
      <c r="A200" s="353" t="s">
        <v>1431</v>
      </c>
      <c r="B200" s="841" t="s">
        <v>259</v>
      </c>
      <c r="C200" s="840" t="s">
        <v>737</v>
      </c>
      <c r="D200" s="843" t="s">
        <v>461</v>
      </c>
      <c r="E200" s="838" t="s">
        <v>755</v>
      </c>
      <c r="F200" s="837" t="s">
        <v>440</v>
      </c>
      <c r="G200" s="1022" t="s">
        <v>287</v>
      </c>
      <c r="H200" s="681">
        <v>2010</v>
      </c>
      <c r="I200" s="1032">
        <v>1</v>
      </c>
      <c r="J200" s="1032">
        <v>1</v>
      </c>
      <c r="K200" s="1032"/>
    </row>
    <row r="201" spans="1:11" s="221" customFormat="1" ht="38.25">
      <c r="A201" s="353" t="s">
        <v>1431</v>
      </c>
      <c r="B201" s="841" t="s">
        <v>259</v>
      </c>
      <c r="C201" s="840" t="s">
        <v>737</v>
      </c>
      <c r="D201" s="843" t="s">
        <v>461</v>
      </c>
      <c r="E201" s="838" t="s">
        <v>755</v>
      </c>
      <c r="F201" s="837" t="s">
        <v>439</v>
      </c>
      <c r="G201" s="1022" t="s">
        <v>287</v>
      </c>
      <c r="H201" s="681">
        <v>2010</v>
      </c>
      <c r="I201" s="1032">
        <v>1</v>
      </c>
      <c r="J201" s="1032">
        <v>1</v>
      </c>
      <c r="K201" s="1032"/>
    </row>
    <row r="202" spans="1:11" s="221" customFormat="1" ht="38.25">
      <c r="A202" s="353" t="s">
        <v>1431</v>
      </c>
      <c r="B202" s="841" t="s">
        <v>259</v>
      </c>
      <c r="C202" s="840" t="s">
        <v>737</v>
      </c>
      <c r="D202" s="843" t="s">
        <v>760</v>
      </c>
      <c r="E202" s="838" t="s">
        <v>755</v>
      </c>
      <c r="F202" s="837" t="s">
        <v>427</v>
      </c>
      <c r="G202" s="1022" t="s">
        <v>287</v>
      </c>
      <c r="H202" s="681">
        <v>2010</v>
      </c>
      <c r="I202" s="1032">
        <v>1</v>
      </c>
      <c r="J202" s="1032">
        <v>1</v>
      </c>
      <c r="K202" s="1032"/>
    </row>
    <row r="203" spans="1:11" s="221" customFormat="1" ht="38.25">
      <c r="A203" s="353" t="s">
        <v>1431</v>
      </c>
      <c r="B203" s="841" t="s">
        <v>259</v>
      </c>
      <c r="C203" s="840" t="s">
        <v>737</v>
      </c>
      <c r="D203" s="843" t="s">
        <v>760</v>
      </c>
      <c r="E203" s="838" t="s">
        <v>755</v>
      </c>
      <c r="F203" s="837" t="s">
        <v>443</v>
      </c>
      <c r="G203" s="1022" t="s">
        <v>287</v>
      </c>
      <c r="H203" s="681">
        <v>2010</v>
      </c>
      <c r="I203" s="1032">
        <v>1</v>
      </c>
      <c r="J203" s="1032">
        <v>1</v>
      </c>
      <c r="K203" s="1032"/>
    </row>
    <row r="204" spans="1:11" s="221" customFormat="1" ht="38.25">
      <c r="A204" s="353" t="s">
        <v>1431</v>
      </c>
      <c r="B204" s="841" t="s">
        <v>259</v>
      </c>
      <c r="C204" s="840" t="s">
        <v>737</v>
      </c>
      <c r="D204" s="843" t="s">
        <v>760</v>
      </c>
      <c r="E204" s="838" t="s">
        <v>755</v>
      </c>
      <c r="F204" s="837" t="s">
        <v>426</v>
      </c>
      <c r="G204" s="1022" t="s">
        <v>287</v>
      </c>
      <c r="H204" s="681">
        <v>2010</v>
      </c>
      <c r="I204" s="1032">
        <v>1</v>
      </c>
      <c r="J204" s="1032">
        <v>1</v>
      </c>
      <c r="K204" s="1032"/>
    </row>
    <row r="205" spans="1:11" s="221" customFormat="1" ht="38.25">
      <c r="A205" s="353" t="s">
        <v>1431</v>
      </c>
      <c r="B205" s="841" t="s">
        <v>259</v>
      </c>
      <c r="C205" s="840" t="s">
        <v>737</v>
      </c>
      <c r="D205" s="843" t="s">
        <v>760</v>
      </c>
      <c r="E205" s="838" t="s">
        <v>755</v>
      </c>
      <c r="F205" s="837" t="s">
        <v>425</v>
      </c>
      <c r="G205" s="1022" t="s">
        <v>287</v>
      </c>
      <c r="H205" s="681">
        <v>2010</v>
      </c>
      <c r="I205" s="1032">
        <v>1</v>
      </c>
      <c r="J205" s="1032">
        <v>1</v>
      </c>
      <c r="K205" s="1032"/>
    </row>
    <row r="206" spans="1:11" s="221" customFormat="1" ht="38.25">
      <c r="A206" s="353" t="s">
        <v>1431</v>
      </c>
      <c r="B206" s="841" t="s">
        <v>259</v>
      </c>
      <c r="C206" s="840" t="s">
        <v>737</v>
      </c>
      <c r="D206" s="843" t="s">
        <v>760</v>
      </c>
      <c r="E206" s="838" t="s">
        <v>755</v>
      </c>
      <c r="F206" s="837" t="s">
        <v>424</v>
      </c>
      <c r="G206" s="1022" t="s">
        <v>287</v>
      </c>
      <c r="H206" s="681">
        <v>2010</v>
      </c>
      <c r="I206" s="1032">
        <v>1</v>
      </c>
      <c r="J206" s="1032">
        <v>1</v>
      </c>
      <c r="K206" s="1032"/>
    </row>
    <row r="207" spans="1:11" s="221" customFormat="1" ht="25.5">
      <c r="A207" s="353" t="s">
        <v>1431</v>
      </c>
      <c r="B207" s="841" t="s">
        <v>1335</v>
      </c>
      <c r="C207" s="840" t="s">
        <v>737</v>
      </c>
      <c r="D207" s="843" t="s">
        <v>760</v>
      </c>
      <c r="E207" s="838" t="s">
        <v>755</v>
      </c>
      <c r="F207" s="837" t="s">
        <v>427</v>
      </c>
      <c r="G207" s="1022" t="s">
        <v>287</v>
      </c>
      <c r="H207" s="681">
        <v>2010</v>
      </c>
      <c r="I207" s="1032">
        <v>1</v>
      </c>
      <c r="J207" s="1032">
        <v>1</v>
      </c>
      <c r="K207" s="1032"/>
    </row>
    <row r="208" spans="1:11" s="221" customFormat="1" ht="25.5">
      <c r="A208" s="353" t="s">
        <v>1431</v>
      </c>
      <c r="B208" s="841" t="s">
        <v>1335</v>
      </c>
      <c r="C208" s="840" t="s">
        <v>737</v>
      </c>
      <c r="D208" s="843" t="s">
        <v>760</v>
      </c>
      <c r="E208" s="838" t="s">
        <v>755</v>
      </c>
      <c r="F208" s="837" t="s">
        <v>426</v>
      </c>
      <c r="G208" s="1022" t="s">
        <v>287</v>
      </c>
      <c r="H208" s="681">
        <v>2010</v>
      </c>
      <c r="I208" s="1032">
        <v>1</v>
      </c>
      <c r="J208" s="1032">
        <v>1</v>
      </c>
      <c r="K208" s="1032"/>
    </row>
    <row r="209" spans="1:11" s="221" customFormat="1" ht="25.5">
      <c r="A209" s="353" t="s">
        <v>1431</v>
      </c>
      <c r="B209" s="841" t="s">
        <v>1335</v>
      </c>
      <c r="C209" s="840" t="s">
        <v>737</v>
      </c>
      <c r="D209" s="843" t="s">
        <v>760</v>
      </c>
      <c r="E209" s="838" t="s">
        <v>755</v>
      </c>
      <c r="F209" s="837" t="s">
        <v>425</v>
      </c>
      <c r="G209" s="1022" t="s">
        <v>287</v>
      </c>
      <c r="H209" s="681">
        <v>2010</v>
      </c>
      <c r="I209" s="1032">
        <v>1</v>
      </c>
      <c r="J209" s="1032">
        <v>1</v>
      </c>
      <c r="K209" s="1032"/>
    </row>
    <row r="210" spans="1:11" s="221" customFormat="1" ht="25.5">
      <c r="A210" s="353" t="s">
        <v>1431</v>
      </c>
      <c r="B210" s="841" t="s">
        <v>1335</v>
      </c>
      <c r="C210" s="840" t="s">
        <v>737</v>
      </c>
      <c r="D210" s="843" t="s">
        <v>760</v>
      </c>
      <c r="E210" s="838" t="s">
        <v>755</v>
      </c>
      <c r="F210" s="837" t="s">
        <v>424</v>
      </c>
      <c r="G210" s="1022" t="s">
        <v>287</v>
      </c>
      <c r="H210" s="681">
        <v>2010</v>
      </c>
      <c r="I210" s="1032">
        <v>1</v>
      </c>
      <c r="J210" s="1032">
        <v>1</v>
      </c>
      <c r="K210" s="1032"/>
    </row>
    <row r="211" spans="1:11" s="221" customFormat="1" ht="25.5">
      <c r="A211" s="353" t="s">
        <v>1431</v>
      </c>
      <c r="B211" s="841" t="s">
        <v>1335</v>
      </c>
      <c r="C211" s="840" t="s">
        <v>737</v>
      </c>
      <c r="D211" s="843" t="s">
        <v>760</v>
      </c>
      <c r="E211" s="838" t="s">
        <v>755</v>
      </c>
      <c r="F211" s="837" t="s">
        <v>423</v>
      </c>
      <c r="G211" s="1022" t="s">
        <v>287</v>
      </c>
      <c r="H211" s="681">
        <v>2010</v>
      </c>
      <c r="I211" s="1032">
        <v>1</v>
      </c>
      <c r="J211" s="1032">
        <v>1</v>
      </c>
      <c r="K211" s="1032"/>
    </row>
    <row r="212" spans="1:11" s="221" customFormat="1" ht="38.25">
      <c r="A212" s="353" t="s">
        <v>1431</v>
      </c>
      <c r="B212" s="841" t="s">
        <v>259</v>
      </c>
      <c r="C212" s="840" t="s">
        <v>737</v>
      </c>
      <c r="D212" s="843" t="s">
        <v>460</v>
      </c>
      <c r="E212" s="838" t="s">
        <v>755</v>
      </c>
      <c r="F212" s="837" t="s">
        <v>438</v>
      </c>
      <c r="G212" s="1022" t="s">
        <v>287</v>
      </c>
      <c r="H212" s="681">
        <v>2010</v>
      </c>
      <c r="I212" s="1032">
        <v>1</v>
      </c>
      <c r="J212" s="1032">
        <v>1</v>
      </c>
      <c r="K212" s="1032"/>
    </row>
    <row r="213" spans="1:11" s="221" customFormat="1" ht="38.25">
      <c r="A213" s="353" t="s">
        <v>1431</v>
      </c>
      <c r="B213" s="841" t="s">
        <v>259</v>
      </c>
      <c r="C213" s="840" t="s">
        <v>737</v>
      </c>
      <c r="D213" s="843" t="s">
        <v>460</v>
      </c>
      <c r="E213" s="838" t="s">
        <v>755</v>
      </c>
      <c r="F213" s="837" t="s">
        <v>437</v>
      </c>
      <c r="G213" s="1022" t="s">
        <v>287</v>
      </c>
      <c r="H213" s="681">
        <v>2010</v>
      </c>
      <c r="I213" s="1032">
        <v>1</v>
      </c>
      <c r="J213" s="1032">
        <v>1</v>
      </c>
      <c r="K213" s="1032"/>
    </row>
    <row r="214" spans="1:11" s="221" customFormat="1" ht="38.25">
      <c r="A214" s="353" t="s">
        <v>1431</v>
      </c>
      <c r="B214" s="841" t="s">
        <v>259</v>
      </c>
      <c r="C214" s="840" t="s">
        <v>737</v>
      </c>
      <c r="D214" s="843" t="s">
        <v>460</v>
      </c>
      <c r="E214" s="838" t="s">
        <v>755</v>
      </c>
      <c r="F214" s="837" t="s">
        <v>436</v>
      </c>
      <c r="G214" s="1022" t="s">
        <v>287</v>
      </c>
      <c r="H214" s="681">
        <v>2010</v>
      </c>
      <c r="I214" s="1032">
        <v>1</v>
      </c>
      <c r="J214" s="1032">
        <v>1</v>
      </c>
      <c r="K214" s="1032"/>
    </row>
    <row r="215" spans="1:11" s="221" customFormat="1" ht="38.25">
      <c r="A215" s="353" t="s">
        <v>1431</v>
      </c>
      <c r="B215" s="841" t="s">
        <v>259</v>
      </c>
      <c r="C215" s="840" t="s">
        <v>737</v>
      </c>
      <c r="D215" s="843" t="s">
        <v>460</v>
      </c>
      <c r="E215" s="838" t="s">
        <v>755</v>
      </c>
      <c r="F215" s="837" t="s">
        <v>435</v>
      </c>
      <c r="G215" s="1022" t="s">
        <v>287</v>
      </c>
      <c r="H215" s="681">
        <v>2010</v>
      </c>
      <c r="I215" s="1032">
        <v>1</v>
      </c>
      <c r="J215" s="1032">
        <v>1</v>
      </c>
      <c r="K215" s="1032"/>
    </row>
    <row r="216" spans="1:11" s="221" customFormat="1" ht="38.25">
      <c r="A216" s="353" t="s">
        <v>1431</v>
      </c>
      <c r="B216" s="841" t="s">
        <v>259</v>
      </c>
      <c r="C216" s="840" t="s">
        <v>737</v>
      </c>
      <c r="D216" s="844" t="s">
        <v>459</v>
      </c>
      <c r="E216" s="838" t="s">
        <v>722</v>
      </c>
      <c r="F216" s="837" t="s">
        <v>457</v>
      </c>
      <c r="G216" s="1022" t="s">
        <v>1411</v>
      </c>
      <c r="H216" s="681">
        <v>2010</v>
      </c>
      <c r="I216" s="1032">
        <v>0.36</v>
      </c>
      <c r="J216" s="1032">
        <v>0.5</v>
      </c>
      <c r="K216" s="1032">
        <v>0.48</v>
      </c>
    </row>
    <row r="217" spans="1:11" s="221" customFormat="1" ht="38.25">
      <c r="A217" s="353" t="s">
        <v>1431</v>
      </c>
      <c r="B217" s="841" t="s">
        <v>259</v>
      </c>
      <c r="C217" s="840" t="s">
        <v>737</v>
      </c>
      <c r="D217" s="844" t="s">
        <v>459</v>
      </c>
      <c r="E217" s="838" t="s">
        <v>722</v>
      </c>
      <c r="F217" s="837" t="s">
        <v>456</v>
      </c>
      <c r="G217" s="1022" t="s">
        <v>1411</v>
      </c>
      <c r="H217" s="681">
        <v>2010</v>
      </c>
      <c r="I217" s="1032">
        <v>0.67</v>
      </c>
      <c r="J217" s="1032">
        <v>0.67</v>
      </c>
      <c r="K217" s="1032">
        <v>0.24</v>
      </c>
    </row>
    <row r="218" spans="1:11" s="221" customFormat="1" ht="38.25">
      <c r="A218" s="353" t="s">
        <v>1431</v>
      </c>
      <c r="B218" s="841" t="s">
        <v>259</v>
      </c>
      <c r="C218" s="840" t="s">
        <v>737</v>
      </c>
      <c r="D218" s="844" t="s">
        <v>459</v>
      </c>
      <c r="E218" s="838" t="s">
        <v>722</v>
      </c>
      <c r="F218" s="837" t="s">
        <v>455</v>
      </c>
      <c r="G218" s="1022" t="s">
        <v>1411</v>
      </c>
      <c r="H218" s="681">
        <v>2010</v>
      </c>
      <c r="I218" s="1032">
        <v>0.67</v>
      </c>
      <c r="J218" s="1032">
        <v>0.67</v>
      </c>
      <c r="K218" s="1032">
        <v>0.27</v>
      </c>
    </row>
    <row r="219" spans="1:11" s="221" customFormat="1" ht="38.25">
      <c r="A219" s="353" t="s">
        <v>1431</v>
      </c>
      <c r="B219" s="841" t="s">
        <v>259</v>
      </c>
      <c r="C219" s="840" t="s">
        <v>737</v>
      </c>
      <c r="D219" s="844" t="s">
        <v>459</v>
      </c>
      <c r="E219" s="838" t="s">
        <v>722</v>
      </c>
      <c r="F219" s="837" t="s">
        <v>454</v>
      </c>
      <c r="G219" s="1022" t="s">
        <v>1411</v>
      </c>
      <c r="H219" s="681">
        <v>2010</v>
      </c>
      <c r="I219" s="1032">
        <v>0.63</v>
      </c>
      <c r="J219" s="1032">
        <v>0.63</v>
      </c>
      <c r="K219" s="1032">
        <v>0.11</v>
      </c>
    </row>
    <row r="220" spans="1:11" s="221" customFormat="1" ht="38.25">
      <c r="A220" s="353" t="s">
        <v>1431</v>
      </c>
      <c r="B220" s="841" t="s">
        <v>259</v>
      </c>
      <c r="C220" s="840" t="s">
        <v>737</v>
      </c>
      <c r="D220" s="844" t="s">
        <v>459</v>
      </c>
      <c r="E220" s="838" t="s">
        <v>722</v>
      </c>
      <c r="F220" s="837" t="s">
        <v>453</v>
      </c>
      <c r="G220" s="1022" t="s">
        <v>1411</v>
      </c>
      <c r="H220" s="681">
        <v>2010</v>
      </c>
      <c r="I220" s="1032">
        <v>0.93</v>
      </c>
      <c r="J220" s="1032">
        <v>0.93</v>
      </c>
      <c r="K220" s="1032">
        <v>0.01</v>
      </c>
    </row>
    <row r="221" spans="1:11" s="221" customFormat="1" ht="51">
      <c r="A221" s="353" t="s">
        <v>1431</v>
      </c>
      <c r="B221" s="841" t="s">
        <v>259</v>
      </c>
      <c r="C221" s="840" t="s">
        <v>737</v>
      </c>
      <c r="D221" s="844" t="s">
        <v>459</v>
      </c>
      <c r="E221" s="838" t="s">
        <v>722</v>
      </c>
      <c r="F221" s="837" t="s">
        <v>452</v>
      </c>
      <c r="G221" s="1022" t="s">
        <v>1411</v>
      </c>
      <c r="H221" s="681">
        <v>2010</v>
      </c>
      <c r="I221" s="1032">
        <v>1</v>
      </c>
      <c r="J221" s="1032">
        <v>1</v>
      </c>
      <c r="K221" s="1032">
        <v>0</v>
      </c>
    </row>
    <row r="222" spans="1:11" s="221" customFormat="1" ht="38.25">
      <c r="A222" s="353" t="s">
        <v>1431</v>
      </c>
      <c r="B222" s="841" t="s">
        <v>259</v>
      </c>
      <c r="C222" s="840" t="s">
        <v>737</v>
      </c>
      <c r="D222" s="844" t="s">
        <v>459</v>
      </c>
      <c r="E222" s="838" t="s">
        <v>722</v>
      </c>
      <c r="F222" s="837" t="s">
        <v>451</v>
      </c>
      <c r="G222" s="1022" t="s">
        <v>1411</v>
      </c>
      <c r="H222" s="681">
        <v>2010</v>
      </c>
      <c r="I222" s="1032">
        <v>0.35</v>
      </c>
      <c r="J222" s="1032">
        <v>0.43</v>
      </c>
      <c r="K222" s="1032">
        <v>0.23</v>
      </c>
    </row>
    <row r="223" spans="1:11" s="221" customFormat="1" ht="38.25">
      <c r="A223" s="353" t="s">
        <v>1431</v>
      </c>
      <c r="B223" s="841" t="s">
        <v>259</v>
      </c>
      <c r="C223" s="840" t="s">
        <v>737</v>
      </c>
      <c r="D223" s="844" t="s">
        <v>459</v>
      </c>
      <c r="E223" s="838" t="s">
        <v>722</v>
      </c>
      <c r="F223" s="845" t="s">
        <v>450</v>
      </c>
      <c r="G223" s="1022" t="s">
        <v>1411</v>
      </c>
      <c r="H223" s="681">
        <v>2010</v>
      </c>
      <c r="I223" s="1032">
        <v>0.46</v>
      </c>
      <c r="J223" s="1032">
        <v>0.76</v>
      </c>
      <c r="K223" s="1032">
        <v>0.11</v>
      </c>
    </row>
    <row r="224" spans="1:11" s="221" customFormat="1" ht="38.25">
      <c r="A224" s="353" t="s">
        <v>1431</v>
      </c>
      <c r="B224" s="841" t="s">
        <v>259</v>
      </c>
      <c r="C224" s="840" t="s">
        <v>737</v>
      </c>
      <c r="D224" s="844" t="s">
        <v>459</v>
      </c>
      <c r="E224" s="838" t="s">
        <v>722</v>
      </c>
      <c r="F224" s="845" t="s">
        <v>449</v>
      </c>
      <c r="G224" s="1022" t="s">
        <v>1411</v>
      </c>
      <c r="H224" s="681">
        <v>2010</v>
      </c>
      <c r="I224" s="1032">
        <v>0.53</v>
      </c>
      <c r="J224" s="1032">
        <v>0.61</v>
      </c>
      <c r="K224" s="1032">
        <v>7.0000000000000007E-2</v>
      </c>
    </row>
    <row r="225" spans="1:11" s="221" customFormat="1" ht="38.25">
      <c r="A225" s="353" t="s">
        <v>1431</v>
      </c>
      <c r="B225" s="841" t="s">
        <v>259</v>
      </c>
      <c r="C225" s="840" t="s">
        <v>737</v>
      </c>
      <c r="D225" s="844" t="s">
        <v>459</v>
      </c>
      <c r="E225" s="838" t="s">
        <v>722</v>
      </c>
      <c r="F225" s="837" t="s">
        <v>448</v>
      </c>
      <c r="G225" s="1022" t="s">
        <v>1411</v>
      </c>
      <c r="H225" s="681">
        <v>2010</v>
      </c>
      <c r="I225" s="1032">
        <v>0.83</v>
      </c>
      <c r="J225" s="1032">
        <v>0.83</v>
      </c>
      <c r="K225" s="1032">
        <v>0.03</v>
      </c>
    </row>
    <row r="226" spans="1:11" s="221" customFormat="1" ht="38.25">
      <c r="A226" s="353" t="s">
        <v>1431</v>
      </c>
      <c r="B226" s="841" t="s">
        <v>259</v>
      </c>
      <c r="C226" s="840" t="s">
        <v>737</v>
      </c>
      <c r="D226" s="844" t="s">
        <v>459</v>
      </c>
      <c r="E226" s="838" t="s">
        <v>722</v>
      </c>
      <c r="F226" s="837" t="s">
        <v>447</v>
      </c>
      <c r="G226" s="1022" t="s">
        <v>1411</v>
      </c>
      <c r="H226" s="681">
        <v>2010</v>
      </c>
      <c r="I226" s="1032">
        <v>0.71</v>
      </c>
      <c r="J226" s="1032">
        <v>0.71</v>
      </c>
      <c r="K226" s="1032">
        <v>0.06</v>
      </c>
    </row>
    <row r="227" spans="1:11" s="221" customFormat="1" ht="38.25">
      <c r="A227" s="353" t="s">
        <v>1431</v>
      </c>
      <c r="B227" s="841" t="s">
        <v>259</v>
      </c>
      <c r="C227" s="840" t="s">
        <v>737</v>
      </c>
      <c r="D227" s="844" t="s">
        <v>459</v>
      </c>
      <c r="E227" s="838" t="s">
        <v>722</v>
      </c>
      <c r="F227" s="837" t="s">
        <v>446</v>
      </c>
      <c r="G227" s="1022" t="s">
        <v>1411</v>
      </c>
      <c r="H227" s="681">
        <v>2010</v>
      </c>
      <c r="I227" s="1032">
        <v>0.21</v>
      </c>
      <c r="J227" s="1032">
        <v>0.37</v>
      </c>
      <c r="K227" s="1032">
        <v>0.23</v>
      </c>
    </row>
    <row r="228" spans="1:11" s="221" customFormat="1" ht="38.25">
      <c r="A228" s="353" t="s">
        <v>1431</v>
      </c>
      <c r="B228" s="841" t="s">
        <v>259</v>
      </c>
      <c r="C228" s="840" t="s">
        <v>737</v>
      </c>
      <c r="D228" s="844" t="s">
        <v>459</v>
      </c>
      <c r="E228" s="838" t="s">
        <v>722</v>
      </c>
      <c r="F228" s="837" t="s">
        <v>445</v>
      </c>
      <c r="G228" s="1022" t="s">
        <v>1411</v>
      </c>
      <c r="H228" s="681">
        <v>2010</v>
      </c>
      <c r="I228" s="1032">
        <v>0.08</v>
      </c>
      <c r="J228" s="1032">
        <v>0.2</v>
      </c>
      <c r="K228" s="1032">
        <v>0.16</v>
      </c>
    </row>
    <row r="229" spans="1:11" s="221" customFormat="1" ht="38.25">
      <c r="A229" s="353" t="s">
        <v>1431</v>
      </c>
      <c r="B229" s="841" t="s">
        <v>259</v>
      </c>
      <c r="C229" s="840" t="s">
        <v>737</v>
      </c>
      <c r="D229" s="844" t="s">
        <v>459</v>
      </c>
      <c r="E229" s="838" t="s">
        <v>722</v>
      </c>
      <c r="F229" s="837" t="s">
        <v>444</v>
      </c>
      <c r="G229" s="1022" t="s">
        <v>1411</v>
      </c>
      <c r="H229" s="681">
        <v>2010</v>
      </c>
      <c r="I229" s="1032">
        <v>0.28999999999999998</v>
      </c>
      <c r="J229" s="1032">
        <v>0.5</v>
      </c>
      <c r="K229" s="1032">
        <v>0.15</v>
      </c>
    </row>
    <row r="230" spans="1:11" s="221" customFormat="1" ht="38.25">
      <c r="A230" s="353" t="s">
        <v>1431</v>
      </c>
      <c r="B230" s="841" t="s">
        <v>259</v>
      </c>
      <c r="C230" s="840" t="s">
        <v>737</v>
      </c>
      <c r="D230" s="844" t="s">
        <v>459</v>
      </c>
      <c r="E230" s="838" t="s">
        <v>722</v>
      </c>
      <c r="F230" s="837" t="s">
        <v>427</v>
      </c>
      <c r="G230" s="1022" t="s">
        <v>1411</v>
      </c>
      <c r="H230" s="681">
        <v>2010</v>
      </c>
      <c r="I230" s="1032">
        <v>0.05</v>
      </c>
      <c r="J230" s="1032">
        <v>0.25</v>
      </c>
      <c r="K230" s="1032">
        <v>0.34</v>
      </c>
    </row>
    <row r="231" spans="1:11" s="221" customFormat="1" ht="38.25">
      <c r="A231" s="353" t="s">
        <v>1431</v>
      </c>
      <c r="B231" s="841" t="s">
        <v>259</v>
      </c>
      <c r="C231" s="840" t="s">
        <v>737</v>
      </c>
      <c r="D231" s="844" t="s">
        <v>459</v>
      </c>
      <c r="E231" s="838" t="s">
        <v>722</v>
      </c>
      <c r="F231" s="837" t="s">
        <v>443</v>
      </c>
      <c r="G231" s="1022" t="s">
        <v>1411</v>
      </c>
      <c r="H231" s="681">
        <v>2010</v>
      </c>
      <c r="I231" s="1032">
        <v>0.47</v>
      </c>
      <c r="J231" s="1032">
        <v>0.7</v>
      </c>
      <c r="K231" s="1032">
        <v>7.0000000000000007E-2</v>
      </c>
    </row>
    <row r="232" spans="1:11" s="221" customFormat="1" ht="38.25">
      <c r="A232" s="353" t="s">
        <v>1431</v>
      </c>
      <c r="B232" s="841" t="s">
        <v>259</v>
      </c>
      <c r="C232" s="840" t="s">
        <v>737</v>
      </c>
      <c r="D232" s="844" t="s">
        <v>459</v>
      </c>
      <c r="E232" s="838" t="s">
        <v>722</v>
      </c>
      <c r="F232" s="837" t="s">
        <v>426</v>
      </c>
      <c r="G232" s="1022" t="s">
        <v>1411</v>
      </c>
      <c r="H232" s="681">
        <v>2010</v>
      </c>
      <c r="I232" s="1032">
        <v>0.86</v>
      </c>
      <c r="J232" s="1032">
        <v>0.86</v>
      </c>
      <c r="K232" s="1032">
        <v>7.0000000000000007E-2</v>
      </c>
    </row>
    <row r="233" spans="1:11" s="221" customFormat="1" ht="38.25">
      <c r="A233" s="353" t="s">
        <v>1431</v>
      </c>
      <c r="B233" s="841" t="s">
        <v>259</v>
      </c>
      <c r="C233" s="840" t="s">
        <v>737</v>
      </c>
      <c r="D233" s="844" t="s">
        <v>459</v>
      </c>
      <c r="E233" s="838" t="s">
        <v>722</v>
      </c>
      <c r="F233" s="837" t="s">
        <v>425</v>
      </c>
      <c r="G233" s="1022" t="s">
        <v>1411</v>
      </c>
      <c r="H233" s="681">
        <v>2010</v>
      </c>
      <c r="I233" s="1032">
        <v>0.62</v>
      </c>
      <c r="J233" s="1032">
        <v>0.67</v>
      </c>
      <c r="K233" s="1032">
        <v>0.09</v>
      </c>
    </row>
    <row r="234" spans="1:11" s="221" customFormat="1" ht="38.25">
      <c r="A234" s="353" t="s">
        <v>1431</v>
      </c>
      <c r="B234" s="841" t="s">
        <v>259</v>
      </c>
      <c r="C234" s="840" t="s">
        <v>737</v>
      </c>
      <c r="D234" s="844" t="s">
        <v>459</v>
      </c>
      <c r="E234" s="838" t="s">
        <v>722</v>
      </c>
      <c r="F234" s="837" t="s">
        <v>424</v>
      </c>
      <c r="G234" s="1022" t="s">
        <v>1411</v>
      </c>
      <c r="H234" s="681">
        <v>2010</v>
      </c>
      <c r="I234" s="1032">
        <v>0.81</v>
      </c>
      <c r="J234" s="1032">
        <v>0.81</v>
      </c>
      <c r="K234" s="1032">
        <v>0.03</v>
      </c>
    </row>
    <row r="235" spans="1:11" s="221" customFormat="1" ht="38.25">
      <c r="A235" s="353" t="s">
        <v>1431</v>
      </c>
      <c r="B235" s="841" t="s">
        <v>259</v>
      </c>
      <c r="C235" s="840" t="s">
        <v>737</v>
      </c>
      <c r="D235" s="844" t="s">
        <v>459</v>
      </c>
      <c r="E235" s="838" t="s">
        <v>722</v>
      </c>
      <c r="F235" s="837" t="s">
        <v>442</v>
      </c>
      <c r="G235" s="1022" t="s">
        <v>1411</v>
      </c>
      <c r="H235" s="681">
        <v>2010</v>
      </c>
      <c r="I235" s="1032">
        <v>0.05</v>
      </c>
      <c r="J235" s="1032">
        <v>0.35</v>
      </c>
      <c r="K235" s="1032">
        <v>0.32</v>
      </c>
    </row>
    <row r="236" spans="1:11" s="221" customFormat="1" ht="38.25">
      <c r="A236" s="353" t="s">
        <v>1431</v>
      </c>
      <c r="B236" s="841" t="s">
        <v>259</v>
      </c>
      <c r="C236" s="840" t="s">
        <v>737</v>
      </c>
      <c r="D236" s="844" t="s">
        <v>459</v>
      </c>
      <c r="E236" s="838" t="s">
        <v>722</v>
      </c>
      <c r="F236" s="837" t="s">
        <v>441</v>
      </c>
      <c r="G236" s="1022" t="s">
        <v>1411</v>
      </c>
      <c r="H236" s="681">
        <v>2010</v>
      </c>
      <c r="I236" s="1032">
        <v>0.22</v>
      </c>
      <c r="J236" s="1032">
        <v>0.5</v>
      </c>
      <c r="K236" s="1032">
        <v>0.19</v>
      </c>
    </row>
    <row r="237" spans="1:11" s="221" customFormat="1" ht="38.25">
      <c r="A237" s="353" t="s">
        <v>1431</v>
      </c>
      <c r="B237" s="841" t="s">
        <v>259</v>
      </c>
      <c r="C237" s="840" t="s">
        <v>737</v>
      </c>
      <c r="D237" s="844" t="s">
        <v>459</v>
      </c>
      <c r="E237" s="838" t="s">
        <v>722</v>
      </c>
      <c r="F237" s="837" t="s">
        <v>440</v>
      </c>
      <c r="G237" s="1022" t="s">
        <v>1411</v>
      </c>
      <c r="H237" s="681">
        <v>2010</v>
      </c>
      <c r="I237" s="1032">
        <v>0.27</v>
      </c>
      <c r="J237" s="1032">
        <v>0.7</v>
      </c>
      <c r="K237" s="1032">
        <v>0.08</v>
      </c>
    </row>
    <row r="238" spans="1:11" s="221" customFormat="1" ht="38.25">
      <c r="A238" s="353" t="s">
        <v>1431</v>
      </c>
      <c r="B238" s="841" t="s">
        <v>259</v>
      </c>
      <c r="C238" s="840" t="s">
        <v>737</v>
      </c>
      <c r="D238" s="844" t="s">
        <v>459</v>
      </c>
      <c r="E238" s="838" t="s">
        <v>722</v>
      </c>
      <c r="F238" s="837" t="s">
        <v>439</v>
      </c>
      <c r="G238" s="1022" t="s">
        <v>1411</v>
      </c>
      <c r="H238" s="681">
        <v>2010</v>
      </c>
      <c r="I238" s="1032">
        <v>0.63</v>
      </c>
      <c r="J238" s="1032">
        <v>0.79</v>
      </c>
      <c r="K238" s="1032">
        <v>0.09</v>
      </c>
    </row>
    <row r="239" spans="1:11" s="221" customFormat="1" ht="38.25">
      <c r="A239" s="353" t="s">
        <v>1431</v>
      </c>
      <c r="B239" s="841" t="s">
        <v>259</v>
      </c>
      <c r="C239" s="840" t="s">
        <v>737</v>
      </c>
      <c r="D239" s="844" t="s">
        <v>459</v>
      </c>
      <c r="E239" s="838" t="s">
        <v>722</v>
      </c>
      <c r="F239" s="837" t="s">
        <v>438</v>
      </c>
      <c r="G239" s="1022" t="s">
        <v>1411</v>
      </c>
      <c r="H239" s="681">
        <v>2010</v>
      </c>
      <c r="I239" s="1032">
        <v>0.05</v>
      </c>
      <c r="J239" s="1032">
        <v>0.61</v>
      </c>
      <c r="K239" s="1032">
        <v>0.26</v>
      </c>
    </row>
    <row r="240" spans="1:11" s="221" customFormat="1" ht="38.25">
      <c r="A240" s="353" t="s">
        <v>1431</v>
      </c>
      <c r="B240" s="841" t="s">
        <v>259</v>
      </c>
      <c r="C240" s="840" t="s">
        <v>737</v>
      </c>
      <c r="D240" s="844" t="s">
        <v>459</v>
      </c>
      <c r="E240" s="838" t="s">
        <v>722</v>
      </c>
      <c r="F240" s="837" t="s">
        <v>437</v>
      </c>
      <c r="G240" s="1022" t="s">
        <v>1411</v>
      </c>
      <c r="H240" s="681">
        <v>2010</v>
      </c>
      <c r="I240" s="1032">
        <v>0.18</v>
      </c>
      <c r="J240" s="1032">
        <v>0.69</v>
      </c>
      <c r="K240" s="1032">
        <v>0.14000000000000001</v>
      </c>
    </row>
    <row r="241" spans="1:11" s="221" customFormat="1" ht="38.25">
      <c r="A241" s="353" t="s">
        <v>1431</v>
      </c>
      <c r="B241" s="841" t="s">
        <v>259</v>
      </c>
      <c r="C241" s="840" t="s">
        <v>737</v>
      </c>
      <c r="D241" s="844" t="s">
        <v>459</v>
      </c>
      <c r="E241" s="838" t="s">
        <v>722</v>
      </c>
      <c r="F241" s="837" t="s">
        <v>436</v>
      </c>
      <c r="G241" s="1022" t="s">
        <v>1411</v>
      </c>
      <c r="H241" s="681">
        <v>2010</v>
      </c>
      <c r="I241" s="1032">
        <v>0.41</v>
      </c>
      <c r="J241" s="1032">
        <v>0.73</v>
      </c>
      <c r="K241" s="1032">
        <v>0.1</v>
      </c>
    </row>
    <row r="242" spans="1:11" s="221" customFormat="1" ht="38.25">
      <c r="A242" s="353" t="s">
        <v>1431</v>
      </c>
      <c r="B242" s="841" t="s">
        <v>259</v>
      </c>
      <c r="C242" s="840" t="s">
        <v>737</v>
      </c>
      <c r="D242" s="844" t="s">
        <v>459</v>
      </c>
      <c r="E242" s="838" t="s">
        <v>722</v>
      </c>
      <c r="F242" s="837" t="s">
        <v>435</v>
      </c>
      <c r="G242" s="1022" t="s">
        <v>1411</v>
      </c>
      <c r="H242" s="681">
        <v>2010</v>
      </c>
      <c r="I242" s="1032">
        <v>0.75</v>
      </c>
      <c r="J242" s="1032">
        <v>0.75</v>
      </c>
      <c r="K242" s="1032">
        <v>0.04</v>
      </c>
    </row>
    <row r="243" spans="1:11" s="221" customFormat="1" ht="38.25">
      <c r="A243" s="353" t="s">
        <v>1431</v>
      </c>
      <c r="B243" s="841" t="s">
        <v>259</v>
      </c>
      <c r="C243" s="840" t="s">
        <v>737</v>
      </c>
      <c r="D243" s="844" t="s">
        <v>459</v>
      </c>
      <c r="E243" s="838" t="s">
        <v>722</v>
      </c>
      <c r="F243" s="837" t="s">
        <v>434</v>
      </c>
      <c r="G243" s="1022" t="s">
        <v>1411</v>
      </c>
      <c r="H243" s="681">
        <v>2010</v>
      </c>
      <c r="I243" s="1032">
        <v>0.03</v>
      </c>
      <c r="J243" s="1032">
        <v>0.39</v>
      </c>
      <c r="K243" s="1032">
        <v>0.2</v>
      </c>
    </row>
    <row r="244" spans="1:11" s="221" customFormat="1" ht="51">
      <c r="A244" s="353" t="s">
        <v>1431</v>
      </c>
      <c r="B244" s="841" t="s">
        <v>259</v>
      </c>
      <c r="C244" s="840" t="s">
        <v>737</v>
      </c>
      <c r="D244" s="844" t="s">
        <v>459</v>
      </c>
      <c r="E244" s="838" t="s">
        <v>722</v>
      </c>
      <c r="F244" s="837" t="s">
        <v>433</v>
      </c>
      <c r="G244" s="1022" t="s">
        <v>1411</v>
      </c>
      <c r="H244" s="681">
        <v>2010</v>
      </c>
      <c r="I244" s="1032">
        <v>0.26</v>
      </c>
      <c r="J244" s="1032">
        <v>0.43</v>
      </c>
      <c r="K244" s="1032">
        <v>0.18</v>
      </c>
    </row>
    <row r="245" spans="1:11" s="221" customFormat="1" ht="51">
      <c r="A245" s="353" t="s">
        <v>1431</v>
      </c>
      <c r="B245" s="841" t="s">
        <v>259</v>
      </c>
      <c r="C245" s="840" t="s">
        <v>737</v>
      </c>
      <c r="D245" s="844" t="s">
        <v>459</v>
      </c>
      <c r="E245" s="838" t="s">
        <v>722</v>
      </c>
      <c r="F245" s="837" t="s">
        <v>432</v>
      </c>
      <c r="G245" s="1022" t="s">
        <v>1411</v>
      </c>
      <c r="H245" s="681">
        <v>2010</v>
      </c>
      <c r="I245" s="1032">
        <v>0.35</v>
      </c>
      <c r="J245" s="1032">
        <v>0.64</v>
      </c>
      <c r="K245" s="1032">
        <v>0.11</v>
      </c>
    </row>
    <row r="246" spans="1:11" s="221" customFormat="1" ht="51">
      <c r="A246" s="353" t="s">
        <v>1431</v>
      </c>
      <c r="B246" s="841" t="s">
        <v>259</v>
      </c>
      <c r="C246" s="840" t="s">
        <v>737</v>
      </c>
      <c r="D246" s="844" t="s">
        <v>459</v>
      </c>
      <c r="E246" s="838" t="s">
        <v>722</v>
      </c>
      <c r="F246" s="837" t="s">
        <v>431</v>
      </c>
      <c r="G246" s="1022" t="s">
        <v>1411</v>
      </c>
      <c r="H246" s="681">
        <v>2010</v>
      </c>
      <c r="I246" s="1032">
        <v>0.75</v>
      </c>
      <c r="J246" s="1032">
        <v>0.75</v>
      </c>
      <c r="K246" s="1032">
        <v>0.26</v>
      </c>
    </row>
    <row r="247" spans="1:11" s="221" customFormat="1" ht="38.25">
      <c r="A247" s="353" t="s">
        <v>1431</v>
      </c>
      <c r="B247" s="841" t="s">
        <v>259</v>
      </c>
      <c r="C247" s="840" t="s">
        <v>737</v>
      </c>
      <c r="D247" s="844" t="s">
        <v>459</v>
      </c>
      <c r="E247" s="838" t="s">
        <v>722</v>
      </c>
      <c r="F247" s="837" t="s">
        <v>420</v>
      </c>
      <c r="G247" s="1022" t="s">
        <v>1411</v>
      </c>
      <c r="H247" s="681">
        <v>2010</v>
      </c>
      <c r="I247" s="1032">
        <v>0.09</v>
      </c>
      <c r="J247" s="1032">
        <v>0.59</v>
      </c>
      <c r="K247" s="1032">
        <v>0.12</v>
      </c>
    </row>
    <row r="248" spans="1:11" s="221" customFormat="1" ht="38.25">
      <c r="A248" s="353" t="s">
        <v>1431</v>
      </c>
      <c r="B248" s="841" t="s">
        <v>259</v>
      </c>
      <c r="C248" s="840" t="s">
        <v>737</v>
      </c>
      <c r="D248" s="844" t="s">
        <v>459</v>
      </c>
      <c r="E248" s="838" t="s">
        <v>722</v>
      </c>
      <c r="F248" s="837" t="s">
        <v>430</v>
      </c>
      <c r="G248" s="1022" t="s">
        <v>1411</v>
      </c>
      <c r="H248" s="681">
        <v>2010</v>
      </c>
      <c r="I248" s="1032">
        <v>0.1</v>
      </c>
      <c r="J248" s="1032">
        <v>0.53</v>
      </c>
      <c r="K248" s="1032">
        <v>0.09</v>
      </c>
    </row>
    <row r="249" spans="1:11" s="221" customFormat="1" ht="38.25">
      <c r="A249" s="353" t="s">
        <v>1431</v>
      </c>
      <c r="B249" s="841" t="s">
        <v>259</v>
      </c>
      <c r="C249" s="840" t="s">
        <v>737</v>
      </c>
      <c r="D249" s="844" t="s">
        <v>459</v>
      </c>
      <c r="E249" s="838" t="s">
        <v>722</v>
      </c>
      <c r="F249" s="837" t="s">
        <v>429</v>
      </c>
      <c r="G249" s="1022" t="s">
        <v>1411</v>
      </c>
      <c r="H249" s="681">
        <v>2010</v>
      </c>
      <c r="I249" s="1032">
        <v>0.14000000000000001</v>
      </c>
      <c r="J249" s="1032">
        <v>0.53</v>
      </c>
      <c r="K249" s="1032">
        <v>0.19</v>
      </c>
    </row>
    <row r="250" spans="1:11" s="221" customFormat="1" ht="38.25">
      <c r="A250" s="353" t="s">
        <v>1431</v>
      </c>
      <c r="B250" s="841" t="s">
        <v>259</v>
      </c>
      <c r="C250" s="840" t="s">
        <v>737</v>
      </c>
      <c r="D250" s="844" t="s">
        <v>459</v>
      </c>
      <c r="E250" s="838" t="s">
        <v>722</v>
      </c>
      <c r="F250" s="837" t="s">
        <v>428</v>
      </c>
      <c r="G250" s="1022" t="s">
        <v>1411</v>
      </c>
      <c r="H250" s="681">
        <v>2010</v>
      </c>
      <c r="I250" s="1032">
        <v>0.12</v>
      </c>
      <c r="J250" s="1032">
        <v>0.6</v>
      </c>
      <c r="K250" s="1032">
        <v>0.16</v>
      </c>
    </row>
    <row r="251" spans="1:11" s="221" customFormat="1" ht="38.25">
      <c r="A251" s="353" t="s">
        <v>1431</v>
      </c>
      <c r="B251" s="841" t="s">
        <v>259</v>
      </c>
      <c r="C251" s="840" t="s">
        <v>737</v>
      </c>
      <c r="D251" s="844" t="s">
        <v>459</v>
      </c>
      <c r="E251" s="838" t="s">
        <v>722</v>
      </c>
      <c r="F251" s="837" t="s">
        <v>422</v>
      </c>
      <c r="G251" s="1022" t="s">
        <v>1411</v>
      </c>
      <c r="H251" s="681">
        <v>2010</v>
      </c>
      <c r="I251" s="1032">
        <v>0.17</v>
      </c>
      <c r="J251" s="1032">
        <v>0.17</v>
      </c>
      <c r="K251" s="1032">
        <v>0.75</v>
      </c>
    </row>
    <row r="252" spans="1:11" s="221" customFormat="1" ht="25.5">
      <c r="A252" s="353" t="s">
        <v>1431</v>
      </c>
      <c r="B252" s="841" t="s">
        <v>1335</v>
      </c>
      <c r="C252" s="840" t="s">
        <v>737</v>
      </c>
      <c r="D252" s="844" t="s">
        <v>459</v>
      </c>
      <c r="E252" s="838" t="s">
        <v>722</v>
      </c>
      <c r="F252" s="837" t="s">
        <v>427</v>
      </c>
      <c r="G252" s="1022" t="s">
        <v>1411</v>
      </c>
      <c r="H252" s="681">
        <v>2010</v>
      </c>
      <c r="I252" s="1032">
        <v>0.53</v>
      </c>
      <c r="J252" s="1032">
        <v>0.53</v>
      </c>
      <c r="K252" s="1032">
        <v>0.33</v>
      </c>
    </row>
    <row r="253" spans="1:11" s="221" customFormat="1" ht="25.5">
      <c r="A253" s="353" t="s">
        <v>1431</v>
      </c>
      <c r="B253" s="841" t="s">
        <v>1335</v>
      </c>
      <c r="C253" s="840" t="s">
        <v>737</v>
      </c>
      <c r="D253" s="844" t="s">
        <v>459</v>
      </c>
      <c r="E253" s="838" t="s">
        <v>722</v>
      </c>
      <c r="F253" s="837" t="s">
        <v>426</v>
      </c>
      <c r="G253" s="1022" t="s">
        <v>1411</v>
      </c>
      <c r="H253" s="681">
        <v>2010</v>
      </c>
      <c r="I253" s="1032">
        <v>0.61</v>
      </c>
      <c r="J253" s="1032">
        <v>0.61</v>
      </c>
      <c r="K253" s="1032">
        <v>0.17</v>
      </c>
    </row>
    <row r="254" spans="1:11" s="221" customFormat="1" ht="25.5">
      <c r="A254" s="353" t="s">
        <v>1431</v>
      </c>
      <c r="B254" s="841" t="s">
        <v>1335</v>
      </c>
      <c r="C254" s="840" t="s">
        <v>737</v>
      </c>
      <c r="D254" s="844" t="s">
        <v>459</v>
      </c>
      <c r="E254" s="838" t="s">
        <v>722</v>
      </c>
      <c r="F254" s="837" t="s">
        <v>425</v>
      </c>
      <c r="G254" s="1022" t="s">
        <v>1411</v>
      </c>
      <c r="H254" s="681">
        <v>2010</v>
      </c>
      <c r="I254" s="1032">
        <v>0.6</v>
      </c>
      <c r="J254" s="1032">
        <v>0.6</v>
      </c>
      <c r="K254" s="1032">
        <v>0.3</v>
      </c>
    </row>
    <row r="255" spans="1:11" s="221" customFormat="1" ht="25.5">
      <c r="A255" s="353" t="s">
        <v>1431</v>
      </c>
      <c r="B255" s="841" t="s">
        <v>1335</v>
      </c>
      <c r="C255" s="840" t="s">
        <v>737</v>
      </c>
      <c r="D255" s="844" t="s">
        <v>459</v>
      </c>
      <c r="E255" s="838" t="s">
        <v>722</v>
      </c>
      <c r="F255" s="837" t="s">
        <v>424</v>
      </c>
      <c r="G255" s="1022" t="s">
        <v>1411</v>
      </c>
      <c r="H255" s="681">
        <v>2010</v>
      </c>
      <c r="I255" s="1032">
        <v>0.79</v>
      </c>
      <c r="J255" s="1032">
        <v>0.83</v>
      </c>
      <c r="K255" s="1032">
        <v>0.05</v>
      </c>
    </row>
    <row r="256" spans="1:11" s="221" customFormat="1" ht="25.5">
      <c r="A256" s="353" t="s">
        <v>1431</v>
      </c>
      <c r="B256" s="841" t="s">
        <v>1335</v>
      </c>
      <c r="C256" s="840" t="s">
        <v>737</v>
      </c>
      <c r="D256" s="844" t="s">
        <v>459</v>
      </c>
      <c r="E256" s="838" t="s">
        <v>722</v>
      </c>
      <c r="F256" s="837" t="s">
        <v>423</v>
      </c>
      <c r="G256" s="1022" t="s">
        <v>1411</v>
      </c>
      <c r="H256" s="681">
        <v>2010</v>
      </c>
      <c r="I256" s="1032">
        <v>0.6</v>
      </c>
      <c r="J256" s="1032">
        <v>0.75</v>
      </c>
      <c r="K256" s="1032">
        <v>7.0000000000000007E-2</v>
      </c>
    </row>
    <row r="257" spans="1:11" s="221" customFormat="1" ht="38.25">
      <c r="A257" s="353" t="s">
        <v>1431</v>
      </c>
      <c r="B257" s="841" t="s">
        <v>1335</v>
      </c>
      <c r="C257" s="840" t="s">
        <v>737</v>
      </c>
      <c r="D257" s="844" t="s">
        <v>459</v>
      </c>
      <c r="E257" s="838" t="s">
        <v>722</v>
      </c>
      <c r="F257" s="837" t="s">
        <v>422</v>
      </c>
      <c r="G257" s="1022" t="s">
        <v>1411</v>
      </c>
      <c r="H257" s="681">
        <v>2010</v>
      </c>
      <c r="I257" s="1032">
        <v>0.8</v>
      </c>
      <c r="J257" s="1032">
        <v>0.8</v>
      </c>
      <c r="K257" s="1032">
        <v>0.17</v>
      </c>
    </row>
    <row r="258" spans="1:11" s="221" customFormat="1" ht="38.25">
      <c r="A258" s="353" t="s">
        <v>1431</v>
      </c>
      <c r="B258" s="841" t="s">
        <v>1335</v>
      </c>
      <c r="C258" s="840" t="s">
        <v>737</v>
      </c>
      <c r="D258" s="844" t="s">
        <v>459</v>
      </c>
      <c r="E258" s="838" t="s">
        <v>722</v>
      </c>
      <c r="F258" s="837" t="s">
        <v>421</v>
      </c>
      <c r="G258" s="1022" t="s">
        <v>1411</v>
      </c>
      <c r="H258" s="681">
        <v>2010</v>
      </c>
      <c r="I258" s="1032">
        <v>1</v>
      </c>
      <c r="J258" s="1032">
        <v>1</v>
      </c>
      <c r="K258" s="1032">
        <v>0</v>
      </c>
    </row>
    <row r="259" spans="1:11" s="221" customFormat="1" ht="38.25">
      <c r="A259" s="353" t="s">
        <v>1431</v>
      </c>
      <c r="B259" s="841" t="s">
        <v>1335</v>
      </c>
      <c r="C259" s="840" t="s">
        <v>737</v>
      </c>
      <c r="D259" s="844" t="s">
        <v>459</v>
      </c>
      <c r="E259" s="838" t="s">
        <v>722</v>
      </c>
      <c r="F259" s="837" t="s">
        <v>420</v>
      </c>
      <c r="G259" s="1022" t="s">
        <v>1411</v>
      </c>
      <c r="H259" s="681">
        <v>2010</v>
      </c>
      <c r="I259" s="1032">
        <v>0.33</v>
      </c>
      <c r="J259" s="1032">
        <v>0.33</v>
      </c>
      <c r="K259" s="1032">
        <v>0.35</v>
      </c>
    </row>
    <row r="260" spans="1:11" s="221" customFormat="1" ht="38.25">
      <c r="A260" s="353" t="s">
        <v>1431</v>
      </c>
      <c r="B260" s="841" t="s">
        <v>1335</v>
      </c>
      <c r="C260" s="840" t="s">
        <v>737</v>
      </c>
      <c r="D260" s="844" t="s">
        <v>459</v>
      </c>
      <c r="E260" s="838" t="s">
        <v>722</v>
      </c>
      <c r="F260" s="837" t="s">
        <v>418</v>
      </c>
      <c r="G260" s="1022" t="s">
        <v>1411</v>
      </c>
      <c r="H260" s="681">
        <v>2010</v>
      </c>
      <c r="I260" s="1032">
        <v>0.88</v>
      </c>
      <c r="J260" s="1032">
        <v>0.88</v>
      </c>
      <c r="K260" s="1032">
        <v>0.06</v>
      </c>
    </row>
    <row r="261" spans="1:11" s="221" customFormat="1" ht="38.25">
      <c r="A261" s="353" t="s">
        <v>1431</v>
      </c>
      <c r="B261" s="841" t="s">
        <v>259</v>
      </c>
      <c r="C261" s="840" t="s">
        <v>737</v>
      </c>
      <c r="D261" s="843" t="s">
        <v>458</v>
      </c>
      <c r="E261" s="838" t="s">
        <v>741</v>
      </c>
      <c r="F261" s="837" t="s">
        <v>457</v>
      </c>
      <c r="G261" s="1022" t="s">
        <v>287</v>
      </c>
      <c r="H261" s="681">
        <v>2010</v>
      </c>
      <c r="I261" s="1032">
        <v>1</v>
      </c>
      <c r="J261" s="1032">
        <v>1</v>
      </c>
      <c r="K261" s="1032"/>
    </row>
    <row r="262" spans="1:11" s="221" customFormat="1" ht="38.25">
      <c r="A262" s="353" t="s">
        <v>1431</v>
      </c>
      <c r="B262" s="841" t="s">
        <v>259</v>
      </c>
      <c r="C262" s="840" t="s">
        <v>737</v>
      </c>
      <c r="D262" s="843" t="s">
        <v>458</v>
      </c>
      <c r="E262" s="838" t="s">
        <v>755</v>
      </c>
      <c r="F262" s="837" t="s">
        <v>456</v>
      </c>
      <c r="G262" s="1022" t="s">
        <v>287</v>
      </c>
      <c r="H262" s="681">
        <v>2010</v>
      </c>
      <c r="I262" s="1032">
        <v>1</v>
      </c>
      <c r="J262" s="1032">
        <v>1</v>
      </c>
      <c r="K262" s="1032"/>
    </row>
    <row r="263" spans="1:11" s="221" customFormat="1" ht="38.25">
      <c r="A263" s="353" t="s">
        <v>1431</v>
      </c>
      <c r="B263" s="841" t="s">
        <v>259</v>
      </c>
      <c r="C263" s="840" t="s">
        <v>737</v>
      </c>
      <c r="D263" s="843" t="s">
        <v>458</v>
      </c>
      <c r="E263" s="838" t="s">
        <v>755</v>
      </c>
      <c r="F263" s="837" t="s">
        <v>455</v>
      </c>
      <c r="G263" s="1022" t="s">
        <v>287</v>
      </c>
      <c r="H263" s="681">
        <v>2010</v>
      </c>
      <c r="I263" s="1032">
        <v>1</v>
      </c>
      <c r="J263" s="1032">
        <v>1</v>
      </c>
      <c r="K263" s="1032"/>
    </row>
    <row r="264" spans="1:11" s="221" customFormat="1" ht="38.25">
      <c r="A264" s="353" t="s">
        <v>1431</v>
      </c>
      <c r="B264" s="841" t="s">
        <v>259</v>
      </c>
      <c r="C264" s="840" t="s">
        <v>737</v>
      </c>
      <c r="D264" s="843" t="s">
        <v>458</v>
      </c>
      <c r="E264" s="838" t="s">
        <v>755</v>
      </c>
      <c r="F264" s="837" t="s">
        <v>454</v>
      </c>
      <c r="G264" s="1022" t="s">
        <v>287</v>
      </c>
      <c r="H264" s="681">
        <v>2010</v>
      </c>
      <c r="I264" s="1032">
        <v>1</v>
      </c>
      <c r="J264" s="1032">
        <v>1</v>
      </c>
      <c r="K264" s="1032"/>
    </row>
    <row r="265" spans="1:11" s="221" customFormat="1" ht="38.25">
      <c r="A265" s="353" t="s">
        <v>1431</v>
      </c>
      <c r="B265" s="841" t="s">
        <v>259</v>
      </c>
      <c r="C265" s="840" t="s">
        <v>737</v>
      </c>
      <c r="D265" s="843" t="s">
        <v>458</v>
      </c>
      <c r="E265" s="838" t="s">
        <v>755</v>
      </c>
      <c r="F265" s="837" t="s">
        <v>453</v>
      </c>
      <c r="G265" s="1022" t="s">
        <v>287</v>
      </c>
      <c r="H265" s="681">
        <v>2010</v>
      </c>
      <c r="I265" s="1032">
        <v>1</v>
      </c>
      <c r="J265" s="1032">
        <v>1</v>
      </c>
      <c r="K265" s="1032"/>
    </row>
    <row r="266" spans="1:11" s="221" customFormat="1" ht="51">
      <c r="A266" s="353" t="s">
        <v>1431</v>
      </c>
      <c r="B266" s="841" t="s">
        <v>259</v>
      </c>
      <c r="C266" s="840" t="s">
        <v>737</v>
      </c>
      <c r="D266" s="843" t="s">
        <v>458</v>
      </c>
      <c r="E266" s="838" t="s">
        <v>755</v>
      </c>
      <c r="F266" s="837" t="s">
        <v>452</v>
      </c>
      <c r="G266" s="1022" t="s">
        <v>287</v>
      </c>
      <c r="H266" s="681">
        <v>2010</v>
      </c>
      <c r="I266" s="1032">
        <v>1</v>
      </c>
      <c r="J266" s="1032">
        <v>1</v>
      </c>
      <c r="K266" s="1032"/>
    </row>
    <row r="267" spans="1:11" s="221" customFormat="1" ht="38.25">
      <c r="A267" s="353" t="s">
        <v>1431</v>
      </c>
      <c r="B267" s="841" t="s">
        <v>259</v>
      </c>
      <c r="C267" s="840" t="s">
        <v>737</v>
      </c>
      <c r="D267" s="843" t="s">
        <v>458</v>
      </c>
      <c r="E267" s="838" t="s">
        <v>741</v>
      </c>
      <c r="F267" s="837" t="s">
        <v>451</v>
      </c>
      <c r="G267" s="1022" t="s">
        <v>287</v>
      </c>
      <c r="H267" s="681">
        <v>2010</v>
      </c>
      <c r="I267" s="1032">
        <v>1</v>
      </c>
      <c r="J267" s="1032">
        <v>1</v>
      </c>
      <c r="K267" s="1032"/>
    </row>
    <row r="268" spans="1:11" s="221" customFormat="1" ht="38.25">
      <c r="A268" s="353" t="s">
        <v>1431</v>
      </c>
      <c r="B268" s="841" t="s">
        <v>259</v>
      </c>
      <c r="C268" s="840" t="s">
        <v>737</v>
      </c>
      <c r="D268" s="843" t="s">
        <v>458</v>
      </c>
      <c r="E268" s="838" t="s">
        <v>741</v>
      </c>
      <c r="F268" s="837" t="s">
        <v>450</v>
      </c>
      <c r="G268" s="1022" t="s">
        <v>287</v>
      </c>
      <c r="H268" s="681">
        <v>2010</v>
      </c>
      <c r="I268" s="1032">
        <v>1</v>
      </c>
      <c r="J268" s="1032">
        <v>1</v>
      </c>
      <c r="K268" s="1032"/>
    </row>
    <row r="269" spans="1:11" s="221" customFormat="1" ht="38.25">
      <c r="A269" s="353" t="s">
        <v>1431</v>
      </c>
      <c r="B269" s="841" t="s">
        <v>259</v>
      </c>
      <c r="C269" s="840" t="s">
        <v>737</v>
      </c>
      <c r="D269" s="843" t="s">
        <v>458</v>
      </c>
      <c r="E269" s="838" t="s">
        <v>755</v>
      </c>
      <c r="F269" s="837" t="s">
        <v>449</v>
      </c>
      <c r="G269" s="1022" t="s">
        <v>287</v>
      </c>
      <c r="H269" s="681">
        <v>2010</v>
      </c>
      <c r="I269" s="1032">
        <v>1</v>
      </c>
      <c r="J269" s="1032">
        <v>1</v>
      </c>
      <c r="K269" s="1032"/>
    </row>
    <row r="270" spans="1:11" s="221" customFormat="1" ht="38.25">
      <c r="A270" s="353" t="s">
        <v>1431</v>
      </c>
      <c r="B270" s="841" t="s">
        <v>259</v>
      </c>
      <c r="C270" s="840" t="s">
        <v>737</v>
      </c>
      <c r="D270" s="843" t="s">
        <v>458</v>
      </c>
      <c r="E270" s="838" t="s">
        <v>755</v>
      </c>
      <c r="F270" s="837" t="s">
        <v>448</v>
      </c>
      <c r="G270" s="1022" t="s">
        <v>287</v>
      </c>
      <c r="H270" s="681">
        <v>2010</v>
      </c>
      <c r="I270" s="1032">
        <v>1</v>
      </c>
      <c r="J270" s="1032">
        <v>1</v>
      </c>
      <c r="K270" s="1032"/>
    </row>
    <row r="271" spans="1:11" s="221" customFormat="1" ht="38.25">
      <c r="A271" s="353" t="s">
        <v>1431</v>
      </c>
      <c r="B271" s="841" t="s">
        <v>259</v>
      </c>
      <c r="C271" s="840" t="s">
        <v>737</v>
      </c>
      <c r="D271" s="843" t="s">
        <v>458</v>
      </c>
      <c r="E271" s="838" t="s">
        <v>755</v>
      </c>
      <c r="F271" s="837" t="s">
        <v>447</v>
      </c>
      <c r="G271" s="1022" t="s">
        <v>287</v>
      </c>
      <c r="H271" s="681">
        <v>2010</v>
      </c>
      <c r="I271" s="1032">
        <v>1</v>
      </c>
      <c r="J271" s="1032">
        <v>1</v>
      </c>
      <c r="K271" s="1032"/>
    </row>
    <row r="272" spans="1:11" s="221" customFormat="1" ht="38.25">
      <c r="A272" s="353" t="s">
        <v>1431</v>
      </c>
      <c r="B272" s="841" t="s">
        <v>259</v>
      </c>
      <c r="C272" s="840" t="s">
        <v>737</v>
      </c>
      <c r="D272" s="843" t="s">
        <v>458</v>
      </c>
      <c r="E272" s="838" t="s">
        <v>755</v>
      </c>
      <c r="F272" s="837" t="s">
        <v>446</v>
      </c>
      <c r="G272" s="1022" t="s">
        <v>287</v>
      </c>
      <c r="H272" s="681">
        <v>2010</v>
      </c>
      <c r="I272" s="1032">
        <v>1</v>
      </c>
      <c r="J272" s="1032">
        <v>1</v>
      </c>
      <c r="K272" s="1032"/>
    </row>
    <row r="273" spans="1:11" s="221" customFormat="1" ht="38.25">
      <c r="A273" s="353" t="s">
        <v>1431</v>
      </c>
      <c r="B273" s="841" t="s">
        <v>259</v>
      </c>
      <c r="C273" s="840" t="s">
        <v>737</v>
      </c>
      <c r="D273" s="843" t="s">
        <v>458</v>
      </c>
      <c r="E273" s="838" t="s">
        <v>741</v>
      </c>
      <c r="F273" s="837" t="s">
        <v>445</v>
      </c>
      <c r="G273" s="1022" t="s">
        <v>287</v>
      </c>
      <c r="H273" s="681">
        <v>2010</v>
      </c>
      <c r="I273" s="1032">
        <v>1</v>
      </c>
      <c r="J273" s="1032">
        <v>1</v>
      </c>
      <c r="K273" s="1032"/>
    </row>
    <row r="274" spans="1:11" s="221" customFormat="1" ht="38.25">
      <c r="A274" s="353" t="s">
        <v>1431</v>
      </c>
      <c r="B274" s="841" t="s">
        <v>259</v>
      </c>
      <c r="C274" s="840" t="s">
        <v>737</v>
      </c>
      <c r="D274" s="843" t="s">
        <v>458</v>
      </c>
      <c r="E274" s="838" t="s">
        <v>755</v>
      </c>
      <c r="F274" s="837" t="s">
        <v>444</v>
      </c>
      <c r="G274" s="1022" t="s">
        <v>287</v>
      </c>
      <c r="H274" s="681">
        <v>2010</v>
      </c>
      <c r="I274" s="1032">
        <v>1</v>
      </c>
      <c r="J274" s="1032">
        <v>1</v>
      </c>
      <c r="K274" s="1032"/>
    </row>
    <row r="275" spans="1:11" s="221" customFormat="1" ht="38.25">
      <c r="A275" s="353" t="s">
        <v>1431</v>
      </c>
      <c r="B275" s="841" t="s">
        <v>259</v>
      </c>
      <c r="C275" s="840" t="s">
        <v>737</v>
      </c>
      <c r="D275" s="843" t="s">
        <v>458</v>
      </c>
      <c r="E275" s="838" t="s">
        <v>741</v>
      </c>
      <c r="F275" s="837" t="s">
        <v>427</v>
      </c>
      <c r="G275" s="1022" t="s">
        <v>287</v>
      </c>
      <c r="H275" s="681">
        <v>2010</v>
      </c>
      <c r="I275" s="1032">
        <v>1</v>
      </c>
      <c r="J275" s="1032">
        <v>1</v>
      </c>
      <c r="K275" s="1032"/>
    </row>
    <row r="276" spans="1:11" s="221" customFormat="1" ht="38.25">
      <c r="A276" s="353" t="s">
        <v>1431</v>
      </c>
      <c r="B276" s="841" t="s">
        <v>259</v>
      </c>
      <c r="C276" s="840" t="s">
        <v>737</v>
      </c>
      <c r="D276" s="843" t="s">
        <v>458</v>
      </c>
      <c r="E276" s="838" t="s">
        <v>741</v>
      </c>
      <c r="F276" s="837" t="s">
        <v>443</v>
      </c>
      <c r="G276" s="1022" t="s">
        <v>287</v>
      </c>
      <c r="H276" s="681">
        <v>2010</v>
      </c>
      <c r="I276" s="1032">
        <v>1</v>
      </c>
      <c r="J276" s="1032">
        <v>1</v>
      </c>
      <c r="K276" s="1032"/>
    </row>
    <row r="277" spans="1:11" s="221" customFormat="1" ht="38.25">
      <c r="A277" s="353" t="s">
        <v>1431</v>
      </c>
      <c r="B277" s="841" t="s">
        <v>259</v>
      </c>
      <c r="C277" s="840" t="s">
        <v>737</v>
      </c>
      <c r="D277" s="843" t="s">
        <v>458</v>
      </c>
      <c r="E277" s="838" t="s">
        <v>755</v>
      </c>
      <c r="F277" s="837" t="s">
        <v>426</v>
      </c>
      <c r="G277" s="1022" t="s">
        <v>287</v>
      </c>
      <c r="H277" s="681">
        <v>2010</v>
      </c>
      <c r="I277" s="1032">
        <v>1</v>
      </c>
      <c r="J277" s="1032">
        <v>1</v>
      </c>
      <c r="K277" s="1032"/>
    </row>
    <row r="278" spans="1:11" s="221" customFormat="1" ht="38.25">
      <c r="A278" s="353" t="s">
        <v>1431</v>
      </c>
      <c r="B278" s="841" t="s">
        <v>259</v>
      </c>
      <c r="C278" s="840" t="s">
        <v>737</v>
      </c>
      <c r="D278" s="843" t="s">
        <v>458</v>
      </c>
      <c r="E278" s="838" t="s">
        <v>755</v>
      </c>
      <c r="F278" s="837" t="s">
        <v>425</v>
      </c>
      <c r="G278" s="1022" t="s">
        <v>287</v>
      </c>
      <c r="H278" s="681">
        <v>2010</v>
      </c>
      <c r="I278" s="1032">
        <v>1</v>
      </c>
      <c r="J278" s="1032">
        <v>1</v>
      </c>
      <c r="K278" s="1032"/>
    </row>
    <row r="279" spans="1:11" s="221" customFormat="1" ht="38.25">
      <c r="A279" s="353" t="s">
        <v>1431</v>
      </c>
      <c r="B279" s="841" t="s">
        <v>259</v>
      </c>
      <c r="C279" s="840" t="s">
        <v>737</v>
      </c>
      <c r="D279" s="843" t="s">
        <v>458</v>
      </c>
      <c r="E279" s="838" t="s">
        <v>755</v>
      </c>
      <c r="F279" s="837" t="s">
        <v>424</v>
      </c>
      <c r="G279" s="1022" t="s">
        <v>287</v>
      </c>
      <c r="H279" s="681">
        <v>2010</v>
      </c>
      <c r="I279" s="1032">
        <v>1</v>
      </c>
      <c r="J279" s="1032">
        <v>1</v>
      </c>
      <c r="K279" s="1032"/>
    </row>
    <row r="280" spans="1:11" s="221" customFormat="1" ht="38.25">
      <c r="A280" s="353" t="s">
        <v>1431</v>
      </c>
      <c r="B280" s="841" t="s">
        <v>259</v>
      </c>
      <c r="C280" s="840" t="s">
        <v>737</v>
      </c>
      <c r="D280" s="843" t="s">
        <v>458</v>
      </c>
      <c r="E280" s="838" t="s">
        <v>741</v>
      </c>
      <c r="F280" s="837" t="s">
        <v>442</v>
      </c>
      <c r="G280" s="1022" t="s">
        <v>287</v>
      </c>
      <c r="H280" s="681">
        <v>2010</v>
      </c>
      <c r="I280" s="1032">
        <v>1</v>
      </c>
      <c r="J280" s="1032">
        <v>1</v>
      </c>
      <c r="K280" s="1032"/>
    </row>
    <row r="281" spans="1:11" s="221" customFormat="1" ht="38.25">
      <c r="A281" s="353" t="s">
        <v>1431</v>
      </c>
      <c r="B281" s="841" t="s">
        <v>259</v>
      </c>
      <c r="C281" s="840" t="s">
        <v>737</v>
      </c>
      <c r="D281" s="843" t="s">
        <v>458</v>
      </c>
      <c r="E281" s="838" t="s">
        <v>741</v>
      </c>
      <c r="F281" s="837" t="s">
        <v>441</v>
      </c>
      <c r="G281" s="1022" t="s">
        <v>287</v>
      </c>
      <c r="H281" s="681">
        <v>2010</v>
      </c>
      <c r="I281" s="1032">
        <v>1</v>
      </c>
      <c r="J281" s="1032">
        <v>1</v>
      </c>
      <c r="K281" s="1032"/>
    </row>
    <row r="282" spans="1:11" s="221" customFormat="1" ht="38.25">
      <c r="A282" s="353" t="s">
        <v>1431</v>
      </c>
      <c r="B282" s="841" t="s">
        <v>259</v>
      </c>
      <c r="C282" s="840" t="s">
        <v>737</v>
      </c>
      <c r="D282" s="843" t="s">
        <v>458</v>
      </c>
      <c r="E282" s="838" t="s">
        <v>755</v>
      </c>
      <c r="F282" s="837" t="s">
        <v>440</v>
      </c>
      <c r="G282" s="1022" t="s">
        <v>287</v>
      </c>
      <c r="H282" s="681">
        <v>2010</v>
      </c>
      <c r="I282" s="1032">
        <v>1</v>
      </c>
      <c r="J282" s="1032">
        <v>1</v>
      </c>
      <c r="K282" s="1032"/>
    </row>
    <row r="283" spans="1:11" s="221" customFormat="1" ht="38.25">
      <c r="A283" s="353" t="s">
        <v>1431</v>
      </c>
      <c r="B283" s="841" t="s">
        <v>259</v>
      </c>
      <c r="C283" s="840" t="s">
        <v>737</v>
      </c>
      <c r="D283" s="843" t="s">
        <v>458</v>
      </c>
      <c r="E283" s="838" t="s">
        <v>755</v>
      </c>
      <c r="F283" s="837" t="s">
        <v>439</v>
      </c>
      <c r="G283" s="1022" t="s">
        <v>287</v>
      </c>
      <c r="H283" s="681">
        <v>2010</v>
      </c>
      <c r="I283" s="1032">
        <v>1</v>
      </c>
      <c r="J283" s="1032">
        <v>1</v>
      </c>
      <c r="K283" s="1032"/>
    </row>
    <row r="284" spans="1:11" s="221" customFormat="1" ht="38.25">
      <c r="A284" s="353" t="s">
        <v>1431</v>
      </c>
      <c r="B284" s="841" t="s">
        <v>259</v>
      </c>
      <c r="C284" s="840" t="s">
        <v>737</v>
      </c>
      <c r="D284" s="843" t="s">
        <v>458</v>
      </c>
      <c r="E284" s="838" t="s">
        <v>741</v>
      </c>
      <c r="F284" s="837" t="s">
        <v>438</v>
      </c>
      <c r="G284" s="1022" t="s">
        <v>287</v>
      </c>
      <c r="H284" s="681">
        <v>2010</v>
      </c>
      <c r="I284" s="1032">
        <v>1</v>
      </c>
      <c r="J284" s="1032">
        <v>1</v>
      </c>
      <c r="K284" s="1032"/>
    </row>
    <row r="285" spans="1:11" s="221" customFormat="1" ht="38.25">
      <c r="A285" s="353" t="s">
        <v>1431</v>
      </c>
      <c r="B285" s="841" t="s">
        <v>259</v>
      </c>
      <c r="C285" s="840" t="s">
        <v>737</v>
      </c>
      <c r="D285" s="843" t="s">
        <v>458</v>
      </c>
      <c r="E285" s="838" t="s">
        <v>741</v>
      </c>
      <c r="F285" s="837" t="s">
        <v>437</v>
      </c>
      <c r="G285" s="1022" t="s">
        <v>287</v>
      </c>
      <c r="H285" s="681">
        <v>2010</v>
      </c>
      <c r="I285" s="1032">
        <v>1</v>
      </c>
      <c r="J285" s="1032">
        <v>1</v>
      </c>
      <c r="K285" s="1032"/>
    </row>
    <row r="286" spans="1:11" s="221" customFormat="1" ht="38.25">
      <c r="A286" s="353" t="s">
        <v>1431</v>
      </c>
      <c r="B286" s="841" t="s">
        <v>259</v>
      </c>
      <c r="C286" s="840" t="s">
        <v>737</v>
      </c>
      <c r="D286" s="843" t="s">
        <v>458</v>
      </c>
      <c r="E286" s="838" t="s">
        <v>755</v>
      </c>
      <c r="F286" s="837" t="s">
        <v>436</v>
      </c>
      <c r="G286" s="1022" t="s">
        <v>287</v>
      </c>
      <c r="H286" s="681">
        <v>2010</v>
      </c>
      <c r="I286" s="1032">
        <v>1</v>
      </c>
      <c r="J286" s="1032">
        <v>1</v>
      </c>
      <c r="K286" s="1032"/>
    </row>
    <row r="287" spans="1:11" s="221" customFormat="1" ht="38.25">
      <c r="A287" s="353" t="s">
        <v>1431</v>
      </c>
      <c r="B287" s="841" t="s">
        <v>259</v>
      </c>
      <c r="C287" s="840" t="s">
        <v>737</v>
      </c>
      <c r="D287" s="843" t="s">
        <v>458</v>
      </c>
      <c r="E287" s="838" t="s">
        <v>755</v>
      </c>
      <c r="F287" s="837" t="s">
        <v>435</v>
      </c>
      <c r="G287" s="1022" t="s">
        <v>287</v>
      </c>
      <c r="H287" s="681">
        <v>2010</v>
      </c>
      <c r="I287" s="1032">
        <v>1</v>
      </c>
      <c r="J287" s="1032">
        <v>1</v>
      </c>
      <c r="K287" s="1032"/>
    </row>
    <row r="288" spans="1:11" s="221" customFormat="1" ht="38.25">
      <c r="A288" s="353" t="s">
        <v>1431</v>
      </c>
      <c r="B288" s="841" t="s">
        <v>259</v>
      </c>
      <c r="C288" s="840" t="s">
        <v>737</v>
      </c>
      <c r="D288" s="843" t="s">
        <v>458</v>
      </c>
      <c r="E288" s="838" t="s">
        <v>741</v>
      </c>
      <c r="F288" s="837" t="s">
        <v>434</v>
      </c>
      <c r="G288" s="1022" t="s">
        <v>287</v>
      </c>
      <c r="H288" s="681">
        <v>2010</v>
      </c>
      <c r="I288" s="1032">
        <v>1</v>
      </c>
      <c r="J288" s="1032">
        <v>1</v>
      </c>
      <c r="K288" s="1032"/>
    </row>
    <row r="289" spans="1:11" s="221" customFormat="1" ht="51">
      <c r="A289" s="353" t="s">
        <v>1431</v>
      </c>
      <c r="B289" s="841" t="s">
        <v>259</v>
      </c>
      <c r="C289" s="840" t="s">
        <v>737</v>
      </c>
      <c r="D289" s="843" t="s">
        <v>458</v>
      </c>
      <c r="E289" s="838" t="s">
        <v>741</v>
      </c>
      <c r="F289" s="837" t="s">
        <v>433</v>
      </c>
      <c r="G289" s="1022" t="s">
        <v>287</v>
      </c>
      <c r="H289" s="681">
        <v>2010</v>
      </c>
      <c r="I289" s="1032">
        <v>1</v>
      </c>
      <c r="J289" s="1032">
        <v>1</v>
      </c>
      <c r="K289" s="1032"/>
    </row>
    <row r="290" spans="1:11" s="221" customFormat="1" ht="51">
      <c r="A290" s="353" t="s">
        <v>1431</v>
      </c>
      <c r="B290" s="841" t="s">
        <v>259</v>
      </c>
      <c r="C290" s="840" t="s">
        <v>737</v>
      </c>
      <c r="D290" s="843" t="s">
        <v>458</v>
      </c>
      <c r="E290" s="838" t="s">
        <v>755</v>
      </c>
      <c r="F290" s="837" t="s">
        <v>432</v>
      </c>
      <c r="G290" s="1022" t="s">
        <v>287</v>
      </c>
      <c r="H290" s="681">
        <v>2010</v>
      </c>
      <c r="I290" s="1032">
        <v>1</v>
      </c>
      <c r="J290" s="1032">
        <v>1</v>
      </c>
      <c r="K290" s="1032"/>
    </row>
    <row r="291" spans="1:11" s="221" customFormat="1" ht="51">
      <c r="A291" s="353" t="s">
        <v>1431</v>
      </c>
      <c r="B291" s="841" t="s">
        <v>259</v>
      </c>
      <c r="C291" s="840" t="s">
        <v>737</v>
      </c>
      <c r="D291" s="843" t="s">
        <v>458</v>
      </c>
      <c r="E291" s="838" t="s">
        <v>755</v>
      </c>
      <c r="F291" s="837" t="s">
        <v>431</v>
      </c>
      <c r="G291" s="1022" t="s">
        <v>287</v>
      </c>
      <c r="H291" s="681">
        <v>2010</v>
      </c>
      <c r="I291" s="1032">
        <v>1</v>
      </c>
      <c r="J291" s="1032">
        <v>1</v>
      </c>
      <c r="K291" s="1032"/>
    </row>
    <row r="292" spans="1:11" s="221" customFormat="1" ht="38.25">
      <c r="A292" s="353" t="s">
        <v>1431</v>
      </c>
      <c r="B292" s="841" t="s">
        <v>259</v>
      </c>
      <c r="C292" s="840" t="s">
        <v>737</v>
      </c>
      <c r="D292" s="843" t="s">
        <v>458</v>
      </c>
      <c r="E292" s="838" t="s">
        <v>741</v>
      </c>
      <c r="F292" s="837" t="s">
        <v>420</v>
      </c>
      <c r="G292" s="1022" t="s">
        <v>287</v>
      </c>
      <c r="H292" s="681">
        <v>2010</v>
      </c>
      <c r="I292" s="1032">
        <v>1</v>
      </c>
      <c r="J292" s="1032">
        <v>1</v>
      </c>
      <c r="K292" s="1032"/>
    </row>
    <row r="293" spans="1:11" s="221" customFormat="1" ht="38.25">
      <c r="A293" s="353" t="s">
        <v>1431</v>
      </c>
      <c r="B293" s="841" t="s">
        <v>259</v>
      </c>
      <c r="C293" s="840" t="s">
        <v>737</v>
      </c>
      <c r="D293" s="843" t="s">
        <v>458</v>
      </c>
      <c r="E293" s="838" t="s">
        <v>741</v>
      </c>
      <c r="F293" s="837" t="s">
        <v>430</v>
      </c>
      <c r="G293" s="1022" t="s">
        <v>287</v>
      </c>
      <c r="H293" s="681">
        <v>2010</v>
      </c>
      <c r="I293" s="1032">
        <v>1</v>
      </c>
      <c r="J293" s="1032">
        <v>1</v>
      </c>
      <c r="K293" s="1032"/>
    </row>
    <row r="294" spans="1:11" s="221" customFormat="1" ht="38.25">
      <c r="A294" s="353" t="s">
        <v>1431</v>
      </c>
      <c r="B294" s="841" t="s">
        <v>259</v>
      </c>
      <c r="C294" s="840" t="s">
        <v>737</v>
      </c>
      <c r="D294" s="843" t="s">
        <v>458</v>
      </c>
      <c r="E294" s="838" t="s">
        <v>755</v>
      </c>
      <c r="F294" s="837" t="s">
        <v>429</v>
      </c>
      <c r="G294" s="1022" t="s">
        <v>287</v>
      </c>
      <c r="H294" s="681">
        <v>2010</v>
      </c>
      <c r="I294" s="1032">
        <v>1</v>
      </c>
      <c r="J294" s="1032">
        <v>1</v>
      </c>
      <c r="K294" s="1032"/>
    </row>
    <row r="295" spans="1:11" s="221" customFormat="1" ht="38.25">
      <c r="A295" s="353" t="s">
        <v>1431</v>
      </c>
      <c r="B295" s="841" t="s">
        <v>259</v>
      </c>
      <c r="C295" s="840" t="s">
        <v>737</v>
      </c>
      <c r="D295" s="843" t="s">
        <v>458</v>
      </c>
      <c r="E295" s="838" t="s">
        <v>755</v>
      </c>
      <c r="F295" s="837" t="s">
        <v>428</v>
      </c>
      <c r="G295" s="1022" t="s">
        <v>287</v>
      </c>
      <c r="H295" s="681">
        <v>2010</v>
      </c>
      <c r="I295" s="1032">
        <v>1</v>
      </c>
      <c r="J295" s="1032">
        <v>1</v>
      </c>
      <c r="K295" s="1032"/>
    </row>
    <row r="296" spans="1:11" s="221" customFormat="1" ht="38.25">
      <c r="A296" s="353" t="s">
        <v>1431</v>
      </c>
      <c r="B296" s="841" t="s">
        <v>259</v>
      </c>
      <c r="C296" s="840" t="s">
        <v>737</v>
      </c>
      <c r="D296" s="843" t="s">
        <v>458</v>
      </c>
      <c r="E296" s="838" t="s">
        <v>741</v>
      </c>
      <c r="F296" s="837" t="s">
        <v>422</v>
      </c>
      <c r="G296" s="1022" t="s">
        <v>287</v>
      </c>
      <c r="H296" s="681">
        <v>2010</v>
      </c>
      <c r="I296" s="1032">
        <v>1</v>
      </c>
      <c r="J296" s="1032">
        <v>1</v>
      </c>
      <c r="K296" s="1032"/>
    </row>
    <row r="297" spans="1:11" s="221" customFormat="1" ht="25.5">
      <c r="A297" s="353" t="s">
        <v>1431</v>
      </c>
      <c r="B297" s="107" t="s">
        <v>1335</v>
      </c>
      <c r="C297" s="840" t="s">
        <v>737</v>
      </c>
      <c r="D297" s="843" t="s">
        <v>458</v>
      </c>
      <c r="E297" s="838" t="s">
        <v>741</v>
      </c>
      <c r="F297" s="837" t="s">
        <v>427</v>
      </c>
      <c r="G297" s="1022" t="s">
        <v>287</v>
      </c>
      <c r="H297" s="681">
        <v>2010</v>
      </c>
      <c r="I297" s="1032">
        <v>1</v>
      </c>
      <c r="J297" s="1032">
        <v>1</v>
      </c>
      <c r="K297" s="1032"/>
    </row>
    <row r="298" spans="1:11" s="221" customFormat="1" ht="25.5">
      <c r="A298" s="353" t="s">
        <v>1431</v>
      </c>
      <c r="B298" s="107" t="s">
        <v>1335</v>
      </c>
      <c r="C298" s="840" t="s">
        <v>737</v>
      </c>
      <c r="D298" s="843" t="s">
        <v>458</v>
      </c>
      <c r="E298" s="838" t="s">
        <v>755</v>
      </c>
      <c r="F298" s="837" t="s">
        <v>426</v>
      </c>
      <c r="G298" s="1022" t="s">
        <v>287</v>
      </c>
      <c r="H298" s="681">
        <v>2010</v>
      </c>
      <c r="I298" s="1032">
        <v>1</v>
      </c>
      <c r="J298" s="1032">
        <v>1</v>
      </c>
      <c r="K298" s="1032"/>
    </row>
    <row r="299" spans="1:11" s="221" customFormat="1" ht="25.5">
      <c r="A299" s="353" t="s">
        <v>1431</v>
      </c>
      <c r="B299" s="107" t="s">
        <v>1335</v>
      </c>
      <c r="C299" s="840" t="s">
        <v>737</v>
      </c>
      <c r="D299" s="843" t="s">
        <v>458</v>
      </c>
      <c r="E299" s="838" t="s">
        <v>755</v>
      </c>
      <c r="F299" s="837" t="s">
        <v>425</v>
      </c>
      <c r="G299" s="1022" t="s">
        <v>287</v>
      </c>
      <c r="H299" s="681">
        <v>2010</v>
      </c>
      <c r="I299" s="1032">
        <v>1</v>
      </c>
      <c r="J299" s="1032">
        <v>1</v>
      </c>
      <c r="K299" s="1032"/>
    </row>
    <row r="300" spans="1:11" s="221" customFormat="1" ht="25.5">
      <c r="A300" s="353" t="s">
        <v>1431</v>
      </c>
      <c r="B300" s="107" t="s">
        <v>1335</v>
      </c>
      <c r="C300" s="840" t="s">
        <v>737</v>
      </c>
      <c r="D300" s="843" t="s">
        <v>458</v>
      </c>
      <c r="E300" s="838" t="s">
        <v>755</v>
      </c>
      <c r="F300" s="837" t="s">
        <v>424</v>
      </c>
      <c r="G300" s="1022" t="s">
        <v>287</v>
      </c>
      <c r="H300" s="681">
        <v>2010</v>
      </c>
      <c r="I300" s="1032">
        <v>1</v>
      </c>
      <c r="J300" s="1032">
        <v>1</v>
      </c>
      <c r="K300" s="1032"/>
    </row>
    <row r="301" spans="1:11" s="221" customFormat="1" ht="25.5">
      <c r="A301" s="353" t="s">
        <v>1431</v>
      </c>
      <c r="B301" s="107" t="s">
        <v>1335</v>
      </c>
      <c r="C301" s="840" t="s">
        <v>737</v>
      </c>
      <c r="D301" s="843" t="s">
        <v>458</v>
      </c>
      <c r="E301" s="838" t="s">
        <v>755</v>
      </c>
      <c r="F301" s="837" t="s">
        <v>423</v>
      </c>
      <c r="G301" s="1022" t="s">
        <v>287</v>
      </c>
      <c r="H301" s="681">
        <v>2010</v>
      </c>
      <c r="I301" s="1032">
        <v>1</v>
      </c>
      <c r="J301" s="1032">
        <v>1</v>
      </c>
      <c r="K301" s="1032"/>
    </row>
    <row r="302" spans="1:11" s="221" customFormat="1" ht="38.25">
      <c r="A302" s="353" t="s">
        <v>1431</v>
      </c>
      <c r="B302" s="107" t="s">
        <v>1335</v>
      </c>
      <c r="C302" s="840" t="s">
        <v>737</v>
      </c>
      <c r="D302" s="843" t="s">
        <v>458</v>
      </c>
      <c r="E302" s="838" t="s">
        <v>741</v>
      </c>
      <c r="F302" s="837" t="s">
        <v>422</v>
      </c>
      <c r="G302" s="1022" t="s">
        <v>287</v>
      </c>
      <c r="H302" s="681">
        <v>2010</v>
      </c>
      <c r="I302" s="1032">
        <v>1</v>
      </c>
      <c r="J302" s="1032">
        <v>1</v>
      </c>
      <c r="K302" s="1032"/>
    </row>
    <row r="303" spans="1:11" s="221" customFormat="1" ht="38.25">
      <c r="A303" s="353" t="s">
        <v>1431</v>
      </c>
      <c r="B303" s="107" t="s">
        <v>1335</v>
      </c>
      <c r="C303" s="840" t="s">
        <v>737</v>
      </c>
      <c r="D303" s="843" t="s">
        <v>458</v>
      </c>
      <c r="E303" s="838" t="s">
        <v>755</v>
      </c>
      <c r="F303" s="837" t="s">
        <v>421</v>
      </c>
      <c r="G303" s="1022" t="s">
        <v>287</v>
      </c>
      <c r="H303" s="681">
        <v>2010</v>
      </c>
      <c r="I303" s="1032">
        <v>1</v>
      </c>
      <c r="J303" s="1032">
        <v>1</v>
      </c>
      <c r="K303" s="1032"/>
    </row>
    <row r="304" spans="1:11" s="221" customFormat="1" ht="38.25">
      <c r="A304" s="353" t="s">
        <v>1431</v>
      </c>
      <c r="B304" s="107" t="s">
        <v>1335</v>
      </c>
      <c r="C304" s="840" t="s">
        <v>737</v>
      </c>
      <c r="D304" s="843" t="s">
        <v>458</v>
      </c>
      <c r="E304" s="838" t="s">
        <v>741</v>
      </c>
      <c r="F304" s="837" t="s">
        <v>420</v>
      </c>
      <c r="G304" s="1022" t="s">
        <v>287</v>
      </c>
      <c r="H304" s="681">
        <v>2010</v>
      </c>
      <c r="I304" s="1032">
        <v>1</v>
      </c>
      <c r="J304" s="1032">
        <v>1</v>
      </c>
      <c r="K304" s="1032"/>
    </row>
    <row r="305" spans="1:11" s="221" customFormat="1" ht="38.25">
      <c r="A305" s="353" t="s">
        <v>1431</v>
      </c>
      <c r="B305" s="107" t="s">
        <v>1335</v>
      </c>
      <c r="C305" s="840" t="s">
        <v>737</v>
      </c>
      <c r="D305" s="843" t="s">
        <v>458</v>
      </c>
      <c r="E305" s="838" t="s">
        <v>755</v>
      </c>
      <c r="F305" s="837" t="s">
        <v>418</v>
      </c>
      <c r="G305" s="1022" t="s">
        <v>287</v>
      </c>
      <c r="H305" s="681">
        <v>2010</v>
      </c>
      <c r="I305" s="1032">
        <v>1</v>
      </c>
      <c r="J305" s="1032">
        <v>1</v>
      </c>
      <c r="K305" s="1032"/>
    </row>
    <row r="306" spans="1:11" s="221" customFormat="1" ht="38.25">
      <c r="A306" s="353" t="s">
        <v>1431</v>
      </c>
      <c r="B306" s="841" t="s">
        <v>259</v>
      </c>
      <c r="C306" s="43" t="s">
        <v>419</v>
      </c>
      <c r="D306" s="842" t="s">
        <v>756</v>
      </c>
      <c r="E306" s="838" t="s">
        <v>741</v>
      </c>
      <c r="F306" s="837" t="s">
        <v>457</v>
      </c>
      <c r="G306" s="1022" t="s">
        <v>287</v>
      </c>
      <c r="H306" s="681">
        <v>2010</v>
      </c>
      <c r="I306" s="1032">
        <v>1</v>
      </c>
      <c r="J306" s="1032">
        <v>1</v>
      </c>
      <c r="K306" s="1032"/>
    </row>
    <row r="307" spans="1:11" s="221" customFormat="1" ht="38.25">
      <c r="A307" s="353" t="s">
        <v>1431</v>
      </c>
      <c r="B307" s="841" t="s">
        <v>259</v>
      </c>
      <c r="C307" s="43" t="s">
        <v>419</v>
      </c>
      <c r="D307" s="842" t="s">
        <v>756</v>
      </c>
      <c r="E307" s="838" t="s">
        <v>741</v>
      </c>
      <c r="F307" s="837" t="s">
        <v>456</v>
      </c>
      <c r="G307" s="1022" t="s">
        <v>287</v>
      </c>
      <c r="H307" s="681">
        <v>2010</v>
      </c>
      <c r="I307" s="1032">
        <v>1</v>
      </c>
      <c r="J307" s="1032">
        <v>1</v>
      </c>
      <c r="K307" s="1032"/>
    </row>
    <row r="308" spans="1:11" s="221" customFormat="1" ht="38.25">
      <c r="A308" s="353" t="s">
        <v>1431</v>
      </c>
      <c r="B308" s="841" t="s">
        <v>259</v>
      </c>
      <c r="C308" s="43" t="s">
        <v>419</v>
      </c>
      <c r="D308" s="842" t="s">
        <v>756</v>
      </c>
      <c r="E308" s="838" t="s">
        <v>741</v>
      </c>
      <c r="F308" s="837" t="s">
        <v>455</v>
      </c>
      <c r="G308" s="1022" t="s">
        <v>287</v>
      </c>
      <c r="H308" s="681">
        <v>2010</v>
      </c>
      <c r="I308" s="1032">
        <v>1</v>
      </c>
      <c r="J308" s="1032">
        <v>1</v>
      </c>
      <c r="K308" s="1032"/>
    </row>
    <row r="309" spans="1:11" s="221" customFormat="1" ht="38.25">
      <c r="A309" s="353" t="s">
        <v>1431</v>
      </c>
      <c r="B309" s="841" t="s">
        <v>259</v>
      </c>
      <c r="C309" s="43" t="s">
        <v>419</v>
      </c>
      <c r="D309" s="842" t="s">
        <v>756</v>
      </c>
      <c r="E309" s="838" t="s">
        <v>741</v>
      </c>
      <c r="F309" s="837" t="s">
        <v>454</v>
      </c>
      <c r="G309" s="1022" t="s">
        <v>287</v>
      </c>
      <c r="H309" s="681">
        <v>2010</v>
      </c>
      <c r="I309" s="1032">
        <v>1</v>
      </c>
      <c r="J309" s="1032">
        <v>1</v>
      </c>
      <c r="K309" s="1032"/>
    </row>
    <row r="310" spans="1:11" s="221" customFormat="1" ht="38.25">
      <c r="A310" s="353" t="s">
        <v>1431</v>
      </c>
      <c r="B310" s="841" t="s">
        <v>259</v>
      </c>
      <c r="C310" s="43" t="s">
        <v>419</v>
      </c>
      <c r="D310" s="842" t="s">
        <v>756</v>
      </c>
      <c r="E310" s="838" t="s">
        <v>741</v>
      </c>
      <c r="F310" s="837" t="s">
        <v>453</v>
      </c>
      <c r="G310" s="1022" t="s">
        <v>287</v>
      </c>
      <c r="H310" s="681">
        <v>2010</v>
      </c>
      <c r="I310" s="1032">
        <v>1</v>
      </c>
      <c r="J310" s="1032">
        <v>1</v>
      </c>
      <c r="K310" s="1032"/>
    </row>
    <row r="311" spans="1:11" s="221" customFormat="1" ht="51">
      <c r="A311" s="353" t="s">
        <v>1431</v>
      </c>
      <c r="B311" s="841" t="s">
        <v>259</v>
      </c>
      <c r="C311" s="43" t="s">
        <v>419</v>
      </c>
      <c r="D311" s="842" t="s">
        <v>756</v>
      </c>
      <c r="E311" s="838" t="s">
        <v>741</v>
      </c>
      <c r="F311" s="837" t="s">
        <v>452</v>
      </c>
      <c r="G311" s="1022" t="s">
        <v>287</v>
      </c>
      <c r="H311" s="681">
        <v>2010</v>
      </c>
      <c r="I311" s="1032">
        <v>1</v>
      </c>
      <c r="J311" s="1032">
        <v>1</v>
      </c>
      <c r="K311" s="1032"/>
    </row>
    <row r="312" spans="1:11" s="221" customFormat="1" ht="38.25">
      <c r="A312" s="353" t="s">
        <v>1431</v>
      </c>
      <c r="B312" s="841" t="s">
        <v>259</v>
      </c>
      <c r="C312" s="43" t="s">
        <v>419</v>
      </c>
      <c r="D312" s="842" t="s">
        <v>756</v>
      </c>
      <c r="E312" s="838" t="s">
        <v>741</v>
      </c>
      <c r="F312" s="837" t="s">
        <v>451</v>
      </c>
      <c r="G312" s="1022" t="s">
        <v>287</v>
      </c>
      <c r="H312" s="681">
        <v>2010</v>
      </c>
      <c r="I312" s="1032">
        <v>1</v>
      </c>
      <c r="J312" s="1032">
        <v>1</v>
      </c>
      <c r="K312" s="1032"/>
    </row>
    <row r="313" spans="1:11" s="221" customFormat="1" ht="38.25">
      <c r="A313" s="353" t="s">
        <v>1431</v>
      </c>
      <c r="B313" s="841" t="s">
        <v>259</v>
      </c>
      <c r="C313" s="43" t="s">
        <v>419</v>
      </c>
      <c r="D313" s="842" t="s">
        <v>756</v>
      </c>
      <c r="E313" s="838" t="s">
        <v>741</v>
      </c>
      <c r="F313" s="837" t="s">
        <v>450</v>
      </c>
      <c r="G313" s="1022" t="s">
        <v>287</v>
      </c>
      <c r="H313" s="681">
        <v>2010</v>
      </c>
      <c r="I313" s="1032">
        <v>1</v>
      </c>
      <c r="J313" s="1032">
        <v>1</v>
      </c>
      <c r="K313" s="1032"/>
    </row>
    <row r="314" spans="1:11" s="221" customFormat="1" ht="38.25">
      <c r="A314" s="353" t="s">
        <v>1431</v>
      </c>
      <c r="B314" s="841" t="s">
        <v>259</v>
      </c>
      <c r="C314" s="43" t="s">
        <v>419</v>
      </c>
      <c r="D314" s="842" t="s">
        <v>756</v>
      </c>
      <c r="E314" s="838" t="s">
        <v>741</v>
      </c>
      <c r="F314" s="837" t="s">
        <v>449</v>
      </c>
      <c r="G314" s="1022" t="s">
        <v>287</v>
      </c>
      <c r="H314" s="681">
        <v>2010</v>
      </c>
      <c r="I314" s="1032">
        <v>1</v>
      </c>
      <c r="J314" s="1032">
        <v>1</v>
      </c>
      <c r="K314" s="1032"/>
    </row>
    <row r="315" spans="1:11" s="221" customFormat="1" ht="38.25">
      <c r="A315" s="353" t="s">
        <v>1431</v>
      </c>
      <c r="B315" s="841" t="s">
        <v>259</v>
      </c>
      <c r="C315" s="43" t="s">
        <v>419</v>
      </c>
      <c r="D315" s="842" t="s">
        <v>756</v>
      </c>
      <c r="E315" s="838" t="s">
        <v>741</v>
      </c>
      <c r="F315" s="837" t="s">
        <v>448</v>
      </c>
      <c r="G315" s="1022" t="s">
        <v>287</v>
      </c>
      <c r="H315" s="681">
        <v>2010</v>
      </c>
      <c r="I315" s="1032">
        <v>1</v>
      </c>
      <c r="J315" s="1032">
        <v>1</v>
      </c>
      <c r="K315" s="1032"/>
    </row>
    <row r="316" spans="1:11" s="221" customFormat="1" ht="38.25">
      <c r="A316" s="353" t="s">
        <v>1431</v>
      </c>
      <c r="B316" s="841" t="s">
        <v>259</v>
      </c>
      <c r="C316" s="43" t="s">
        <v>419</v>
      </c>
      <c r="D316" s="842" t="s">
        <v>756</v>
      </c>
      <c r="E316" s="838" t="s">
        <v>741</v>
      </c>
      <c r="F316" s="837" t="s">
        <v>447</v>
      </c>
      <c r="G316" s="1022" t="s">
        <v>287</v>
      </c>
      <c r="H316" s="681">
        <v>2010</v>
      </c>
      <c r="I316" s="1032">
        <v>1</v>
      </c>
      <c r="J316" s="1032">
        <v>1</v>
      </c>
      <c r="K316" s="1032"/>
    </row>
    <row r="317" spans="1:11" s="221" customFormat="1" ht="38.25">
      <c r="A317" s="353" t="s">
        <v>1431</v>
      </c>
      <c r="B317" s="841" t="s">
        <v>259</v>
      </c>
      <c r="C317" s="43" t="s">
        <v>419</v>
      </c>
      <c r="D317" s="842" t="s">
        <v>756</v>
      </c>
      <c r="E317" s="838" t="s">
        <v>741</v>
      </c>
      <c r="F317" s="837" t="s">
        <v>446</v>
      </c>
      <c r="G317" s="1022" t="s">
        <v>287</v>
      </c>
      <c r="H317" s="681">
        <v>2010</v>
      </c>
      <c r="I317" s="1032">
        <v>1</v>
      </c>
      <c r="J317" s="1032">
        <v>1</v>
      </c>
      <c r="K317" s="1032"/>
    </row>
    <row r="318" spans="1:11" s="221" customFormat="1" ht="38.25">
      <c r="A318" s="353" t="s">
        <v>1431</v>
      </c>
      <c r="B318" s="841" t="s">
        <v>259</v>
      </c>
      <c r="C318" s="43" t="s">
        <v>419</v>
      </c>
      <c r="D318" s="842" t="s">
        <v>756</v>
      </c>
      <c r="E318" s="838" t="s">
        <v>741</v>
      </c>
      <c r="F318" s="837" t="s">
        <v>445</v>
      </c>
      <c r="G318" s="1022" t="s">
        <v>287</v>
      </c>
      <c r="H318" s="681">
        <v>2010</v>
      </c>
      <c r="I318" s="1032">
        <v>1</v>
      </c>
      <c r="J318" s="1032">
        <v>1</v>
      </c>
      <c r="K318" s="1032"/>
    </row>
    <row r="319" spans="1:11" s="221" customFormat="1" ht="38.25">
      <c r="A319" s="353" t="s">
        <v>1431</v>
      </c>
      <c r="B319" s="841" t="s">
        <v>259</v>
      </c>
      <c r="C319" s="43" t="s">
        <v>419</v>
      </c>
      <c r="D319" s="842" t="s">
        <v>756</v>
      </c>
      <c r="E319" s="838" t="s">
        <v>741</v>
      </c>
      <c r="F319" s="837" t="s">
        <v>444</v>
      </c>
      <c r="G319" s="1022" t="s">
        <v>287</v>
      </c>
      <c r="H319" s="681">
        <v>2010</v>
      </c>
      <c r="I319" s="1032">
        <v>1</v>
      </c>
      <c r="J319" s="1032">
        <v>1</v>
      </c>
      <c r="K319" s="1032"/>
    </row>
    <row r="320" spans="1:11" s="221" customFormat="1" ht="38.25">
      <c r="A320" s="353" t="s">
        <v>1431</v>
      </c>
      <c r="B320" s="841" t="s">
        <v>259</v>
      </c>
      <c r="C320" s="43" t="s">
        <v>419</v>
      </c>
      <c r="D320" s="842" t="s">
        <v>756</v>
      </c>
      <c r="E320" s="838" t="s">
        <v>741</v>
      </c>
      <c r="F320" s="837" t="s">
        <v>427</v>
      </c>
      <c r="G320" s="1022" t="s">
        <v>287</v>
      </c>
      <c r="H320" s="681">
        <v>2010</v>
      </c>
      <c r="I320" s="1032">
        <v>1</v>
      </c>
      <c r="J320" s="1032">
        <v>1</v>
      </c>
      <c r="K320" s="1032"/>
    </row>
    <row r="321" spans="1:11" s="221" customFormat="1" ht="38.25">
      <c r="A321" s="353" t="s">
        <v>1431</v>
      </c>
      <c r="B321" s="841" t="s">
        <v>259</v>
      </c>
      <c r="C321" s="43" t="s">
        <v>419</v>
      </c>
      <c r="D321" s="842" t="s">
        <v>756</v>
      </c>
      <c r="E321" s="838" t="s">
        <v>741</v>
      </c>
      <c r="F321" s="837" t="s">
        <v>443</v>
      </c>
      <c r="G321" s="1022" t="s">
        <v>287</v>
      </c>
      <c r="H321" s="681">
        <v>2010</v>
      </c>
      <c r="I321" s="1032">
        <v>1</v>
      </c>
      <c r="J321" s="1032">
        <v>1</v>
      </c>
      <c r="K321" s="1032"/>
    </row>
    <row r="322" spans="1:11" s="221" customFormat="1" ht="38.25">
      <c r="A322" s="353" t="s">
        <v>1431</v>
      </c>
      <c r="B322" s="841" t="s">
        <v>259</v>
      </c>
      <c r="C322" s="43" t="s">
        <v>419</v>
      </c>
      <c r="D322" s="842" t="s">
        <v>756</v>
      </c>
      <c r="E322" s="838" t="s">
        <v>741</v>
      </c>
      <c r="F322" s="837" t="s">
        <v>426</v>
      </c>
      <c r="G322" s="1022" t="s">
        <v>287</v>
      </c>
      <c r="H322" s="681">
        <v>2010</v>
      </c>
      <c r="I322" s="1032">
        <v>1</v>
      </c>
      <c r="J322" s="1032">
        <v>1</v>
      </c>
      <c r="K322" s="1032"/>
    </row>
    <row r="323" spans="1:11" s="221" customFormat="1" ht="38.25">
      <c r="A323" s="353" t="s">
        <v>1431</v>
      </c>
      <c r="B323" s="841" t="s">
        <v>259</v>
      </c>
      <c r="C323" s="43" t="s">
        <v>419</v>
      </c>
      <c r="D323" s="842" t="s">
        <v>756</v>
      </c>
      <c r="E323" s="838" t="s">
        <v>741</v>
      </c>
      <c r="F323" s="837" t="s">
        <v>425</v>
      </c>
      <c r="G323" s="1022" t="s">
        <v>287</v>
      </c>
      <c r="H323" s="681">
        <v>2010</v>
      </c>
      <c r="I323" s="1032">
        <v>1</v>
      </c>
      <c r="J323" s="1032">
        <v>1</v>
      </c>
      <c r="K323" s="1032"/>
    </row>
    <row r="324" spans="1:11" s="221" customFormat="1" ht="38.25">
      <c r="A324" s="353" t="s">
        <v>1431</v>
      </c>
      <c r="B324" s="841" t="s">
        <v>259</v>
      </c>
      <c r="C324" s="43" t="s">
        <v>419</v>
      </c>
      <c r="D324" s="842" t="s">
        <v>756</v>
      </c>
      <c r="E324" s="838" t="s">
        <v>741</v>
      </c>
      <c r="F324" s="837" t="s">
        <v>424</v>
      </c>
      <c r="G324" s="1022" t="s">
        <v>287</v>
      </c>
      <c r="H324" s="681">
        <v>2010</v>
      </c>
      <c r="I324" s="1032">
        <v>1</v>
      </c>
      <c r="J324" s="1032">
        <v>1</v>
      </c>
      <c r="K324" s="1032"/>
    </row>
    <row r="325" spans="1:11" s="221" customFormat="1" ht="38.25">
      <c r="A325" s="353" t="s">
        <v>1431</v>
      </c>
      <c r="B325" s="841" t="s">
        <v>259</v>
      </c>
      <c r="C325" s="43" t="s">
        <v>419</v>
      </c>
      <c r="D325" s="842" t="s">
        <v>756</v>
      </c>
      <c r="E325" s="838" t="s">
        <v>741</v>
      </c>
      <c r="F325" s="837" t="s">
        <v>442</v>
      </c>
      <c r="G325" s="1022" t="s">
        <v>287</v>
      </c>
      <c r="H325" s="681">
        <v>2010</v>
      </c>
      <c r="I325" s="1032">
        <v>1</v>
      </c>
      <c r="J325" s="1032">
        <v>1</v>
      </c>
      <c r="K325" s="1032"/>
    </row>
    <row r="326" spans="1:11" s="221" customFormat="1" ht="38.25">
      <c r="A326" s="353" t="s">
        <v>1431</v>
      </c>
      <c r="B326" s="841" t="s">
        <v>259</v>
      </c>
      <c r="C326" s="43" t="s">
        <v>419</v>
      </c>
      <c r="D326" s="842" t="s">
        <v>756</v>
      </c>
      <c r="E326" s="838" t="s">
        <v>741</v>
      </c>
      <c r="F326" s="837" t="s">
        <v>441</v>
      </c>
      <c r="G326" s="1022" t="s">
        <v>287</v>
      </c>
      <c r="H326" s="681">
        <v>2010</v>
      </c>
      <c r="I326" s="1032">
        <v>1</v>
      </c>
      <c r="J326" s="1032">
        <v>1</v>
      </c>
      <c r="K326" s="1032"/>
    </row>
    <row r="327" spans="1:11" s="221" customFormat="1" ht="38.25">
      <c r="A327" s="353" t="s">
        <v>1431</v>
      </c>
      <c r="B327" s="841" t="s">
        <v>259</v>
      </c>
      <c r="C327" s="43" t="s">
        <v>419</v>
      </c>
      <c r="D327" s="842" t="s">
        <v>756</v>
      </c>
      <c r="E327" s="838" t="s">
        <v>741</v>
      </c>
      <c r="F327" s="837" t="s">
        <v>440</v>
      </c>
      <c r="G327" s="1022" t="s">
        <v>287</v>
      </c>
      <c r="H327" s="681">
        <v>2010</v>
      </c>
      <c r="I327" s="1032">
        <v>1</v>
      </c>
      <c r="J327" s="1032">
        <v>1</v>
      </c>
      <c r="K327" s="1032"/>
    </row>
    <row r="328" spans="1:11" s="221" customFormat="1" ht="38.25">
      <c r="A328" s="353" t="s">
        <v>1431</v>
      </c>
      <c r="B328" s="841" t="s">
        <v>259</v>
      </c>
      <c r="C328" s="43" t="s">
        <v>419</v>
      </c>
      <c r="D328" s="842" t="s">
        <v>756</v>
      </c>
      <c r="E328" s="838" t="s">
        <v>741</v>
      </c>
      <c r="F328" s="837" t="s">
        <v>439</v>
      </c>
      <c r="G328" s="1022" t="s">
        <v>287</v>
      </c>
      <c r="H328" s="681">
        <v>2010</v>
      </c>
      <c r="I328" s="1032">
        <v>1</v>
      </c>
      <c r="J328" s="1032">
        <v>1</v>
      </c>
      <c r="K328" s="1032"/>
    </row>
    <row r="329" spans="1:11" s="221" customFormat="1" ht="38.25">
      <c r="A329" s="353" t="s">
        <v>1431</v>
      </c>
      <c r="B329" s="841" t="s">
        <v>259</v>
      </c>
      <c r="C329" s="43" t="s">
        <v>419</v>
      </c>
      <c r="D329" s="842" t="s">
        <v>756</v>
      </c>
      <c r="E329" s="838" t="s">
        <v>741</v>
      </c>
      <c r="F329" s="837" t="s">
        <v>438</v>
      </c>
      <c r="G329" s="1022" t="s">
        <v>287</v>
      </c>
      <c r="H329" s="681">
        <v>2010</v>
      </c>
      <c r="I329" s="1032">
        <v>1</v>
      </c>
      <c r="J329" s="1032">
        <v>1</v>
      </c>
      <c r="K329" s="1032"/>
    </row>
    <row r="330" spans="1:11" s="221" customFormat="1" ht="38.25">
      <c r="A330" s="353" t="s">
        <v>1431</v>
      </c>
      <c r="B330" s="841" t="s">
        <v>259</v>
      </c>
      <c r="C330" s="43" t="s">
        <v>419</v>
      </c>
      <c r="D330" s="842" t="s">
        <v>756</v>
      </c>
      <c r="E330" s="838" t="s">
        <v>741</v>
      </c>
      <c r="F330" s="837" t="s">
        <v>437</v>
      </c>
      <c r="G330" s="1022" t="s">
        <v>287</v>
      </c>
      <c r="H330" s="681">
        <v>2010</v>
      </c>
      <c r="I330" s="1032">
        <v>1</v>
      </c>
      <c r="J330" s="1032">
        <v>1</v>
      </c>
      <c r="K330" s="1032"/>
    </row>
    <row r="331" spans="1:11" s="221" customFormat="1" ht="38.25">
      <c r="A331" s="353" t="s">
        <v>1431</v>
      </c>
      <c r="B331" s="841" t="s">
        <v>259</v>
      </c>
      <c r="C331" s="43" t="s">
        <v>419</v>
      </c>
      <c r="D331" s="842" t="s">
        <v>756</v>
      </c>
      <c r="E331" s="838" t="s">
        <v>741</v>
      </c>
      <c r="F331" s="837" t="s">
        <v>436</v>
      </c>
      <c r="G331" s="1022" t="s">
        <v>287</v>
      </c>
      <c r="H331" s="681">
        <v>2010</v>
      </c>
      <c r="I331" s="1032">
        <v>1</v>
      </c>
      <c r="J331" s="1032">
        <v>1</v>
      </c>
      <c r="K331" s="1032"/>
    </row>
    <row r="332" spans="1:11" s="221" customFormat="1" ht="38.25">
      <c r="A332" s="353" t="s">
        <v>1431</v>
      </c>
      <c r="B332" s="841" t="s">
        <v>259</v>
      </c>
      <c r="C332" s="43" t="s">
        <v>419</v>
      </c>
      <c r="D332" s="842" t="s">
        <v>756</v>
      </c>
      <c r="E332" s="838" t="s">
        <v>741</v>
      </c>
      <c r="F332" s="837" t="s">
        <v>435</v>
      </c>
      <c r="G332" s="1022" t="s">
        <v>287</v>
      </c>
      <c r="H332" s="681">
        <v>2010</v>
      </c>
      <c r="I332" s="1032">
        <v>1</v>
      </c>
      <c r="J332" s="1032">
        <v>1</v>
      </c>
      <c r="K332" s="1032"/>
    </row>
    <row r="333" spans="1:11" s="221" customFormat="1" ht="38.25">
      <c r="A333" s="353" t="s">
        <v>1431</v>
      </c>
      <c r="B333" s="841" t="s">
        <v>259</v>
      </c>
      <c r="C333" s="43" t="s">
        <v>419</v>
      </c>
      <c r="D333" s="842" t="s">
        <v>756</v>
      </c>
      <c r="E333" s="838" t="s">
        <v>741</v>
      </c>
      <c r="F333" s="837" t="s">
        <v>434</v>
      </c>
      <c r="G333" s="1022" t="s">
        <v>287</v>
      </c>
      <c r="H333" s="681">
        <v>2010</v>
      </c>
      <c r="I333" s="1032">
        <v>1</v>
      </c>
      <c r="J333" s="1032">
        <v>1</v>
      </c>
      <c r="K333" s="1032"/>
    </row>
    <row r="334" spans="1:11" s="221" customFormat="1" ht="51">
      <c r="A334" s="353" t="s">
        <v>1431</v>
      </c>
      <c r="B334" s="841" t="s">
        <v>259</v>
      </c>
      <c r="C334" s="43" t="s">
        <v>419</v>
      </c>
      <c r="D334" s="842" t="s">
        <v>756</v>
      </c>
      <c r="E334" s="838" t="s">
        <v>741</v>
      </c>
      <c r="F334" s="837" t="s">
        <v>433</v>
      </c>
      <c r="G334" s="1022" t="s">
        <v>287</v>
      </c>
      <c r="H334" s="681">
        <v>2010</v>
      </c>
      <c r="I334" s="1032">
        <v>1</v>
      </c>
      <c r="J334" s="1032">
        <v>1</v>
      </c>
      <c r="K334" s="1032"/>
    </row>
    <row r="335" spans="1:11" s="221" customFormat="1" ht="51">
      <c r="A335" s="353" t="s">
        <v>1431</v>
      </c>
      <c r="B335" s="841" t="s">
        <v>259</v>
      </c>
      <c r="C335" s="43" t="s">
        <v>419</v>
      </c>
      <c r="D335" s="842" t="s">
        <v>756</v>
      </c>
      <c r="E335" s="838" t="s">
        <v>741</v>
      </c>
      <c r="F335" s="837" t="s">
        <v>432</v>
      </c>
      <c r="G335" s="1022" t="s">
        <v>287</v>
      </c>
      <c r="H335" s="681">
        <v>2010</v>
      </c>
      <c r="I335" s="1032">
        <v>1</v>
      </c>
      <c r="J335" s="1032">
        <v>1</v>
      </c>
      <c r="K335" s="1032"/>
    </row>
    <row r="336" spans="1:11" s="221" customFormat="1" ht="51">
      <c r="A336" s="353" t="s">
        <v>1431</v>
      </c>
      <c r="B336" s="841" t="s">
        <v>259</v>
      </c>
      <c r="C336" s="43" t="s">
        <v>419</v>
      </c>
      <c r="D336" s="842" t="s">
        <v>756</v>
      </c>
      <c r="E336" s="838" t="s">
        <v>741</v>
      </c>
      <c r="F336" s="837" t="s">
        <v>431</v>
      </c>
      <c r="G336" s="1022" t="s">
        <v>287</v>
      </c>
      <c r="H336" s="681">
        <v>2010</v>
      </c>
      <c r="I336" s="1032">
        <v>1</v>
      </c>
      <c r="J336" s="1032">
        <v>1</v>
      </c>
      <c r="K336" s="1032"/>
    </row>
    <row r="337" spans="1:11" s="221" customFormat="1" ht="38.25">
      <c r="A337" s="353" t="s">
        <v>1431</v>
      </c>
      <c r="B337" s="841" t="s">
        <v>259</v>
      </c>
      <c r="C337" s="43" t="s">
        <v>419</v>
      </c>
      <c r="D337" s="842" t="s">
        <v>756</v>
      </c>
      <c r="E337" s="838" t="s">
        <v>741</v>
      </c>
      <c r="F337" s="837" t="s">
        <v>420</v>
      </c>
      <c r="G337" s="1022" t="s">
        <v>287</v>
      </c>
      <c r="H337" s="681">
        <v>2010</v>
      </c>
      <c r="I337" s="1032">
        <v>1</v>
      </c>
      <c r="J337" s="1032">
        <v>1</v>
      </c>
      <c r="K337" s="1032"/>
    </row>
    <row r="338" spans="1:11" s="221" customFormat="1" ht="38.25">
      <c r="A338" s="353" t="s">
        <v>1431</v>
      </c>
      <c r="B338" s="841" t="s">
        <v>259</v>
      </c>
      <c r="C338" s="43" t="s">
        <v>419</v>
      </c>
      <c r="D338" s="842" t="s">
        <v>756</v>
      </c>
      <c r="E338" s="838" t="s">
        <v>741</v>
      </c>
      <c r="F338" s="837" t="s">
        <v>430</v>
      </c>
      <c r="G338" s="1022" t="s">
        <v>287</v>
      </c>
      <c r="H338" s="681">
        <v>2010</v>
      </c>
      <c r="I338" s="1032">
        <v>1</v>
      </c>
      <c r="J338" s="1032">
        <v>1</v>
      </c>
      <c r="K338" s="1032"/>
    </row>
    <row r="339" spans="1:11" s="221" customFormat="1" ht="38.25">
      <c r="A339" s="353" t="s">
        <v>1431</v>
      </c>
      <c r="B339" s="841" t="s">
        <v>259</v>
      </c>
      <c r="C339" s="43" t="s">
        <v>419</v>
      </c>
      <c r="D339" s="842" t="s">
        <v>756</v>
      </c>
      <c r="E339" s="838" t="s">
        <v>741</v>
      </c>
      <c r="F339" s="837" t="s">
        <v>429</v>
      </c>
      <c r="G339" s="1022" t="s">
        <v>287</v>
      </c>
      <c r="H339" s="681">
        <v>2010</v>
      </c>
      <c r="I339" s="1032">
        <v>1</v>
      </c>
      <c r="J339" s="1032">
        <v>1</v>
      </c>
      <c r="K339" s="1032"/>
    </row>
    <row r="340" spans="1:11" s="221" customFormat="1" ht="38.25">
      <c r="A340" s="353" t="s">
        <v>1431</v>
      </c>
      <c r="B340" s="841" t="s">
        <v>259</v>
      </c>
      <c r="C340" s="43" t="s">
        <v>419</v>
      </c>
      <c r="D340" s="842" t="s">
        <v>756</v>
      </c>
      <c r="E340" s="838" t="s">
        <v>741</v>
      </c>
      <c r="F340" s="837" t="s">
        <v>428</v>
      </c>
      <c r="G340" s="1022" t="s">
        <v>287</v>
      </c>
      <c r="H340" s="681">
        <v>2010</v>
      </c>
      <c r="I340" s="1032">
        <v>1</v>
      </c>
      <c r="J340" s="1032">
        <v>1</v>
      </c>
      <c r="K340" s="1032"/>
    </row>
    <row r="341" spans="1:11" s="221" customFormat="1" ht="38.25">
      <c r="A341" s="353" t="s">
        <v>1431</v>
      </c>
      <c r="B341" s="841" t="s">
        <v>259</v>
      </c>
      <c r="C341" s="43" t="s">
        <v>419</v>
      </c>
      <c r="D341" s="842" t="s">
        <v>756</v>
      </c>
      <c r="E341" s="838" t="s">
        <v>741</v>
      </c>
      <c r="F341" s="837" t="s">
        <v>422</v>
      </c>
      <c r="G341" s="1022" t="s">
        <v>287</v>
      </c>
      <c r="H341" s="681">
        <v>2010</v>
      </c>
      <c r="I341" s="1032">
        <v>1</v>
      </c>
      <c r="J341" s="1032">
        <v>1</v>
      </c>
      <c r="K341" s="1032"/>
    </row>
    <row r="342" spans="1:11" s="221" customFormat="1" ht="25.5">
      <c r="A342" s="353" t="s">
        <v>1431</v>
      </c>
      <c r="B342" s="107" t="s">
        <v>1335</v>
      </c>
      <c r="C342" s="43" t="s">
        <v>419</v>
      </c>
      <c r="D342" s="842" t="s">
        <v>756</v>
      </c>
      <c r="E342" s="838" t="s">
        <v>741</v>
      </c>
      <c r="F342" s="837" t="s">
        <v>427</v>
      </c>
      <c r="G342" s="1022" t="s">
        <v>287</v>
      </c>
      <c r="H342" s="681">
        <v>2010</v>
      </c>
      <c r="I342" s="1032">
        <v>1</v>
      </c>
      <c r="J342" s="1032">
        <v>1</v>
      </c>
      <c r="K342" s="1032"/>
    </row>
    <row r="343" spans="1:11" s="221" customFormat="1" ht="25.5">
      <c r="A343" s="353" t="s">
        <v>1431</v>
      </c>
      <c r="B343" s="107" t="s">
        <v>1335</v>
      </c>
      <c r="C343" s="43" t="s">
        <v>419</v>
      </c>
      <c r="D343" s="842" t="s">
        <v>756</v>
      </c>
      <c r="E343" s="838" t="s">
        <v>741</v>
      </c>
      <c r="F343" s="837" t="s">
        <v>426</v>
      </c>
      <c r="G343" s="1022" t="s">
        <v>287</v>
      </c>
      <c r="H343" s="681">
        <v>2010</v>
      </c>
      <c r="I343" s="1032">
        <v>1</v>
      </c>
      <c r="J343" s="1032">
        <v>1</v>
      </c>
      <c r="K343" s="1032"/>
    </row>
    <row r="344" spans="1:11" s="221" customFormat="1" ht="25.5">
      <c r="A344" s="353" t="s">
        <v>1431</v>
      </c>
      <c r="B344" s="107" t="s">
        <v>1335</v>
      </c>
      <c r="C344" s="43" t="s">
        <v>419</v>
      </c>
      <c r="D344" s="842" t="s">
        <v>756</v>
      </c>
      <c r="E344" s="838" t="s">
        <v>741</v>
      </c>
      <c r="F344" s="837" t="s">
        <v>425</v>
      </c>
      <c r="G344" s="1022" t="s">
        <v>287</v>
      </c>
      <c r="H344" s="681">
        <v>2010</v>
      </c>
      <c r="I344" s="1032">
        <v>1</v>
      </c>
      <c r="J344" s="1032">
        <v>1</v>
      </c>
      <c r="K344" s="1032"/>
    </row>
    <row r="345" spans="1:11" s="221" customFormat="1" ht="25.5">
      <c r="A345" s="353" t="s">
        <v>1431</v>
      </c>
      <c r="B345" s="107" t="s">
        <v>1335</v>
      </c>
      <c r="C345" s="43" t="s">
        <v>419</v>
      </c>
      <c r="D345" s="842" t="s">
        <v>756</v>
      </c>
      <c r="E345" s="838" t="s">
        <v>741</v>
      </c>
      <c r="F345" s="837" t="s">
        <v>424</v>
      </c>
      <c r="G345" s="1022" t="s">
        <v>287</v>
      </c>
      <c r="H345" s="681">
        <v>2010</v>
      </c>
      <c r="I345" s="1032">
        <v>1</v>
      </c>
      <c r="J345" s="1032">
        <v>1</v>
      </c>
      <c r="K345" s="1032"/>
    </row>
    <row r="346" spans="1:11" s="221" customFormat="1" ht="25.5">
      <c r="A346" s="353" t="s">
        <v>1431</v>
      </c>
      <c r="B346" s="107" t="s">
        <v>1335</v>
      </c>
      <c r="C346" s="43" t="s">
        <v>419</v>
      </c>
      <c r="D346" s="842" t="s">
        <v>756</v>
      </c>
      <c r="E346" s="838" t="s">
        <v>741</v>
      </c>
      <c r="F346" s="837" t="s">
        <v>423</v>
      </c>
      <c r="G346" s="1022" t="s">
        <v>287</v>
      </c>
      <c r="H346" s="681">
        <v>2010</v>
      </c>
      <c r="I346" s="1032">
        <v>1</v>
      </c>
      <c r="J346" s="1032">
        <v>1</v>
      </c>
      <c r="K346" s="1032"/>
    </row>
    <row r="347" spans="1:11" s="221" customFormat="1" ht="38.25">
      <c r="A347" s="353" t="s">
        <v>1431</v>
      </c>
      <c r="B347" s="107" t="s">
        <v>1335</v>
      </c>
      <c r="C347" s="43" t="s">
        <v>419</v>
      </c>
      <c r="D347" s="842" t="s">
        <v>756</v>
      </c>
      <c r="E347" s="838" t="s">
        <v>741</v>
      </c>
      <c r="F347" s="837" t="s">
        <v>422</v>
      </c>
      <c r="G347" s="1022" t="s">
        <v>287</v>
      </c>
      <c r="H347" s="681">
        <v>2010</v>
      </c>
      <c r="I347" s="1032">
        <v>1</v>
      </c>
      <c r="J347" s="1032">
        <v>1</v>
      </c>
      <c r="K347" s="1032"/>
    </row>
    <row r="348" spans="1:11" s="221" customFormat="1" ht="38.25">
      <c r="A348" s="353" t="s">
        <v>1431</v>
      </c>
      <c r="B348" s="107" t="s">
        <v>1335</v>
      </c>
      <c r="C348" s="43" t="s">
        <v>419</v>
      </c>
      <c r="D348" s="842" t="s">
        <v>756</v>
      </c>
      <c r="E348" s="838" t="s">
        <v>741</v>
      </c>
      <c r="F348" s="837" t="s">
        <v>421</v>
      </c>
      <c r="G348" s="1022" t="s">
        <v>287</v>
      </c>
      <c r="H348" s="681">
        <v>2010</v>
      </c>
      <c r="I348" s="1032">
        <v>1</v>
      </c>
      <c r="J348" s="1032">
        <v>1</v>
      </c>
      <c r="K348" s="1032"/>
    </row>
    <row r="349" spans="1:11" s="221" customFormat="1" ht="38.25">
      <c r="A349" s="353" t="s">
        <v>1431</v>
      </c>
      <c r="B349" s="107" t="s">
        <v>1335</v>
      </c>
      <c r="C349" s="43" t="s">
        <v>419</v>
      </c>
      <c r="D349" s="842" t="s">
        <v>756</v>
      </c>
      <c r="E349" s="838" t="s">
        <v>741</v>
      </c>
      <c r="F349" s="837" t="s">
        <v>420</v>
      </c>
      <c r="G349" s="1022" t="s">
        <v>287</v>
      </c>
      <c r="H349" s="681">
        <v>2010</v>
      </c>
      <c r="I349" s="1032">
        <v>1</v>
      </c>
      <c r="J349" s="1032">
        <v>1</v>
      </c>
      <c r="K349" s="1032"/>
    </row>
    <row r="350" spans="1:11" s="221" customFormat="1" ht="38.25">
      <c r="A350" s="353" t="s">
        <v>1431</v>
      </c>
      <c r="B350" s="107" t="s">
        <v>1335</v>
      </c>
      <c r="C350" s="43" t="s">
        <v>419</v>
      </c>
      <c r="D350" s="842" t="s">
        <v>756</v>
      </c>
      <c r="E350" s="838" t="s">
        <v>741</v>
      </c>
      <c r="F350" s="837" t="s">
        <v>418</v>
      </c>
      <c r="G350" s="1022" t="s">
        <v>287</v>
      </c>
      <c r="H350" s="681">
        <v>2010</v>
      </c>
      <c r="I350" s="1032">
        <v>1</v>
      </c>
      <c r="J350" s="1032">
        <v>1</v>
      </c>
      <c r="K350" s="1032"/>
    </row>
    <row r="351" spans="1:11" s="221" customFormat="1" ht="38.25">
      <c r="A351" s="353" t="s">
        <v>1431</v>
      </c>
      <c r="B351" s="841" t="s">
        <v>259</v>
      </c>
      <c r="C351" s="840" t="s">
        <v>419</v>
      </c>
      <c r="D351" s="839" t="s">
        <v>757</v>
      </c>
      <c r="E351" s="838" t="s">
        <v>741</v>
      </c>
      <c r="F351" s="837" t="s">
        <v>457</v>
      </c>
      <c r="G351" s="1022" t="s">
        <v>287</v>
      </c>
      <c r="H351" s="681">
        <v>2010</v>
      </c>
      <c r="I351" s="1032">
        <v>1</v>
      </c>
      <c r="J351" s="1032">
        <v>1</v>
      </c>
      <c r="K351" s="1032"/>
    </row>
    <row r="352" spans="1:11" s="221" customFormat="1" ht="38.25">
      <c r="A352" s="353" t="s">
        <v>1431</v>
      </c>
      <c r="B352" s="841" t="s">
        <v>259</v>
      </c>
      <c r="C352" s="840" t="s">
        <v>419</v>
      </c>
      <c r="D352" s="839" t="s">
        <v>757</v>
      </c>
      <c r="E352" s="838" t="s">
        <v>741</v>
      </c>
      <c r="F352" s="837" t="s">
        <v>456</v>
      </c>
      <c r="G352" s="1022" t="s">
        <v>287</v>
      </c>
      <c r="H352" s="681">
        <v>2010</v>
      </c>
      <c r="I352" s="1032">
        <v>1</v>
      </c>
      <c r="J352" s="1032">
        <v>1</v>
      </c>
      <c r="K352" s="1032"/>
    </row>
    <row r="353" spans="1:11" s="221" customFormat="1" ht="38.25">
      <c r="A353" s="353" t="s">
        <v>1431</v>
      </c>
      <c r="B353" s="841" t="s">
        <v>259</v>
      </c>
      <c r="C353" s="840" t="s">
        <v>419</v>
      </c>
      <c r="D353" s="839" t="s">
        <v>757</v>
      </c>
      <c r="E353" s="838" t="s">
        <v>741</v>
      </c>
      <c r="F353" s="837" t="s">
        <v>455</v>
      </c>
      <c r="G353" s="1022" t="s">
        <v>287</v>
      </c>
      <c r="H353" s="681">
        <v>2010</v>
      </c>
      <c r="I353" s="1032">
        <v>1</v>
      </c>
      <c r="J353" s="1032">
        <v>1</v>
      </c>
      <c r="K353" s="1032"/>
    </row>
    <row r="354" spans="1:11" s="221" customFormat="1" ht="38.25">
      <c r="A354" s="353" t="s">
        <v>1431</v>
      </c>
      <c r="B354" s="841" t="s">
        <v>259</v>
      </c>
      <c r="C354" s="840" t="s">
        <v>419</v>
      </c>
      <c r="D354" s="839" t="s">
        <v>757</v>
      </c>
      <c r="E354" s="838" t="s">
        <v>741</v>
      </c>
      <c r="F354" s="837" t="s">
        <v>454</v>
      </c>
      <c r="G354" s="1022" t="s">
        <v>287</v>
      </c>
      <c r="H354" s="681">
        <v>2010</v>
      </c>
      <c r="I354" s="1032">
        <v>1</v>
      </c>
      <c r="J354" s="1032">
        <v>1</v>
      </c>
      <c r="K354" s="1032"/>
    </row>
    <row r="355" spans="1:11" s="221" customFormat="1" ht="38.25">
      <c r="A355" s="353" t="s">
        <v>1431</v>
      </c>
      <c r="B355" s="841" t="s">
        <v>259</v>
      </c>
      <c r="C355" s="840" t="s">
        <v>419</v>
      </c>
      <c r="D355" s="839" t="s">
        <v>757</v>
      </c>
      <c r="E355" s="838" t="s">
        <v>741</v>
      </c>
      <c r="F355" s="837" t="s">
        <v>453</v>
      </c>
      <c r="G355" s="1022" t="s">
        <v>287</v>
      </c>
      <c r="H355" s="681">
        <v>2010</v>
      </c>
      <c r="I355" s="1032">
        <v>1</v>
      </c>
      <c r="J355" s="1032">
        <v>1</v>
      </c>
      <c r="K355" s="1032"/>
    </row>
    <row r="356" spans="1:11" s="221" customFormat="1" ht="51">
      <c r="A356" s="353" t="s">
        <v>1431</v>
      </c>
      <c r="B356" s="841" t="s">
        <v>259</v>
      </c>
      <c r="C356" s="840" t="s">
        <v>419</v>
      </c>
      <c r="D356" s="839" t="s">
        <v>757</v>
      </c>
      <c r="E356" s="838" t="s">
        <v>741</v>
      </c>
      <c r="F356" s="837" t="s">
        <v>452</v>
      </c>
      <c r="G356" s="1022" t="s">
        <v>287</v>
      </c>
      <c r="H356" s="681">
        <v>2010</v>
      </c>
      <c r="I356" s="1032">
        <v>1</v>
      </c>
      <c r="J356" s="1032">
        <v>1</v>
      </c>
      <c r="K356" s="1032"/>
    </row>
    <row r="357" spans="1:11" s="221" customFormat="1" ht="38.25">
      <c r="A357" s="353" t="s">
        <v>1431</v>
      </c>
      <c r="B357" s="841" t="s">
        <v>259</v>
      </c>
      <c r="C357" s="840" t="s">
        <v>419</v>
      </c>
      <c r="D357" s="839" t="s">
        <v>757</v>
      </c>
      <c r="E357" s="838" t="s">
        <v>741</v>
      </c>
      <c r="F357" s="837" t="s">
        <v>451</v>
      </c>
      <c r="G357" s="1022" t="s">
        <v>287</v>
      </c>
      <c r="H357" s="681">
        <v>2010</v>
      </c>
      <c r="I357" s="1032">
        <v>1</v>
      </c>
      <c r="J357" s="1032">
        <v>1</v>
      </c>
      <c r="K357" s="1032"/>
    </row>
    <row r="358" spans="1:11" s="221" customFormat="1" ht="38.25">
      <c r="A358" s="353" t="s">
        <v>1431</v>
      </c>
      <c r="B358" s="841" t="s">
        <v>259</v>
      </c>
      <c r="C358" s="840" t="s">
        <v>419</v>
      </c>
      <c r="D358" s="839" t="s">
        <v>757</v>
      </c>
      <c r="E358" s="838" t="s">
        <v>741</v>
      </c>
      <c r="F358" s="837" t="s">
        <v>450</v>
      </c>
      <c r="G358" s="1022" t="s">
        <v>287</v>
      </c>
      <c r="H358" s="681">
        <v>2010</v>
      </c>
      <c r="I358" s="1032">
        <v>1</v>
      </c>
      <c r="J358" s="1032">
        <v>1</v>
      </c>
      <c r="K358" s="1032"/>
    </row>
    <row r="359" spans="1:11" s="221" customFormat="1" ht="38.25">
      <c r="A359" s="353" t="s">
        <v>1431</v>
      </c>
      <c r="B359" s="841" t="s">
        <v>259</v>
      </c>
      <c r="C359" s="840" t="s">
        <v>419</v>
      </c>
      <c r="D359" s="839" t="s">
        <v>757</v>
      </c>
      <c r="E359" s="838" t="s">
        <v>741</v>
      </c>
      <c r="F359" s="837" t="s">
        <v>449</v>
      </c>
      <c r="G359" s="1022" t="s">
        <v>287</v>
      </c>
      <c r="H359" s="681">
        <v>2010</v>
      </c>
      <c r="I359" s="1032">
        <v>1</v>
      </c>
      <c r="J359" s="1032">
        <v>1</v>
      </c>
      <c r="K359" s="1032"/>
    </row>
    <row r="360" spans="1:11" s="221" customFormat="1" ht="38.25">
      <c r="A360" s="353" t="s">
        <v>1431</v>
      </c>
      <c r="B360" s="841" t="s">
        <v>259</v>
      </c>
      <c r="C360" s="840" t="s">
        <v>419</v>
      </c>
      <c r="D360" s="839" t="s">
        <v>757</v>
      </c>
      <c r="E360" s="838" t="s">
        <v>741</v>
      </c>
      <c r="F360" s="837" t="s">
        <v>448</v>
      </c>
      <c r="G360" s="1022" t="s">
        <v>287</v>
      </c>
      <c r="H360" s="681">
        <v>2010</v>
      </c>
      <c r="I360" s="1032">
        <v>1</v>
      </c>
      <c r="J360" s="1032">
        <v>1</v>
      </c>
      <c r="K360" s="1032"/>
    </row>
    <row r="361" spans="1:11" s="221" customFormat="1" ht="38.25">
      <c r="A361" s="353" t="s">
        <v>1431</v>
      </c>
      <c r="B361" s="841" t="s">
        <v>259</v>
      </c>
      <c r="C361" s="840" t="s">
        <v>419</v>
      </c>
      <c r="D361" s="839" t="s">
        <v>757</v>
      </c>
      <c r="E361" s="838" t="s">
        <v>741</v>
      </c>
      <c r="F361" s="837" t="s">
        <v>447</v>
      </c>
      <c r="G361" s="1022" t="s">
        <v>287</v>
      </c>
      <c r="H361" s="681">
        <v>2010</v>
      </c>
      <c r="I361" s="1032">
        <v>1</v>
      </c>
      <c r="J361" s="1032">
        <v>1</v>
      </c>
      <c r="K361" s="1032"/>
    </row>
    <row r="362" spans="1:11" s="221" customFormat="1" ht="38.25">
      <c r="A362" s="353" t="s">
        <v>1431</v>
      </c>
      <c r="B362" s="841" t="s">
        <v>259</v>
      </c>
      <c r="C362" s="840" t="s">
        <v>419</v>
      </c>
      <c r="D362" s="839" t="s">
        <v>757</v>
      </c>
      <c r="E362" s="838" t="s">
        <v>741</v>
      </c>
      <c r="F362" s="837" t="s">
        <v>446</v>
      </c>
      <c r="G362" s="1022" t="s">
        <v>287</v>
      </c>
      <c r="H362" s="681">
        <v>2010</v>
      </c>
      <c r="I362" s="1032">
        <v>1</v>
      </c>
      <c r="J362" s="1032">
        <v>1</v>
      </c>
      <c r="K362" s="1032"/>
    </row>
    <row r="363" spans="1:11" s="221" customFormat="1" ht="38.25">
      <c r="A363" s="353" t="s">
        <v>1431</v>
      </c>
      <c r="B363" s="841" t="s">
        <v>259</v>
      </c>
      <c r="C363" s="840" t="s">
        <v>419</v>
      </c>
      <c r="D363" s="839" t="s">
        <v>757</v>
      </c>
      <c r="E363" s="838" t="s">
        <v>741</v>
      </c>
      <c r="F363" s="837" t="s">
        <v>445</v>
      </c>
      <c r="G363" s="1022" t="s">
        <v>287</v>
      </c>
      <c r="H363" s="681">
        <v>2010</v>
      </c>
      <c r="I363" s="1032">
        <v>1</v>
      </c>
      <c r="J363" s="1032">
        <v>1</v>
      </c>
      <c r="K363" s="1032"/>
    </row>
    <row r="364" spans="1:11" s="221" customFormat="1" ht="38.25">
      <c r="A364" s="353" t="s">
        <v>1431</v>
      </c>
      <c r="B364" s="841" t="s">
        <v>259</v>
      </c>
      <c r="C364" s="840" t="s">
        <v>419</v>
      </c>
      <c r="D364" s="839" t="s">
        <v>757</v>
      </c>
      <c r="E364" s="838" t="s">
        <v>741</v>
      </c>
      <c r="F364" s="837" t="s">
        <v>444</v>
      </c>
      <c r="G364" s="1022" t="s">
        <v>287</v>
      </c>
      <c r="H364" s="681">
        <v>2010</v>
      </c>
      <c r="I364" s="1032">
        <v>1</v>
      </c>
      <c r="J364" s="1032">
        <v>1</v>
      </c>
      <c r="K364" s="1032"/>
    </row>
    <row r="365" spans="1:11" s="221" customFormat="1" ht="38.25">
      <c r="A365" s="353" t="s">
        <v>1431</v>
      </c>
      <c r="B365" s="841" t="s">
        <v>259</v>
      </c>
      <c r="C365" s="840" t="s">
        <v>419</v>
      </c>
      <c r="D365" s="839" t="s">
        <v>757</v>
      </c>
      <c r="E365" s="838" t="s">
        <v>741</v>
      </c>
      <c r="F365" s="837" t="s">
        <v>427</v>
      </c>
      <c r="G365" s="1022" t="s">
        <v>287</v>
      </c>
      <c r="H365" s="681">
        <v>2010</v>
      </c>
      <c r="I365" s="1032">
        <v>1</v>
      </c>
      <c r="J365" s="1032">
        <v>1</v>
      </c>
      <c r="K365" s="1032"/>
    </row>
    <row r="366" spans="1:11" s="221" customFormat="1" ht="38.25">
      <c r="A366" s="353" t="s">
        <v>1431</v>
      </c>
      <c r="B366" s="841" t="s">
        <v>259</v>
      </c>
      <c r="C366" s="840" t="s">
        <v>419</v>
      </c>
      <c r="D366" s="839" t="s">
        <v>757</v>
      </c>
      <c r="E366" s="838" t="s">
        <v>741</v>
      </c>
      <c r="F366" s="837" t="s">
        <v>443</v>
      </c>
      <c r="G366" s="1022" t="s">
        <v>287</v>
      </c>
      <c r="H366" s="681">
        <v>2010</v>
      </c>
      <c r="I366" s="1032">
        <v>1</v>
      </c>
      <c r="J366" s="1032">
        <v>1</v>
      </c>
      <c r="K366" s="1032"/>
    </row>
    <row r="367" spans="1:11" s="221" customFormat="1" ht="38.25">
      <c r="A367" s="353" t="s">
        <v>1431</v>
      </c>
      <c r="B367" s="841" t="s">
        <v>259</v>
      </c>
      <c r="C367" s="840" t="s">
        <v>419</v>
      </c>
      <c r="D367" s="839" t="s">
        <v>757</v>
      </c>
      <c r="E367" s="838" t="s">
        <v>741</v>
      </c>
      <c r="F367" s="837" t="s">
        <v>426</v>
      </c>
      <c r="G367" s="1022" t="s">
        <v>287</v>
      </c>
      <c r="H367" s="681">
        <v>2010</v>
      </c>
      <c r="I367" s="1032">
        <v>1</v>
      </c>
      <c r="J367" s="1032">
        <v>1</v>
      </c>
      <c r="K367" s="1032"/>
    </row>
    <row r="368" spans="1:11" s="221" customFormat="1" ht="38.25">
      <c r="A368" s="353" t="s">
        <v>1431</v>
      </c>
      <c r="B368" s="841" t="s">
        <v>259</v>
      </c>
      <c r="C368" s="840" t="s">
        <v>419</v>
      </c>
      <c r="D368" s="839" t="s">
        <v>757</v>
      </c>
      <c r="E368" s="838" t="s">
        <v>741</v>
      </c>
      <c r="F368" s="837" t="s">
        <v>425</v>
      </c>
      <c r="G368" s="1022" t="s">
        <v>287</v>
      </c>
      <c r="H368" s="681">
        <v>2010</v>
      </c>
      <c r="I368" s="1032">
        <v>1</v>
      </c>
      <c r="J368" s="1032">
        <v>1</v>
      </c>
      <c r="K368" s="1032"/>
    </row>
    <row r="369" spans="1:11" s="221" customFormat="1" ht="38.25">
      <c r="A369" s="353" t="s">
        <v>1431</v>
      </c>
      <c r="B369" s="841" t="s">
        <v>259</v>
      </c>
      <c r="C369" s="840" t="s">
        <v>419</v>
      </c>
      <c r="D369" s="839" t="s">
        <v>757</v>
      </c>
      <c r="E369" s="838" t="s">
        <v>741</v>
      </c>
      <c r="F369" s="837" t="s">
        <v>424</v>
      </c>
      <c r="G369" s="1022" t="s">
        <v>287</v>
      </c>
      <c r="H369" s="681">
        <v>2010</v>
      </c>
      <c r="I369" s="1032">
        <v>1</v>
      </c>
      <c r="J369" s="1032">
        <v>1</v>
      </c>
      <c r="K369" s="1032"/>
    </row>
    <row r="370" spans="1:11" s="221" customFormat="1" ht="38.25">
      <c r="A370" s="353" t="s">
        <v>1431</v>
      </c>
      <c r="B370" s="841" t="s">
        <v>259</v>
      </c>
      <c r="C370" s="840" t="s">
        <v>419</v>
      </c>
      <c r="D370" s="839" t="s">
        <v>757</v>
      </c>
      <c r="E370" s="838" t="s">
        <v>741</v>
      </c>
      <c r="F370" s="837" t="s">
        <v>442</v>
      </c>
      <c r="G370" s="1022" t="s">
        <v>287</v>
      </c>
      <c r="H370" s="681">
        <v>2010</v>
      </c>
      <c r="I370" s="1032">
        <v>1</v>
      </c>
      <c r="J370" s="1032">
        <v>1</v>
      </c>
      <c r="K370" s="1032"/>
    </row>
    <row r="371" spans="1:11" s="221" customFormat="1" ht="38.25">
      <c r="A371" s="353" t="s">
        <v>1431</v>
      </c>
      <c r="B371" s="841" t="s">
        <v>259</v>
      </c>
      <c r="C371" s="840" t="s">
        <v>419</v>
      </c>
      <c r="D371" s="839" t="s">
        <v>757</v>
      </c>
      <c r="E371" s="838" t="s">
        <v>741</v>
      </c>
      <c r="F371" s="837" t="s">
        <v>441</v>
      </c>
      <c r="G371" s="1022" t="s">
        <v>287</v>
      </c>
      <c r="H371" s="681">
        <v>2010</v>
      </c>
      <c r="I371" s="1032">
        <v>1</v>
      </c>
      <c r="J371" s="1032">
        <v>1</v>
      </c>
      <c r="K371" s="1032"/>
    </row>
    <row r="372" spans="1:11" s="221" customFormat="1" ht="38.25">
      <c r="A372" s="353" t="s">
        <v>1431</v>
      </c>
      <c r="B372" s="841" t="s">
        <v>259</v>
      </c>
      <c r="C372" s="840" t="s">
        <v>419</v>
      </c>
      <c r="D372" s="839" t="s">
        <v>757</v>
      </c>
      <c r="E372" s="838" t="s">
        <v>741</v>
      </c>
      <c r="F372" s="837" t="s">
        <v>440</v>
      </c>
      <c r="G372" s="1022" t="s">
        <v>287</v>
      </c>
      <c r="H372" s="681">
        <v>2010</v>
      </c>
      <c r="I372" s="1032">
        <v>1</v>
      </c>
      <c r="J372" s="1032">
        <v>1</v>
      </c>
      <c r="K372" s="1032"/>
    </row>
    <row r="373" spans="1:11" s="221" customFormat="1" ht="38.25">
      <c r="A373" s="353" t="s">
        <v>1431</v>
      </c>
      <c r="B373" s="841" t="s">
        <v>259</v>
      </c>
      <c r="C373" s="840" t="s">
        <v>419</v>
      </c>
      <c r="D373" s="839" t="s">
        <v>757</v>
      </c>
      <c r="E373" s="838" t="s">
        <v>741</v>
      </c>
      <c r="F373" s="837" t="s">
        <v>439</v>
      </c>
      <c r="G373" s="1022" t="s">
        <v>287</v>
      </c>
      <c r="H373" s="681">
        <v>2010</v>
      </c>
      <c r="I373" s="1032">
        <v>1</v>
      </c>
      <c r="J373" s="1032">
        <v>1</v>
      </c>
      <c r="K373" s="1032"/>
    </row>
    <row r="374" spans="1:11" s="221" customFormat="1" ht="38.25">
      <c r="A374" s="353" t="s">
        <v>1431</v>
      </c>
      <c r="B374" s="841" t="s">
        <v>259</v>
      </c>
      <c r="C374" s="840" t="s">
        <v>419</v>
      </c>
      <c r="D374" s="839" t="s">
        <v>757</v>
      </c>
      <c r="E374" s="838" t="s">
        <v>741</v>
      </c>
      <c r="F374" s="837" t="s">
        <v>438</v>
      </c>
      <c r="G374" s="1022" t="s">
        <v>287</v>
      </c>
      <c r="H374" s="681">
        <v>2010</v>
      </c>
      <c r="I374" s="1032">
        <v>1</v>
      </c>
      <c r="J374" s="1032">
        <v>1</v>
      </c>
      <c r="K374" s="1032"/>
    </row>
    <row r="375" spans="1:11" s="221" customFormat="1" ht="38.25">
      <c r="A375" s="353" t="s">
        <v>1431</v>
      </c>
      <c r="B375" s="841" t="s">
        <v>259</v>
      </c>
      <c r="C375" s="840" t="s">
        <v>419</v>
      </c>
      <c r="D375" s="839" t="s">
        <v>757</v>
      </c>
      <c r="E375" s="838" t="s">
        <v>741</v>
      </c>
      <c r="F375" s="837" t="s">
        <v>437</v>
      </c>
      <c r="G375" s="1022" t="s">
        <v>287</v>
      </c>
      <c r="H375" s="681">
        <v>2010</v>
      </c>
      <c r="I375" s="1032">
        <v>1</v>
      </c>
      <c r="J375" s="1032">
        <v>1</v>
      </c>
      <c r="K375" s="1032"/>
    </row>
    <row r="376" spans="1:11" s="221" customFormat="1" ht="38.25">
      <c r="A376" s="353" t="s">
        <v>1431</v>
      </c>
      <c r="B376" s="841" t="s">
        <v>259</v>
      </c>
      <c r="C376" s="840" t="s">
        <v>419</v>
      </c>
      <c r="D376" s="839" t="s">
        <v>757</v>
      </c>
      <c r="E376" s="838" t="s">
        <v>741</v>
      </c>
      <c r="F376" s="837" t="s">
        <v>436</v>
      </c>
      <c r="G376" s="1022" t="s">
        <v>287</v>
      </c>
      <c r="H376" s="681">
        <v>2010</v>
      </c>
      <c r="I376" s="1032">
        <v>1</v>
      </c>
      <c r="J376" s="1032">
        <v>1</v>
      </c>
      <c r="K376" s="1032"/>
    </row>
    <row r="377" spans="1:11" s="221" customFormat="1" ht="38.25">
      <c r="A377" s="353" t="s">
        <v>1431</v>
      </c>
      <c r="B377" s="841" t="s">
        <v>259</v>
      </c>
      <c r="C377" s="840" t="s">
        <v>419</v>
      </c>
      <c r="D377" s="839" t="s">
        <v>757</v>
      </c>
      <c r="E377" s="838" t="s">
        <v>741</v>
      </c>
      <c r="F377" s="837" t="s">
        <v>435</v>
      </c>
      <c r="G377" s="1022" t="s">
        <v>287</v>
      </c>
      <c r="H377" s="681">
        <v>2010</v>
      </c>
      <c r="I377" s="1032">
        <v>1</v>
      </c>
      <c r="J377" s="1032">
        <v>1</v>
      </c>
      <c r="K377" s="1032"/>
    </row>
    <row r="378" spans="1:11" s="221" customFormat="1" ht="38.25">
      <c r="A378" s="353" t="s">
        <v>1431</v>
      </c>
      <c r="B378" s="841" t="s">
        <v>259</v>
      </c>
      <c r="C378" s="840" t="s">
        <v>419</v>
      </c>
      <c r="D378" s="839" t="s">
        <v>757</v>
      </c>
      <c r="E378" s="838" t="s">
        <v>741</v>
      </c>
      <c r="F378" s="837" t="s">
        <v>434</v>
      </c>
      <c r="G378" s="1022" t="s">
        <v>287</v>
      </c>
      <c r="H378" s="681">
        <v>2010</v>
      </c>
      <c r="I378" s="1032">
        <v>1</v>
      </c>
      <c r="J378" s="1032">
        <v>1</v>
      </c>
      <c r="K378" s="1032"/>
    </row>
    <row r="379" spans="1:11" s="221" customFormat="1" ht="51">
      <c r="A379" s="353" t="s">
        <v>1431</v>
      </c>
      <c r="B379" s="841" t="s">
        <v>259</v>
      </c>
      <c r="C379" s="840" t="s">
        <v>419</v>
      </c>
      <c r="D379" s="839" t="s">
        <v>757</v>
      </c>
      <c r="E379" s="838" t="s">
        <v>741</v>
      </c>
      <c r="F379" s="837" t="s">
        <v>433</v>
      </c>
      <c r="G379" s="1022" t="s">
        <v>287</v>
      </c>
      <c r="H379" s="681">
        <v>2010</v>
      </c>
      <c r="I379" s="1032">
        <v>1</v>
      </c>
      <c r="J379" s="1032">
        <v>1</v>
      </c>
      <c r="K379" s="1032"/>
    </row>
    <row r="380" spans="1:11" s="221" customFormat="1" ht="51">
      <c r="A380" s="353" t="s">
        <v>1431</v>
      </c>
      <c r="B380" s="841" t="s">
        <v>259</v>
      </c>
      <c r="C380" s="840" t="s">
        <v>419</v>
      </c>
      <c r="D380" s="839" t="s">
        <v>757</v>
      </c>
      <c r="E380" s="838" t="s">
        <v>741</v>
      </c>
      <c r="F380" s="837" t="s">
        <v>432</v>
      </c>
      <c r="G380" s="1022" t="s">
        <v>287</v>
      </c>
      <c r="H380" s="681">
        <v>2010</v>
      </c>
      <c r="I380" s="1032">
        <v>1</v>
      </c>
      <c r="J380" s="1032">
        <v>1</v>
      </c>
      <c r="K380" s="1032"/>
    </row>
    <row r="381" spans="1:11" s="221" customFormat="1" ht="51">
      <c r="A381" s="353" t="s">
        <v>1431</v>
      </c>
      <c r="B381" s="841" t="s">
        <v>259</v>
      </c>
      <c r="C381" s="840" t="s">
        <v>419</v>
      </c>
      <c r="D381" s="839" t="s">
        <v>757</v>
      </c>
      <c r="E381" s="838" t="s">
        <v>741</v>
      </c>
      <c r="F381" s="837" t="s">
        <v>431</v>
      </c>
      <c r="G381" s="1022" t="s">
        <v>287</v>
      </c>
      <c r="H381" s="681">
        <v>2010</v>
      </c>
      <c r="I381" s="1032">
        <v>1</v>
      </c>
      <c r="J381" s="1032">
        <v>1</v>
      </c>
      <c r="K381" s="1032"/>
    </row>
    <row r="382" spans="1:11" s="221" customFormat="1" ht="38.25">
      <c r="A382" s="353" t="s">
        <v>1431</v>
      </c>
      <c r="B382" s="841" t="s">
        <v>259</v>
      </c>
      <c r="C382" s="840" t="s">
        <v>419</v>
      </c>
      <c r="D382" s="839" t="s">
        <v>757</v>
      </c>
      <c r="E382" s="838" t="s">
        <v>741</v>
      </c>
      <c r="F382" s="837" t="s">
        <v>420</v>
      </c>
      <c r="G382" s="1022" t="s">
        <v>287</v>
      </c>
      <c r="H382" s="681">
        <v>2010</v>
      </c>
      <c r="I382" s="1032">
        <v>1</v>
      </c>
      <c r="J382" s="1032">
        <v>1</v>
      </c>
      <c r="K382" s="1032"/>
    </row>
    <row r="383" spans="1:11" s="221" customFormat="1" ht="38.25">
      <c r="A383" s="353" t="s">
        <v>1431</v>
      </c>
      <c r="B383" s="841" t="s">
        <v>259</v>
      </c>
      <c r="C383" s="840" t="s">
        <v>419</v>
      </c>
      <c r="D383" s="839" t="s">
        <v>757</v>
      </c>
      <c r="E383" s="838" t="s">
        <v>741</v>
      </c>
      <c r="F383" s="837" t="s">
        <v>430</v>
      </c>
      <c r="G383" s="1022" t="s">
        <v>287</v>
      </c>
      <c r="H383" s="681">
        <v>2010</v>
      </c>
      <c r="I383" s="1032">
        <v>1</v>
      </c>
      <c r="J383" s="1032">
        <v>1</v>
      </c>
      <c r="K383" s="1032"/>
    </row>
    <row r="384" spans="1:11" s="221" customFormat="1" ht="38.25">
      <c r="A384" s="353" t="s">
        <v>1431</v>
      </c>
      <c r="B384" s="841" t="s">
        <v>259</v>
      </c>
      <c r="C384" s="840" t="s">
        <v>419</v>
      </c>
      <c r="D384" s="839" t="s">
        <v>757</v>
      </c>
      <c r="E384" s="838" t="s">
        <v>741</v>
      </c>
      <c r="F384" s="837" t="s">
        <v>429</v>
      </c>
      <c r="G384" s="1022" t="s">
        <v>287</v>
      </c>
      <c r="H384" s="681">
        <v>2010</v>
      </c>
      <c r="I384" s="1032">
        <v>1</v>
      </c>
      <c r="J384" s="1032">
        <v>1</v>
      </c>
      <c r="K384" s="1032"/>
    </row>
    <row r="385" spans="1:11" s="221" customFormat="1" ht="38.25">
      <c r="A385" s="353" t="s">
        <v>1431</v>
      </c>
      <c r="B385" s="841" t="s">
        <v>259</v>
      </c>
      <c r="C385" s="840" t="s">
        <v>419</v>
      </c>
      <c r="D385" s="839" t="s">
        <v>757</v>
      </c>
      <c r="E385" s="838" t="s">
        <v>741</v>
      </c>
      <c r="F385" s="837" t="s">
        <v>428</v>
      </c>
      <c r="G385" s="1022" t="s">
        <v>287</v>
      </c>
      <c r="H385" s="681">
        <v>2010</v>
      </c>
      <c r="I385" s="1032">
        <v>1</v>
      </c>
      <c r="J385" s="1032">
        <v>1</v>
      </c>
      <c r="K385" s="1032"/>
    </row>
    <row r="386" spans="1:11" s="221" customFormat="1" ht="38.25">
      <c r="A386" s="353" t="s">
        <v>1431</v>
      </c>
      <c r="B386" s="841" t="s">
        <v>259</v>
      </c>
      <c r="C386" s="840" t="s">
        <v>419</v>
      </c>
      <c r="D386" s="839" t="s">
        <v>757</v>
      </c>
      <c r="E386" s="838" t="s">
        <v>741</v>
      </c>
      <c r="F386" s="837" t="s">
        <v>422</v>
      </c>
      <c r="G386" s="1022" t="s">
        <v>287</v>
      </c>
      <c r="H386" s="681">
        <v>2010</v>
      </c>
      <c r="I386" s="1032">
        <v>1</v>
      </c>
      <c r="J386" s="1032">
        <v>1</v>
      </c>
      <c r="K386" s="1032"/>
    </row>
    <row r="387" spans="1:11" s="221" customFormat="1" ht="25.5">
      <c r="A387" s="353" t="s">
        <v>1431</v>
      </c>
      <c r="B387" s="107" t="s">
        <v>1335</v>
      </c>
      <c r="C387" s="840" t="s">
        <v>419</v>
      </c>
      <c r="D387" s="839" t="s">
        <v>757</v>
      </c>
      <c r="E387" s="838" t="s">
        <v>741</v>
      </c>
      <c r="F387" s="837" t="s">
        <v>427</v>
      </c>
      <c r="G387" s="1022" t="s">
        <v>287</v>
      </c>
      <c r="H387" s="681">
        <v>2010</v>
      </c>
      <c r="I387" s="1032">
        <v>1</v>
      </c>
      <c r="J387" s="1032">
        <v>1</v>
      </c>
      <c r="K387" s="1032"/>
    </row>
    <row r="388" spans="1:11" s="221" customFormat="1" ht="25.5">
      <c r="A388" s="353" t="s">
        <v>1431</v>
      </c>
      <c r="B388" s="107" t="s">
        <v>1335</v>
      </c>
      <c r="C388" s="840" t="s">
        <v>419</v>
      </c>
      <c r="D388" s="839" t="s">
        <v>757</v>
      </c>
      <c r="E388" s="838" t="s">
        <v>741</v>
      </c>
      <c r="F388" s="837" t="s">
        <v>426</v>
      </c>
      <c r="G388" s="1022" t="s">
        <v>287</v>
      </c>
      <c r="H388" s="681">
        <v>2010</v>
      </c>
      <c r="I388" s="1032">
        <v>1</v>
      </c>
      <c r="J388" s="1032">
        <v>1</v>
      </c>
      <c r="K388" s="1032"/>
    </row>
    <row r="389" spans="1:11" s="221" customFormat="1" ht="25.5">
      <c r="A389" s="353" t="s">
        <v>1431</v>
      </c>
      <c r="B389" s="107" t="s">
        <v>1335</v>
      </c>
      <c r="C389" s="840" t="s">
        <v>419</v>
      </c>
      <c r="D389" s="839" t="s">
        <v>757</v>
      </c>
      <c r="E389" s="838" t="s">
        <v>741</v>
      </c>
      <c r="F389" s="837" t="s">
        <v>425</v>
      </c>
      <c r="G389" s="1022" t="s">
        <v>287</v>
      </c>
      <c r="H389" s="681">
        <v>2010</v>
      </c>
      <c r="I389" s="1032">
        <v>1</v>
      </c>
      <c r="J389" s="1032">
        <v>1</v>
      </c>
      <c r="K389" s="1032"/>
    </row>
    <row r="390" spans="1:11" s="221" customFormat="1" ht="25.5">
      <c r="A390" s="353" t="s">
        <v>1431</v>
      </c>
      <c r="B390" s="107" t="s">
        <v>1335</v>
      </c>
      <c r="C390" s="840" t="s">
        <v>419</v>
      </c>
      <c r="D390" s="839" t="s">
        <v>757</v>
      </c>
      <c r="E390" s="838" t="s">
        <v>741</v>
      </c>
      <c r="F390" s="837" t="s">
        <v>424</v>
      </c>
      <c r="G390" s="1022" t="s">
        <v>287</v>
      </c>
      <c r="H390" s="681">
        <v>2010</v>
      </c>
      <c r="I390" s="1032">
        <v>1</v>
      </c>
      <c r="J390" s="1032">
        <v>1</v>
      </c>
      <c r="K390" s="1032"/>
    </row>
    <row r="391" spans="1:11" s="221" customFormat="1" ht="25.5">
      <c r="A391" s="353" t="s">
        <v>1431</v>
      </c>
      <c r="B391" s="107" t="s">
        <v>1335</v>
      </c>
      <c r="C391" s="840" t="s">
        <v>419</v>
      </c>
      <c r="D391" s="839" t="s">
        <v>757</v>
      </c>
      <c r="E391" s="838" t="s">
        <v>741</v>
      </c>
      <c r="F391" s="837" t="s">
        <v>423</v>
      </c>
      <c r="G391" s="1022" t="s">
        <v>287</v>
      </c>
      <c r="H391" s="681">
        <v>2010</v>
      </c>
      <c r="I391" s="1032">
        <v>1</v>
      </c>
      <c r="J391" s="1032">
        <v>1</v>
      </c>
      <c r="K391" s="1032"/>
    </row>
    <row r="392" spans="1:11" s="221" customFormat="1" ht="38.25">
      <c r="A392" s="353" t="s">
        <v>1431</v>
      </c>
      <c r="B392" s="107" t="s">
        <v>1335</v>
      </c>
      <c r="C392" s="840" t="s">
        <v>419</v>
      </c>
      <c r="D392" s="839" t="s">
        <v>757</v>
      </c>
      <c r="E392" s="838" t="s">
        <v>741</v>
      </c>
      <c r="F392" s="837" t="s">
        <v>422</v>
      </c>
      <c r="G392" s="1022" t="s">
        <v>287</v>
      </c>
      <c r="H392" s="681">
        <v>2010</v>
      </c>
      <c r="I392" s="1032">
        <v>1</v>
      </c>
      <c r="J392" s="1032">
        <v>1</v>
      </c>
      <c r="K392" s="1032"/>
    </row>
    <row r="393" spans="1:11" s="221" customFormat="1" ht="38.25">
      <c r="A393" s="353" t="s">
        <v>1431</v>
      </c>
      <c r="B393" s="107" t="s">
        <v>1335</v>
      </c>
      <c r="C393" s="840" t="s">
        <v>419</v>
      </c>
      <c r="D393" s="839" t="s">
        <v>757</v>
      </c>
      <c r="E393" s="838" t="s">
        <v>741</v>
      </c>
      <c r="F393" s="837" t="s">
        <v>421</v>
      </c>
      <c r="G393" s="1022" t="s">
        <v>287</v>
      </c>
      <c r="H393" s="681">
        <v>2010</v>
      </c>
      <c r="I393" s="1032">
        <v>1</v>
      </c>
      <c r="J393" s="1032">
        <v>1</v>
      </c>
      <c r="K393" s="1032"/>
    </row>
    <row r="394" spans="1:11" s="221" customFormat="1" ht="38.25">
      <c r="A394" s="353" t="s">
        <v>1431</v>
      </c>
      <c r="B394" s="107" t="s">
        <v>1335</v>
      </c>
      <c r="C394" s="840" t="s">
        <v>419</v>
      </c>
      <c r="D394" s="839" t="s">
        <v>757</v>
      </c>
      <c r="E394" s="838" t="s">
        <v>741</v>
      </c>
      <c r="F394" s="837" t="s">
        <v>420</v>
      </c>
      <c r="G394" s="1022" t="s">
        <v>287</v>
      </c>
      <c r="H394" s="681">
        <v>2010</v>
      </c>
      <c r="I394" s="1032">
        <v>1</v>
      </c>
      <c r="J394" s="1032">
        <v>1</v>
      </c>
      <c r="K394" s="1032"/>
    </row>
    <row r="395" spans="1:11" s="221" customFormat="1" ht="38.25">
      <c r="A395" s="353" t="s">
        <v>1431</v>
      </c>
      <c r="B395" s="107" t="s">
        <v>1335</v>
      </c>
      <c r="C395" s="840" t="s">
        <v>419</v>
      </c>
      <c r="D395" s="839" t="s">
        <v>757</v>
      </c>
      <c r="E395" s="838" t="s">
        <v>741</v>
      </c>
      <c r="F395" s="979" t="s">
        <v>418</v>
      </c>
      <c r="G395" s="980" t="s">
        <v>287</v>
      </c>
      <c r="H395" s="1033">
        <v>2010</v>
      </c>
      <c r="I395" s="1034">
        <v>1</v>
      </c>
      <c r="J395" s="1034">
        <v>1</v>
      </c>
      <c r="K395" s="1034"/>
    </row>
    <row r="396" spans="1:11" ht="36.75" customHeight="1">
      <c r="A396" s="353" t="s">
        <v>1431</v>
      </c>
      <c r="B396" s="841" t="s">
        <v>259</v>
      </c>
      <c r="C396" s="840" t="s">
        <v>419</v>
      </c>
      <c r="D396" s="839" t="s">
        <v>1525</v>
      </c>
      <c r="E396" s="838" t="s">
        <v>741</v>
      </c>
      <c r="F396" s="837" t="s">
        <v>457</v>
      </c>
      <c r="G396" s="1022" t="s">
        <v>287</v>
      </c>
      <c r="H396" s="681">
        <v>2010</v>
      </c>
      <c r="I396" s="1032">
        <v>1</v>
      </c>
      <c r="J396" s="1032">
        <v>1</v>
      </c>
      <c r="K396" s="1032"/>
    </row>
    <row r="397" spans="1:11" ht="29.25" customHeight="1">
      <c r="A397" s="353" t="s">
        <v>1431</v>
      </c>
      <c r="B397" s="841" t="s">
        <v>259</v>
      </c>
      <c r="C397" s="840" t="s">
        <v>419</v>
      </c>
      <c r="D397" s="839" t="s">
        <v>1525</v>
      </c>
      <c r="E397" s="838" t="s">
        <v>741</v>
      </c>
      <c r="F397" s="837" t="s">
        <v>456</v>
      </c>
      <c r="G397" s="1022" t="s">
        <v>287</v>
      </c>
      <c r="H397" s="681">
        <v>2010</v>
      </c>
      <c r="I397" s="1032">
        <v>1</v>
      </c>
      <c r="J397" s="1032">
        <v>1</v>
      </c>
      <c r="K397" s="1032"/>
    </row>
    <row r="398" spans="1:11" ht="27" customHeight="1">
      <c r="A398" s="353" t="s">
        <v>1431</v>
      </c>
      <c r="B398" s="841" t="s">
        <v>259</v>
      </c>
      <c r="C398" s="840" t="s">
        <v>419</v>
      </c>
      <c r="D398" s="839" t="s">
        <v>1525</v>
      </c>
      <c r="E398" s="838" t="s">
        <v>741</v>
      </c>
      <c r="F398" s="837" t="s">
        <v>455</v>
      </c>
      <c r="G398" s="1022" t="s">
        <v>287</v>
      </c>
      <c r="H398" s="681">
        <v>2010</v>
      </c>
      <c r="I398" s="1032">
        <v>1</v>
      </c>
      <c r="J398" s="1032">
        <v>1</v>
      </c>
      <c r="K398" s="1032"/>
    </row>
    <row r="399" spans="1:11" ht="42.75" customHeight="1">
      <c r="A399" s="353" t="s">
        <v>1431</v>
      </c>
      <c r="B399" s="841" t="s">
        <v>259</v>
      </c>
      <c r="C399" s="840" t="s">
        <v>419</v>
      </c>
      <c r="D399" s="839" t="s">
        <v>1525</v>
      </c>
      <c r="E399" s="838" t="s">
        <v>741</v>
      </c>
      <c r="F399" s="837" t="s">
        <v>454</v>
      </c>
      <c r="G399" s="1022" t="s">
        <v>287</v>
      </c>
      <c r="H399" s="681">
        <v>2010</v>
      </c>
      <c r="I399" s="1032">
        <v>1</v>
      </c>
      <c r="J399" s="1032">
        <v>1</v>
      </c>
      <c r="K399" s="1032"/>
    </row>
    <row r="400" spans="1:11" ht="38.25">
      <c r="A400" s="353" t="s">
        <v>1431</v>
      </c>
      <c r="B400" s="841" t="s">
        <v>259</v>
      </c>
      <c r="C400" s="840" t="s">
        <v>419</v>
      </c>
      <c r="D400" s="839" t="s">
        <v>1525</v>
      </c>
      <c r="E400" s="838" t="s">
        <v>741</v>
      </c>
      <c r="F400" s="837" t="s">
        <v>453</v>
      </c>
      <c r="G400" s="1022" t="s">
        <v>287</v>
      </c>
      <c r="H400" s="681">
        <v>2010</v>
      </c>
      <c r="I400" s="1032">
        <v>1</v>
      </c>
      <c r="J400" s="1032">
        <v>1</v>
      </c>
      <c r="K400" s="1032"/>
    </row>
    <row r="401" spans="1:11" ht="51">
      <c r="A401" s="353" t="s">
        <v>1431</v>
      </c>
      <c r="B401" s="841" t="s">
        <v>259</v>
      </c>
      <c r="C401" s="840" t="s">
        <v>419</v>
      </c>
      <c r="D401" s="839" t="s">
        <v>1525</v>
      </c>
      <c r="E401" s="838" t="s">
        <v>741</v>
      </c>
      <c r="F401" s="837" t="s">
        <v>452</v>
      </c>
      <c r="G401" s="1022" t="s">
        <v>287</v>
      </c>
      <c r="H401" s="681">
        <v>2010</v>
      </c>
      <c r="I401" s="1032">
        <v>1</v>
      </c>
      <c r="J401" s="1032">
        <v>1</v>
      </c>
      <c r="K401" s="1032"/>
    </row>
    <row r="402" spans="1:11" ht="38.25">
      <c r="A402" s="353" t="s">
        <v>1431</v>
      </c>
      <c r="B402" s="841" t="s">
        <v>259</v>
      </c>
      <c r="C402" s="840" t="s">
        <v>419</v>
      </c>
      <c r="D402" s="839" t="s">
        <v>1525</v>
      </c>
      <c r="E402" s="838" t="s">
        <v>741</v>
      </c>
      <c r="F402" s="837" t="s">
        <v>451</v>
      </c>
      <c r="G402" s="1022" t="s">
        <v>287</v>
      </c>
      <c r="H402" s="681">
        <v>2010</v>
      </c>
      <c r="I402" s="1032">
        <v>1</v>
      </c>
      <c r="J402" s="1032">
        <v>1</v>
      </c>
      <c r="K402" s="1032"/>
    </row>
    <row r="403" spans="1:11" ht="38.25">
      <c r="A403" s="353" t="s">
        <v>1431</v>
      </c>
      <c r="B403" s="841" t="s">
        <v>259</v>
      </c>
      <c r="C403" s="840" t="s">
        <v>419</v>
      </c>
      <c r="D403" s="839" t="s">
        <v>1525</v>
      </c>
      <c r="E403" s="838" t="s">
        <v>741</v>
      </c>
      <c r="F403" s="837" t="s">
        <v>450</v>
      </c>
      <c r="G403" s="1022" t="s">
        <v>287</v>
      </c>
      <c r="H403" s="681">
        <v>2010</v>
      </c>
      <c r="I403" s="1032">
        <v>1</v>
      </c>
      <c r="J403" s="1032">
        <v>1</v>
      </c>
      <c r="K403" s="1032"/>
    </row>
    <row r="404" spans="1:11" ht="38.25">
      <c r="A404" s="353" t="s">
        <v>1431</v>
      </c>
      <c r="B404" s="841" t="s">
        <v>259</v>
      </c>
      <c r="C404" s="840" t="s">
        <v>419</v>
      </c>
      <c r="D404" s="839" t="s">
        <v>1525</v>
      </c>
      <c r="E404" s="838" t="s">
        <v>741</v>
      </c>
      <c r="F404" s="837" t="s">
        <v>449</v>
      </c>
      <c r="G404" s="1022" t="s">
        <v>287</v>
      </c>
      <c r="H404" s="681">
        <v>2010</v>
      </c>
      <c r="I404" s="1032">
        <v>1</v>
      </c>
      <c r="J404" s="1032">
        <v>1</v>
      </c>
      <c r="K404" s="1032"/>
    </row>
    <row r="405" spans="1:11" ht="38.25">
      <c r="A405" s="353" t="s">
        <v>1431</v>
      </c>
      <c r="B405" s="841" t="s">
        <v>259</v>
      </c>
      <c r="C405" s="840" t="s">
        <v>419</v>
      </c>
      <c r="D405" s="839" t="s">
        <v>1525</v>
      </c>
      <c r="E405" s="838" t="s">
        <v>741</v>
      </c>
      <c r="F405" s="837" t="s">
        <v>448</v>
      </c>
      <c r="G405" s="1022" t="s">
        <v>287</v>
      </c>
      <c r="H405" s="681">
        <v>2010</v>
      </c>
      <c r="I405" s="1032">
        <v>1</v>
      </c>
      <c r="J405" s="1032">
        <v>1</v>
      </c>
      <c r="K405" s="1032"/>
    </row>
    <row r="406" spans="1:11" ht="38.25">
      <c r="A406" s="353" t="s">
        <v>1431</v>
      </c>
      <c r="B406" s="841" t="s">
        <v>259</v>
      </c>
      <c r="C406" s="840" t="s">
        <v>419</v>
      </c>
      <c r="D406" s="839" t="s">
        <v>1525</v>
      </c>
      <c r="E406" s="838" t="s">
        <v>741</v>
      </c>
      <c r="F406" s="837" t="s">
        <v>447</v>
      </c>
      <c r="G406" s="1022" t="s">
        <v>287</v>
      </c>
      <c r="H406" s="681">
        <v>2010</v>
      </c>
      <c r="I406" s="1032">
        <v>1</v>
      </c>
      <c r="J406" s="1032">
        <v>1</v>
      </c>
      <c r="K406" s="1032"/>
    </row>
    <row r="407" spans="1:11" ht="38.25">
      <c r="A407" s="353" t="s">
        <v>1431</v>
      </c>
      <c r="B407" s="841" t="s">
        <v>259</v>
      </c>
      <c r="C407" s="840" t="s">
        <v>419</v>
      </c>
      <c r="D407" s="839" t="s">
        <v>1525</v>
      </c>
      <c r="E407" s="838" t="s">
        <v>741</v>
      </c>
      <c r="F407" s="837" t="s">
        <v>446</v>
      </c>
      <c r="G407" s="1022" t="s">
        <v>287</v>
      </c>
      <c r="H407" s="681">
        <v>2010</v>
      </c>
      <c r="I407" s="1032">
        <v>1</v>
      </c>
      <c r="J407" s="1032">
        <v>1</v>
      </c>
      <c r="K407" s="1032"/>
    </row>
    <row r="408" spans="1:11" ht="38.25">
      <c r="A408" s="353" t="s">
        <v>1431</v>
      </c>
      <c r="B408" s="841" t="s">
        <v>259</v>
      </c>
      <c r="C408" s="840" t="s">
        <v>419</v>
      </c>
      <c r="D408" s="839" t="s">
        <v>1525</v>
      </c>
      <c r="E408" s="838" t="s">
        <v>741</v>
      </c>
      <c r="F408" s="837" t="s">
        <v>445</v>
      </c>
      <c r="G408" s="1022" t="s">
        <v>287</v>
      </c>
      <c r="H408" s="681">
        <v>2010</v>
      </c>
      <c r="I408" s="1032">
        <v>1</v>
      </c>
      <c r="J408" s="1032">
        <v>1</v>
      </c>
      <c r="K408" s="1032"/>
    </row>
    <row r="409" spans="1:11" ht="38.25">
      <c r="A409" s="353" t="s">
        <v>1431</v>
      </c>
      <c r="B409" s="841" t="s">
        <v>259</v>
      </c>
      <c r="C409" s="840" t="s">
        <v>419</v>
      </c>
      <c r="D409" s="839" t="s">
        <v>1525</v>
      </c>
      <c r="E409" s="838" t="s">
        <v>741</v>
      </c>
      <c r="F409" s="837" t="s">
        <v>444</v>
      </c>
      <c r="G409" s="1022" t="s">
        <v>287</v>
      </c>
      <c r="H409" s="681">
        <v>2010</v>
      </c>
      <c r="I409" s="1032">
        <v>1</v>
      </c>
      <c r="J409" s="1032">
        <v>1</v>
      </c>
      <c r="K409" s="1032"/>
    </row>
    <row r="410" spans="1:11" ht="38.25">
      <c r="A410" s="353" t="s">
        <v>1431</v>
      </c>
      <c r="B410" s="841" t="s">
        <v>259</v>
      </c>
      <c r="C410" s="840" t="s">
        <v>419</v>
      </c>
      <c r="D410" s="839" t="s">
        <v>1525</v>
      </c>
      <c r="E410" s="838" t="s">
        <v>741</v>
      </c>
      <c r="F410" s="837" t="s">
        <v>427</v>
      </c>
      <c r="G410" s="1022" t="s">
        <v>287</v>
      </c>
      <c r="H410" s="681">
        <v>2010</v>
      </c>
      <c r="I410" s="1032">
        <v>1</v>
      </c>
      <c r="J410" s="1032">
        <v>1</v>
      </c>
      <c r="K410" s="1032"/>
    </row>
    <row r="411" spans="1:11" ht="38.25">
      <c r="A411" s="353" t="s">
        <v>1431</v>
      </c>
      <c r="B411" s="841" t="s">
        <v>259</v>
      </c>
      <c r="C411" s="840" t="s">
        <v>419</v>
      </c>
      <c r="D411" s="839" t="s">
        <v>1525</v>
      </c>
      <c r="E411" s="838" t="s">
        <v>741</v>
      </c>
      <c r="F411" s="837" t="s">
        <v>443</v>
      </c>
      <c r="G411" s="1022" t="s">
        <v>287</v>
      </c>
      <c r="H411" s="681">
        <v>2010</v>
      </c>
      <c r="I411" s="1032">
        <v>1</v>
      </c>
      <c r="J411" s="1032">
        <v>1</v>
      </c>
      <c r="K411" s="1032"/>
    </row>
    <row r="412" spans="1:11" ht="38.25">
      <c r="A412" s="353" t="s">
        <v>1431</v>
      </c>
      <c r="B412" s="841" t="s">
        <v>259</v>
      </c>
      <c r="C412" s="840" t="s">
        <v>419</v>
      </c>
      <c r="D412" s="839" t="s">
        <v>1525</v>
      </c>
      <c r="E412" s="838" t="s">
        <v>741</v>
      </c>
      <c r="F412" s="837" t="s">
        <v>426</v>
      </c>
      <c r="G412" s="1022" t="s">
        <v>287</v>
      </c>
      <c r="H412" s="681">
        <v>2010</v>
      </c>
      <c r="I412" s="1032">
        <v>1</v>
      </c>
      <c r="J412" s="1032">
        <v>1</v>
      </c>
      <c r="K412" s="1032"/>
    </row>
    <row r="413" spans="1:11" ht="38.25">
      <c r="A413" s="353" t="s">
        <v>1431</v>
      </c>
      <c r="B413" s="841" t="s">
        <v>259</v>
      </c>
      <c r="C413" s="840" t="s">
        <v>419</v>
      </c>
      <c r="D413" s="839" t="s">
        <v>1525</v>
      </c>
      <c r="E413" s="838" t="s">
        <v>741</v>
      </c>
      <c r="F413" s="837" t="s">
        <v>425</v>
      </c>
      <c r="G413" s="1022" t="s">
        <v>287</v>
      </c>
      <c r="H413" s="681">
        <v>2010</v>
      </c>
      <c r="I413" s="1032">
        <v>1</v>
      </c>
      <c r="J413" s="1032">
        <v>1</v>
      </c>
      <c r="K413" s="1032"/>
    </row>
    <row r="414" spans="1:11" ht="38.25">
      <c r="A414" s="353" t="s">
        <v>1431</v>
      </c>
      <c r="B414" s="841" t="s">
        <v>259</v>
      </c>
      <c r="C414" s="840" t="s">
        <v>419</v>
      </c>
      <c r="D414" s="839" t="s">
        <v>1525</v>
      </c>
      <c r="E414" s="838" t="s">
        <v>741</v>
      </c>
      <c r="F414" s="837" t="s">
        <v>424</v>
      </c>
      <c r="G414" s="1022" t="s">
        <v>287</v>
      </c>
      <c r="H414" s="681">
        <v>2010</v>
      </c>
      <c r="I414" s="1032">
        <v>1</v>
      </c>
      <c r="J414" s="1032">
        <v>1</v>
      </c>
      <c r="K414" s="1032"/>
    </row>
    <row r="415" spans="1:11" ht="38.25">
      <c r="A415" s="353" t="s">
        <v>1431</v>
      </c>
      <c r="B415" s="841" t="s">
        <v>259</v>
      </c>
      <c r="C415" s="840" t="s">
        <v>419</v>
      </c>
      <c r="D415" s="839" t="s">
        <v>1525</v>
      </c>
      <c r="E415" s="838" t="s">
        <v>741</v>
      </c>
      <c r="F415" s="837" t="s">
        <v>442</v>
      </c>
      <c r="G415" s="1022" t="s">
        <v>287</v>
      </c>
      <c r="H415" s="681">
        <v>2010</v>
      </c>
      <c r="I415" s="1032">
        <v>1</v>
      </c>
      <c r="J415" s="1032">
        <v>1</v>
      </c>
      <c r="K415" s="1032"/>
    </row>
    <row r="416" spans="1:11" ht="38.25">
      <c r="A416" s="353" t="s">
        <v>1431</v>
      </c>
      <c r="B416" s="841" t="s">
        <v>259</v>
      </c>
      <c r="C416" s="840" t="s">
        <v>419</v>
      </c>
      <c r="D416" s="839" t="s">
        <v>1525</v>
      </c>
      <c r="E416" s="838" t="s">
        <v>741</v>
      </c>
      <c r="F416" s="837" t="s">
        <v>441</v>
      </c>
      <c r="G416" s="1022" t="s">
        <v>287</v>
      </c>
      <c r="H416" s="681">
        <v>2010</v>
      </c>
      <c r="I416" s="1032">
        <v>1</v>
      </c>
      <c r="J416" s="1032">
        <v>1</v>
      </c>
      <c r="K416" s="1032"/>
    </row>
    <row r="417" spans="1:11" ht="38.25">
      <c r="A417" s="353" t="s">
        <v>1431</v>
      </c>
      <c r="B417" s="841" t="s">
        <v>259</v>
      </c>
      <c r="C417" s="840" t="s">
        <v>419</v>
      </c>
      <c r="D417" s="839" t="s">
        <v>1525</v>
      </c>
      <c r="E417" s="838" t="s">
        <v>741</v>
      </c>
      <c r="F417" s="837" t="s">
        <v>440</v>
      </c>
      <c r="G417" s="1022" t="s">
        <v>287</v>
      </c>
      <c r="H417" s="681">
        <v>2010</v>
      </c>
      <c r="I417" s="1032">
        <v>1</v>
      </c>
      <c r="J417" s="1032">
        <v>1</v>
      </c>
      <c r="K417" s="1032"/>
    </row>
    <row r="418" spans="1:11" ht="38.25">
      <c r="A418" s="353" t="s">
        <v>1431</v>
      </c>
      <c r="B418" s="841" t="s">
        <v>259</v>
      </c>
      <c r="C418" s="840" t="s">
        <v>419</v>
      </c>
      <c r="D418" s="839" t="s">
        <v>1525</v>
      </c>
      <c r="E418" s="838" t="s">
        <v>741</v>
      </c>
      <c r="F418" s="837" t="s">
        <v>439</v>
      </c>
      <c r="G418" s="1022" t="s">
        <v>287</v>
      </c>
      <c r="H418" s="681">
        <v>2010</v>
      </c>
      <c r="I418" s="1032">
        <v>1</v>
      </c>
      <c r="J418" s="1032">
        <v>1</v>
      </c>
      <c r="K418" s="1032"/>
    </row>
    <row r="419" spans="1:11" ht="38.25">
      <c r="A419" s="353" t="s">
        <v>1431</v>
      </c>
      <c r="B419" s="841" t="s">
        <v>259</v>
      </c>
      <c r="C419" s="840" t="s">
        <v>419</v>
      </c>
      <c r="D419" s="839" t="s">
        <v>1525</v>
      </c>
      <c r="E419" s="838" t="s">
        <v>741</v>
      </c>
      <c r="F419" s="837" t="s">
        <v>438</v>
      </c>
      <c r="G419" s="1022" t="s">
        <v>287</v>
      </c>
      <c r="H419" s="681">
        <v>2010</v>
      </c>
      <c r="I419" s="1032">
        <v>1</v>
      </c>
      <c r="J419" s="1032">
        <v>1</v>
      </c>
      <c r="K419" s="1032"/>
    </row>
    <row r="420" spans="1:11" ht="38.25">
      <c r="A420" s="353" t="s">
        <v>1431</v>
      </c>
      <c r="B420" s="841" t="s">
        <v>259</v>
      </c>
      <c r="C420" s="840" t="s">
        <v>419</v>
      </c>
      <c r="D420" s="839" t="s">
        <v>1525</v>
      </c>
      <c r="E420" s="838" t="s">
        <v>741</v>
      </c>
      <c r="F420" s="837" t="s">
        <v>437</v>
      </c>
      <c r="G420" s="1022" t="s">
        <v>287</v>
      </c>
      <c r="H420" s="681">
        <v>2010</v>
      </c>
      <c r="I420" s="1032">
        <v>1</v>
      </c>
      <c r="J420" s="1032">
        <v>1</v>
      </c>
      <c r="K420" s="1032"/>
    </row>
    <row r="421" spans="1:11" ht="38.25">
      <c r="A421" s="353" t="s">
        <v>1431</v>
      </c>
      <c r="B421" s="841" t="s">
        <v>259</v>
      </c>
      <c r="C421" s="840" t="s">
        <v>419</v>
      </c>
      <c r="D421" s="839" t="s">
        <v>1525</v>
      </c>
      <c r="E421" s="838" t="s">
        <v>741</v>
      </c>
      <c r="F421" s="837" t="s">
        <v>436</v>
      </c>
      <c r="G421" s="1022" t="s">
        <v>287</v>
      </c>
      <c r="H421" s="681">
        <v>2010</v>
      </c>
      <c r="I421" s="1032">
        <v>1</v>
      </c>
      <c r="J421" s="1032">
        <v>1</v>
      </c>
      <c r="K421" s="1032"/>
    </row>
    <row r="422" spans="1:11" ht="38.25">
      <c r="A422" s="353" t="s">
        <v>1431</v>
      </c>
      <c r="B422" s="841" t="s">
        <v>259</v>
      </c>
      <c r="C422" s="840" t="s">
        <v>419</v>
      </c>
      <c r="D422" s="839" t="s">
        <v>1525</v>
      </c>
      <c r="E422" s="838" t="s">
        <v>741</v>
      </c>
      <c r="F422" s="837" t="s">
        <v>435</v>
      </c>
      <c r="G422" s="1022" t="s">
        <v>287</v>
      </c>
      <c r="H422" s="681">
        <v>2010</v>
      </c>
      <c r="I422" s="1032">
        <v>1</v>
      </c>
      <c r="J422" s="1032">
        <v>1</v>
      </c>
      <c r="K422" s="1032"/>
    </row>
    <row r="423" spans="1:11" ht="38.25">
      <c r="A423" s="353" t="s">
        <v>1431</v>
      </c>
      <c r="B423" s="841" t="s">
        <v>259</v>
      </c>
      <c r="C423" s="840" t="s">
        <v>419</v>
      </c>
      <c r="D423" s="839" t="s">
        <v>1525</v>
      </c>
      <c r="E423" s="838" t="s">
        <v>741</v>
      </c>
      <c r="F423" s="837" t="s">
        <v>434</v>
      </c>
      <c r="G423" s="1022" t="s">
        <v>287</v>
      </c>
      <c r="H423" s="681">
        <v>2010</v>
      </c>
      <c r="I423" s="1032">
        <v>1</v>
      </c>
      <c r="J423" s="1032">
        <v>1</v>
      </c>
      <c r="K423" s="1032"/>
    </row>
    <row r="424" spans="1:11" ht="51">
      <c r="A424" s="353" t="s">
        <v>1431</v>
      </c>
      <c r="B424" s="841" t="s">
        <v>259</v>
      </c>
      <c r="C424" s="840" t="s">
        <v>419</v>
      </c>
      <c r="D424" s="839" t="s">
        <v>1525</v>
      </c>
      <c r="E424" s="838" t="s">
        <v>741</v>
      </c>
      <c r="F424" s="837" t="s">
        <v>433</v>
      </c>
      <c r="G424" s="1022" t="s">
        <v>287</v>
      </c>
      <c r="H424" s="681">
        <v>2010</v>
      </c>
      <c r="I424" s="1032">
        <v>1</v>
      </c>
      <c r="J424" s="1032">
        <v>1</v>
      </c>
      <c r="K424" s="1032"/>
    </row>
    <row r="425" spans="1:11" ht="51">
      <c r="A425" s="353" t="s">
        <v>1431</v>
      </c>
      <c r="B425" s="841" t="s">
        <v>259</v>
      </c>
      <c r="C425" s="840" t="s">
        <v>419</v>
      </c>
      <c r="D425" s="839" t="s">
        <v>1525</v>
      </c>
      <c r="E425" s="838" t="s">
        <v>741</v>
      </c>
      <c r="F425" s="837" t="s">
        <v>432</v>
      </c>
      <c r="G425" s="1022" t="s">
        <v>287</v>
      </c>
      <c r="H425" s="681">
        <v>2010</v>
      </c>
      <c r="I425" s="1032">
        <v>1</v>
      </c>
      <c r="J425" s="1032">
        <v>1</v>
      </c>
      <c r="K425" s="1032"/>
    </row>
    <row r="426" spans="1:11" ht="51">
      <c r="A426" s="353" t="s">
        <v>1431</v>
      </c>
      <c r="B426" s="841" t="s">
        <v>259</v>
      </c>
      <c r="C426" s="840" t="s">
        <v>419</v>
      </c>
      <c r="D426" s="839" t="s">
        <v>1525</v>
      </c>
      <c r="E426" s="838" t="s">
        <v>741</v>
      </c>
      <c r="F426" s="837" t="s">
        <v>431</v>
      </c>
      <c r="G426" s="1022" t="s">
        <v>287</v>
      </c>
      <c r="H426" s="681">
        <v>2010</v>
      </c>
      <c r="I426" s="1032">
        <v>1</v>
      </c>
      <c r="J426" s="1032">
        <v>1</v>
      </c>
      <c r="K426" s="1032"/>
    </row>
    <row r="427" spans="1:11" ht="38.25">
      <c r="A427" s="353" t="s">
        <v>1431</v>
      </c>
      <c r="B427" s="841" t="s">
        <v>259</v>
      </c>
      <c r="C427" s="840" t="s">
        <v>419</v>
      </c>
      <c r="D427" s="839" t="s">
        <v>1525</v>
      </c>
      <c r="E427" s="838" t="s">
        <v>741</v>
      </c>
      <c r="F427" s="837" t="s">
        <v>420</v>
      </c>
      <c r="G427" s="1022" t="s">
        <v>287</v>
      </c>
      <c r="H427" s="681">
        <v>2010</v>
      </c>
      <c r="I427" s="1032">
        <v>1</v>
      </c>
      <c r="J427" s="1032">
        <v>1</v>
      </c>
      <c r="K427" s="1032"/>
    </row>
    <row r="428" spans="1:11" ht="38.25">
      <c r="A428" s="353" t="s">
        <v>1431</v>
      </c>
      <c r="B428" s="841" t="s">
        <v>259</v>
      </c>
      <c r="C428" s="840" t="s">
        <v>419</v>
      </c>
      <c r="D428" s="839" t="s">
        <v>1525</v>
      </c>
      <c r="E428" s="838" t="s">
        <v>741</v>
      </c>
      <c r="F428" s="837" t="s">
        <v>430</v>
      </c>
      <c r="G428" s="1022" t="s">
        <v>287</v>
      </c>
      <c r="H428" s="681">
        <v>2010</v>
      </c>
      <c r="I428" s="1032">
        <v>1</v>
      </c>
      <c r="J428" s="1032">
        <v>1</v>
      </c>
      <c r="K428" s="1032"/>
    </row>
    <row r="429" spans="1:11" ht="38.25">
      <c r="A429" s="353" t="s">
        <v>1431</v>
      </c>
      <c r="B429" s="841" t="s">
        <v>259</v>
      </c>
      <c r="C429" s="840" t="s">
        <v>419</v>
      </c>
      <c r="D429" s="839" t="s">
        <v>1525</v>
      </c>
      <c r="E429" s="838" t="s">
        <v>741</v>
      </c>
      <c r="F429" s="837" t="s">
        <v>429</v>
      </c>
      <c r="G429" s="1022" t="s">
        <v>287</v>
      </c>
      <c r="H429" s="681">
        <v>2010</v>
      </c>
      <c r="I429" s="1032">
        <v>1</v>
      </c>
      <c r="J429" s="1032">
        <v>1</v>
      </c>
      <c r="K429" s="1032"/>
    </row>
    <row r="430" spans="1:11" ht="38.25">
      <c r="A430" s="353" t="s">
        <v>1431</v>
      </c>
      <c r="B430" s="841" t="s">
        <v>259</v>
      </c>
      <c r="C430" s="840" t="s">
        <v>419</v>
      </c>
      <c r="D430" s="839" t="s">
        <v>1525</v>
      </c>
      <c r="E430" s="838" t="s">
        <v>741</v>
      </c>
      <c r="F430" s="837" t="s">
        <v>428</v>
      </c>
      <c r="G430" s="1022" t="s">
        <v>287</v>
      </c>
      <c r="H430" s="681">
        <v>2010</v>
      </c>
      <c r="I430" s="1032">
        <v>1</v>
      </c>
      <c r="J430" s="1032">
        <v>1</v>
      </c>
      <c r="K430" s="1032"/>
    </row>
    <row r="431" spans="1:11" ht="38.25">
      <c r="A431" s="353" t="s">
        <v>1431</v>
      </c>
      <c r="B431" s="841" t="s">
        <v>259</v>
      </c>
      <c r="C431" s="840" t="s">
        <v>419</v>
      </c>
      <c r="D431" s="839" t="s">
        <v>1525</v>
      </c>
      <c r="E431" s="838" t="s">
        <v>741</v>
      </c>
      <c r="F431" s="837" t="s">
        <v>422</v>
      </c>
      <c r="G431" s="1022" t="s">
        <v>287</v>
      </c>
      <c r="H431" s="681">
        <v>2010</v>
      </c>
      <c r="I431" s="1032">
        <v>1</v>
      </c>
      <c r="J431" s="1032">
        <v>1</v>
      </c>
      <c r="K431" s="1032"/>
    </row>
    <row r="432" spans="1:11" ht="25.5">
      <c r="A432" s="353" t="s">
        <v>1431</v>
      </c>
      <c r="B432" s="107" t="s">
        <v>1335</v>
      </c>
      <c r="C432" s="840" t="s">
        <v>419</v>
      </c>
      <c r="D432" s="839" t="s">
        <v>1525</v>
      </c>
      <c r="E432" s="838" t="s">
        <v>741</v>
      </c>
      <c r="F432" s="837" t="s">
        <v>427</v>
      </c>
      <c r="G432" s="1022" t="s">
        <v>287</v>
      </c>
      <c r="H432" s="681">
        <v>2010</v>
      </c>
      <c r="I432" s="1032">
        <v>1</v>
      </c>
      <c r="J432" s="1032">
        <v>1</v>
      </c>
      <c r="K432" s="1032"/>
    </row>
    <row r="433" spans="1:11" ht="25.5">
      <c r="A433" s="353" t="s">
        <v>1431</v>
      </c>
      <c r="B433" s="107" t="s">
        <v>1335</v>
      </c>
      <c r="C433" s="840" t="s">
        <v>419</v>
      </c>
      <c r="D433" s="839" t="s">
        <v>1525</v>
      </c>
      <c r="E433" s="838" t="s">
        <v>741</v>
      </c>
      <c r="F433" s="837" t="s">
        <v>426</v>
      </c>
      <c r="G433" s="1022" t="s">
        <v>287</v>
      </c>
      <c r="H433" s="681">
        <v>2010</v>
      </c>
      <c r="I433" s="1032">
        <v>1</v>
      </c>
      <c r="J433" s="1032">
        <v>1</v>
      </c>
      <c r="K433" s="1032"/>
    </row>
    <row r="434" spans="1:11" ht="25.5">
      <c r="A434" s="353" t="s">
        <v>1431</v>
      </c>
      <c r="B434" s="107" t="s">
        <v>1335</v>
      </c>
      <c r="C434" s="840" t="s">
        <v>419</v>
      </c>
      <c r="D434" s="839" t="s">
        <v>1525</v>
      </c>
      <c r="E434" s="838" t="s">
        <v>741</v>
      </c>
      <c r="F434" s="837" t="s">
        <v>425</v>
      </c>
      <c r="G434" s="1022" t="s">
        <v>287</v>
      </c>
      <c r="H434" s="681">
        <v>2010</v>
      </c>
      <c r="I434" s="1032">
        <v>1</v>
      </c>
      <c r="J434" s="1032">
        <v>1</v>
      </c>
      <c r="K434" s="1032"/>
    </row>
    <row r="435" spans="1:11" ht="25.5">
      <c r="A435" s="353" t="s">
        <v>1431</v>
      </c>
      <c r="B435" s="107" t="s">
        <v>1335</v>
      </c>
      <c r="C435" s="840" t="s">
        <v>419</v>
      </c>
      <c r="D435" s="839" t="s">
        <v>1525</v>
      </c>
      <c r="E435" s="838" t="s">
        <v>741</v>
      </c>
      <c r="F435" s="837" t="s">
        <v>424</v>
      </c>
      <c r="G435" s="1022" t="s">
        <v>287</v>
      </c>
      <c r="H435" s="681">
        <v>2010</v>
      </c>
      <c r="I435" s="1032">
        <v>1</v>
      </c>
      <c r="J435" s="1032">
        <v>1</v>
      </c>
      <c r="K435" s="1032"/>
    </row>
    <row r="436" spans="1:11" ht="25.5">
      <c r="A436" s="353" t="s">
        <v>1431</v>
      </c>
      <c r="B436" s="107" t="s">
        <v>1335</v>
      </c>
      <c r="C436" s="840" t="s">
        <v>419</v>
      </c>
      <c r="D436" s="839" t="s">
        <v>1525</v>
      </c>
      <c r="E436" s="838" t="s">
        <v>741</v>
      </c>
      <c r="F436" s="837" t="s">
        <v>423</v>
      </c>
      <c r="G436" s="1022" t="s">
        <v>287</v>
      </c>
      <c r="H436" s="681">
        <v>2010</v>
      </c>
      <c r="I436" s="1032">
        <v>1</v>
      </c>
      <c r="J436" s="1032">
        <v>1</v>
      </c>
      <c r="K436" s="1032"/>
    </row>
    <row r="437" spans="1:11" ht="38.25">
      <c r="A437" s="353" t="s">
        <v>1431</v>
      </c>
      <c r="B437" s="107" t="s">
        <v>1335</v>
      </c>
      <c r="C437" s="840" t="s">
        <v>419</v>
      </c>
      <c r="D437" s="839" t="s">
        <v>1525</v>
      </c>
      <c r="E437" s="838" t="s">
        <v>741</v>
      </c>
      <c r="F437" s="837" t="s">
        <v>422</v>
      </c>
      <c r="G437" s="1022" t="s">
        <v>287</v>
      </c>
      <c r="H437" s="681">
        <v>2010</v>
      </c>
      <c r="I437" s="1032">
        <v>1</v>
      </c>
      <c r="J437" s="1032">
        <v>1</v>
      </c>
      <c r="K437" s="1032"/>
    </row>
    <row r="438" spans="1:11" ht="38.25">
      <c r="A438" s="353" t="s">
        <v>1431</v>
      </c>
      <c r="B438" s="107" t="s">
        <v>1335</v>
      </c>
      <c r="C438" s="840" t="s">
        <v>419</v>
      </c>
      <c r="D438" s="839" t="s">
        <v>1525</v>
      </c>
      <c r="E438" s="838" t="s">
        <v>741</v>
      </c>
      <c r="F438" s="837" t="s">
        <v>421</v>
      </c>
      <c r="G438" s="1022" t="s">
        <v>287</v>
      </c>
      <c r="H438" s="681">
        <v>2010</v>
      </c>
      <c r="I438" s="1032">
        <v>1</v>
      </c>
      <c r="J438" s="1032">
        <v>1</v>
      </c>
      <c r="K438" s="1032"/>
    </row>
    <row r="439" spans="1:11" ht="38.25">
      <c r="A439" s="353" t="s">
        <v>1431</v>
      </c>
      <c r="B439" s="107" t="s">
        <v>1335</v>
      </c>
      <c r="C439" s="840" t="s">
        <v>419</v>
      </c>
      <c r="D439" s="839" t="s">
        <v>1525</v>
      </c>
      <c r="E439" s="838" t="s">
        <v>741</v>
      </c>
      <c r="F439" s="837" t="s">
        <v>420</v>
      </c>
      <c r="G439" s="1022" t="s">
        <v>287</v>
      </c>
      <c r="H439" s="681">
        <v>2010</v>
      </c>
      <c r="I439" s="1032">
        <v>1</v>
      </c>
      <c r="J439" s="1032">
        <v>1</v>
      </c>
      <c r="K439" s="1032"/>
    </row>
    <row r="440" spans="1:11" ht="38.25">
      <c r="A440" s="353" t="s">
        <v>1431</v>
      </c>
      <c r="B440" s="107" t="s">
        <v>1335</v>
      </c>
      <c r="C440" s="840" t="s">
        <v>419</v>
      </c>
      <c r="D440" s="839" t="s">
        <v>1525</v>
      </c>
      <c r="E440" s="838" t="s">
        <v>741</v>
      </c>
      <c r="F440" s="979" t="s">
        <v>418</v>
      </c>
      <c r="G440" s="980" t="s">
        <v>287</v>
      </c>
      <c r="H440" s="1033">
        <v>2010</v>
      </c>
      <c r="I440" s="1034">
        <v>1</v>
      </c>
      <c r="J440" s="1034">
        <v>1</v>
      </c>
      <c r="K440" s="1034"/>
    </row>
    <row r="441" spans="1:11">
      <c r="A441" s="836"/>
      <c r="B441" s="217"/>
      <c r="C441" s="836"/>
      <c r="D441" s="835"/>
      <c r="E441" s="834"/>
      <c r="F441" s="834"/>
      <c r="G441" s="833"/>
      <c r="H441" s="836"/>
      <c r="I441" s="1035"/>
      <c r="J441" s="1035"/>
      <c r="K441" s="1035"/>
    </row>
    <row r="442" spans="1:11">
      <c r="A442" s="832" t="s">
        <v>417</v>
      </c>
      <c r="E442" s="1037"/>
      <c r="F442" s="1037"/>
      <c r="G442" s="1037"/>
    </row>
    <row r="443" spans="1:11">
      <c r="A443" s="832" t="s">
        <v>416</v>
      </c>
      <c r="E443" s="1037"/>
      <c r="F443" s="1037"/>
      <c r="G443" s="1037"/>
    </row>
    <row r="444" spans="1:11">
      <c r="A444" s="1239" t="s">
        <v>415</v>
      </c>
      <c r="B444" s="1239"/>
      <c r="C444" s="1239"/>
      <c r="D444" s="1239"/>
      <c r="E444" s="1239"/>
      <c r="F444" s="1239"/>
      <c r="G444" s="1239"/>
      <c r="H444" s="1239"/>
      <c r="I444" s="1239"/>
      <c r="J444" s="1239"/>
      <c r="K444" s="1239"/>
    </row>
  </sheetData>
  <mergeCells count="1">
    <mergeCell ref="A444:K444"/>
  </mergeCells>
  <printOptions horizontalCentered="1"/>
  <pageMargins left="0.59055118110236227" right="0.39370078740157483" top="0.59055118110236227" bottom="0.39370078740157483" header="0.31496062992125984" footer="0.23622047244094491"/>
  <pageSetup paperSize="9" scale="56" orientation="portrait" useFirstPageNumber="1" r:id="rId1"/>
  <headerFooter alignWithMargins="0">
    <oddHeader>&amp;C&amp;A</oddHeader>
    <oddFooter>&amp;L&amp;F&amp;C&amp;P/&amp;N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9"/>
  <sheetViews>
    <sheetView view="pageBreakPreview" topLeftCell="A520" zoomScaleSheetLayoutView="100" workbookViewId="0">
      <selection activeCell="C7" sqref="C7"/>
    </sheetView>
  </sheetViews>
  <sheetFormatPr defaultColWidth="11.42578125" defaultRowHeight="12.75"/>
  <cols>
    <col min="1" max="1" width="15.7109375" style="1" customWidth="1"/>
    <col min="2" max="2" width="47.85546875" style="1" customWidth="1"/>
    <col min="3" max="3" width="25.5703125" style="1" customWidth="1"/>
    <col min="4" max="4" width="19.5703125" style="1" customWidth="1"/>
  </cols>
  <sheetData>
    <row r="1" spans="1:4" ht="19.899999999999999" customHeight="1" thickBot="1">
      <c r="A1" s="855" t="s">
        <v>761</v>
      </c>
      <c r="B1" s="355"/>
      <c r="C1" s="856" t="s">
        <v>212</v>
      </c>
      <c r="D1" s="857" t="s">
        <v>1398</v>
      </c>
    </row>
    <row r="2" spans="1:4" ht="18.600000000000001" customHeight="1" thickBot="1">
      <c r="A2" s="342"/>
      <c r="B2" s="858"/>
      <c r="C2" s="404" t="s">
        <v>332</v>
      </c>
      <c r="D2" s="857" t="s">
        <v>740</v>
      </c>
    </row>
    <row r="3" spans="1:4" s="862" customFormat="1" ht="30" customHeight="1" thickBot="1">
      <c r="A3" s="8" t="s">
        <v>1396</v>
      </c>
      <c r="B3" s="859" t="s">
        <v>1472</v>
      </c>
      <c r="C3" s="860" t="s">
        <v>762</v>
      </c>
      <c r="D3" s="861" t="s">
        <v>763</v>
      </c>
    </row>
    <row r="4" spans="1:4" ht="12.75" customHeight="1">
      <c r="A4" s="863" t="s">
        <v>1431</v>
      </c>
      <c r="B4" s="864" t="s">
        <v>22</v>
      </c>
      <c r="C4" s="865" t="s">
        <v>469</v>
      </c>
      <c r="D4" s="866">
        <v>1.08</v>
      </c>
    </row>
    <row r="5" spans="1:4" ht="12.75" customHeight="1">
      <c r="A5" s="756" t="s">
        <v>1431</v>
      </c>
      <c r="B5" s="867" t="s">
        <v>22</v>
      </c>
      <c r="C5" s="868" t="s">
        <v>470</v>
      </c>
      <c r="D5" s="869">
        <v>1</v>
      </c>
    </row>
    <row r="6" spans="1:4" ht="12.75" customHeight="1">
      <c r="A6" s="756" t="s">
        <v>1431</v>
      </c>
      <c r="B6" s="867" t="s">
        <v>22</v>
      </c>
      <c r="C6" s="868" t="s">
        <v>471</v>
      </c>
      <c r="D6" s="869">
        <v>1.08</v>
      </c>
    </row>
    <row r="7" spans="1:4" ht="12.75" customHeight="1">
      <c r="A7" s="756" t="s">
        <v>1431</v>
      </c>
      <c r="B7" s="867" t="s">
        <v>22</v>
      </c>
      <c r="C7" s="868" t="s">
        <v>472</v>
      </c>
      <c r="D7" s="869">
        <v>1</v>
      </c>
    </row>
    <row r="8" spans="1:4" ht="12.75" customHeight="1">
      <c r="A8" s="756" t="s">
        <v>1431</v>
      </c>
      <c r="B8" s="867" t="s">
        <v>22</v>
      </c>
      <c r="C8" s="868" t="s">
        <v>473</v>
      </c>
      <c r="D8" s="869">
        <v>1.04</v>
      </c>
    </row>
    <row r="9" spans="1:4" ht="12.75" customHeight="1">
      <c r="A9" s="756" t="s">
        <v>1431</v>
      </c>
      <c r="B9" s="867" t="s">
        <v>50</v>
      </c>
      <c r="C9" s="868" t="s">
        <v>474</v>
      </c>
      <c r="D9" s="869">
        <v>1.29</v>
      </c>
    </row>
    <row r="10" spans="1:4" ht="12.75" customHeight="1">
      <c r="A10" s="756" t="s">
        <v>1431</v>
      </c>
      <c r="B10" s="867" t="s">
        <v>475</v>
      </c>
      <c r="C10" s="868" t="s">
        <v>476</v>
      </c>
      <c r="D10" s="869">
        <v>5.6</v>
      </c>
    </row>
    <row r="11" spans="1:4" ht="12.75" customHeight="1">
      <c r="A11" s="756" t="s">
        <v>1431</v>
      </c>
      <c r="B11" s="867" t="s">
        <v>475</v>
      </c>
      <c r="C11" s="868" t="s">
        <v>477</v>
      </c>
      <c r="D11" s="869">
        <v>3</v>
      </c>
    </row>
    <row r="12" spans="1:4" ht="12.75" customHeight="1">
      <c r="A12" s="756" t="s">
        <v>1431</v>
      </c>
      <c r="B12" s="867" t="s">
        <v>475</v>
      </c>
      <c r="C12" s="868" t="s">
        <v>474</v>
      </c>
      <c r="D12" s="869">
        <v>3.04</v>
      </c>
    </row>
    <row r="13" spans="1:4" ht="12.75" customHeight="1">
      <c r="A13" s="756" t="s">
        <v>1431</v>
      </c>
      <c r="B13" s="867" t="s">
        <v>475</v>
      </c>
      <c r="C13" s="868" t="s">
        <v>469</v>
      </c>
      <c r="D13" s="869">
        <v>1.22</v>
      </c>
    </row>
    <row r="14" spans="1:4" ht="12.75" customHeight="1">
      <c r="A14" s="756" t="s">
        <v>1431</v>
      </c>
      <c r="B14" s="867" t="s">
        <v>475</v>
      </c>
      <c r="C14" s="868" t="s">
        <v>470</v>
      </c>
      <c r="D14" s="869">
        <v>1</v>
      </c>
    </row>
    <row r="15" spans="1:4" ht="12.75" customHeight="1">
      <c r="A15" s="756" t="s">
        <v>1431</v>
      </c>
      <c r="B15" s="867" t="s">
        <v>475</v>
      </c>
      <c r="C15" s="868" t="s">
        <v>478</v>
      </c>
      <c r="D15" s="869">
        <v>1.1599999999999999</v>
      </c>
    </row>
    <row r="16" spans="1:4" ht="12.75" customHeight="1">
      <c r="A16" s="756" t="s">
        <v>1431</v>
      </c>
      <c r="B16" s="867" t="s">
        <v>475</v>
      </c>
      <c r="C16" s="868" t="s">
        <v>479</v>
      </c>
      <c r="D16" s="869">
        <v>1.2</v>
      </c>
    </row>
    <row r="17" spans="1:4" ht="12.75" customHeight="1">
      <c r="A17" s="756" t="s">
        <v>1431</v>
      </c>
      <c r="B17" s="867" t="s">
        <v>475</v>
      </c>
      <c r="C17" s="868" t="s">
        <v>480</v>
      </c>
      <c r="D17" s="869">
        <v>3</v>
      </c>
    </row>
    <row r="18" spans="1:4" ht="12.75" customHeight="1">
      <c r="A18" s="756" t="s">
        <v>1431</v>
      </c>
      <c r="B18" s="867" t="s">
        <v>475</v>
      </c>
      <c r="C18" s="868" t="s">
        <v>473</v>
      </c>
      <c r="D18" s="869">
        <v>3</v>
      </c>
    </row>
    <row r="19" spans="1:4" ht="12.75" customHeight="1">
      <c r="A19" s="756" t="s">
        <v>1431</v>
      </c>
      <c r="B19" s="867" t="s">
        <v>475</v>
      </c>
      <c r="C19" s="868" t="s">
        <v>471</v>
      </c>
      <c r="D19" s="869">
        <v>1.22</v>
      </c>
    </row>
    <row r="20" spans="1:4" ht="12.75" customHeight="1">
      <c r="A20" s="756" t="s">
        <v>1431</v>
      </c>
      <c r="B20" s="867" t="s">
        <v>475</v>
      </c>
      <c r="C20" s="868" t="s">
        <v>472</v>
      </c>
      <c r="D20" s="869">
        <v>1</v>
      </c>
    </row>
    <row r="21" spans="1:4" ht="12.75" customHeight="1">
      <c r="A21" s="756" t="s">
        <v>1431</v>
      </c>
      <c r="B21" s="867" t="s">
        <v>320</v>
      </c>
      <c r="C21" s="868" t="s">
        <v>476</v>
      </c>
      <c r="D21" s="869">
        <v>5.6</v>
      </c>
    </row>
    <row r="22" spans="1:4" ht="12.75" customHeight="1">
      <c r="A22" s="756" t="s">
        <v>1431</v>
      </c>
      <c r="B22" s="867" t="s">
        <v>320</v>
      </c>
      <c r="C22" s="868" t="s">
        <v>477</v>
      </c>
      <c r="D22" s="869">
        <v>3</v>
      </c>
    </row>
    <row r="23" spans="1:4" ht="12.75" customHeight="1">
      <c r="A23" s="756" t="s">
        <v>1431</v>
      </c>
      <c r="B23" s="867" t="s">
        <v>320</v>
      </c>
      <c r="C23" s="868" t="s">
        <v>474</v>
      </c>
      <c r="D23" s="869">
        <v>3.04</v>
      </c>
    </row>
    <row r="24" spans="1:4" ht="12.75" customHeight="1">
      <c r="A24" s="756" t="s">
        <v>1431</v>
      </c>
      <c r="B24" s="867" t="s">
        <v>320</v>
      </c>
      <c r="C24" s="868" t="s">
        <v>469</v>
      </c>
      <c r="D24" s="869">
        <v>1.22</v>
      </c>
    </row>
    <row r="25" spans="1:4" ht="12.75" customHeight="1">
      <c r="A25" s="756" t="s">
        <v>1431</v>
      </c>
      <c r="B25" s="867" t="s">
        <v>320</v>
      </c>
      <c r="C25" s="868" t="s">
        <v>470</v>
      </c>
      <c r="D25" s="869">
        <v>1</v>
      </c>
    </row>
    <row r="26" spans="1:4" ht="12.75" customHeight="1">
      <c r="A26" s="756" t="s">
        <v>1431</v>
      </c>
      <c r="B26" s="867" t="s">
        <v>320</v>
      </c>
      <c r="C26" s="868" t="s">
        <v>479</v>
      </c>
      <c r="D26" s="869">
        <v>1.2</v>
      </c>
    </row>
    <row r="27" spans="1:4" ht="12.75" customHeight="1">
      <c r="A27" s="756" t="s">
        <v>1431</v>
      </c>
      <c r="B27" s="867" t="s">
        <v>320</v>
      </c>
      <c r="C27" s="868" t="s">
        <v>478</v>
      </c>
      <c r="D27" s="869">
        <v>1.2</v>
      </c>
    </row>
    <row r="28" spans="1:4" ht="12.75" customHeight="1">
      <c r="A28" s="756" t="s">
        <v>1431</v>
      </c>
      <c r="B28" s="867" t="s">
        <v>320</v>
      </c>
      <c r="C28" s="868" t="s">
        <v>480</v>
      </c>
      <c r="D28" s="869">
        <v>3</v>
      </c>
    </row>
    <row r="29" spans="1:4" ht="12.75" customHeight="1">
      <c r="A29" s="756" t="s">
        <v>1431</v>
      </c>
      <c r="B29" s="867" t="s">
        <v>320</v>
      </c>
      <c r="C29" s="868" t="s">
        <v>473</v>
      </c>
      <c r="D29" s="869">
        <v>3</v>
      </c>
    </row>
    <row r="30" spans="1:4" ht="12.75" customHeight="1">
      <c r="A30" s="756" t="s">
        <v>1431</v>
      </c>
      <c r="B30" s="867" t="s">
        <v>320</v>
      </c>
      <c r="C30" s="868" t="s">
        <v>471</v>
      </c>
      <c r="D30" s="869">
        <v>1.22</v>
      </c>
    </row>
    <row r="31" spans="1:4" ht="12.75" customHeight="1">
      <c r="A31" s="756" t="s">
        <v>1431</v>
      </c>
      <c r="B31" s="867" t="s">
        <v>320</v>
      </c>
      <c r="C31" s="868" t="s">
        <v>472</v>
      </c>
      <c r="D31" s="869">
        <v>1</v>
      </c>
    </row>
    <row r="32" spans="1:4" ht="12.75" customHeight="1">
      <c r="A32" s="756" t="s">
        <v>1431</v>
      </c>
      <c r="B32" s="867" t="s">
        <v>481</v>
      </c>
      <c r="C32" s="868" t="s">
        <v>482</v>
      </c>
      <c r="D32" s="869">
        <v>1.1299999999999999</v>
      </c>
    </row>
    <row r="33" spans="1:4" ht="12.75" customHeight="1">
      <c r="A33" s="756" t="s">
        <v>1431</v>
      </c>
      <c r="B33" s="867" t="s">
        <v>12</v>
      </c>
      <c r="C33" s="868" t="s">
        <v>483</v>
      </c>
      <c r="D33" s="869">
        <v>2.97</v>
      </c>
    </row>
    <row r="34" spans="1:4" ht="12.75" customHeight="1">
      <c r="A34" s="756" t="s">
        <v>1431</v>
      </c>
      <c r="B34" s="867" t="s">
        <v>12</v>
      </c>
      <c r="C34" s="868" t="s">
        <v>484</v>
      </c>
      <c r="D34" s="869">
        <v>2.65</v>
      </c>
    </row>
    <row r="35" spans="1:4" ht="12.75" customHeight="1">
      <c r="A35" s="756" t="s">
        <v>1431</v>
      </c>
      <c r="B35" s="867" t="s">
        <v>12</v>
      </c>
      <c r="C35" s="868" t="s">
        <v>485</v>
      </c>
      <c r="D35" s="869">
        <v>2.97</v>
      </c>
    </row>
    <row r="36" spans="1:4" ht="12.75" customHeight="1">
      <c r="A36" s="756" t="s">
        <v>1431</v>
      </c>
      <c r="B36" s="867" t="s">
        <v>12</v>
      </c>
      <c r="C36" s="868" t="s">
        <v>476</v>
      </c>
      <c r="D36" s="869">
        <v>2.65</v>
      </c>
    </row>
    <row r="37" spans="1:4" ht="12.75" customHeight="1">
      <c r="A37" s="756" t="s">
        <v>1431</v>
      </c>
      <c r="B37" s="867" t="s">
        <v>12</v>
      </c>
      <c r="C37" s="868" t="s">
        <v>469</v>
      </c>
      <c r="D37" s="869">
        <v>1.1499999999999999</v>
      </c>
    </row>
    <row r="38" spans="1:4" ht="12.75" customHeight="1">
      <c r="A38" s="756" t="s">
        <v>1431</v>
      </c>
      <c r="B38" s="867" t="s">
        <v>12</v>
      </c>
      <c r="C38" s="868" t="s">
        <v>470</v>
      </c>
      <c r="D38" s="869">
        <v>1</v>
      </c>
    </row>
    <row r="39" spans="1:4" ht="12.75" customHeight="1">
      <c r="A39" s="756" t="s">
        <v>1431</v>
      </c>
      <c r="B39" s="867" t="s">
        <v>12</v>
      </c>
      <c r="C39" s="868" t="s">
        <v>471</v>
      </c>
      <c r="D39" s="869">
        <v>1.1499999999999999</v>
      </c>
    </row>
    <row r="40" spans="1:4" ht="12.75" customHeight="1">
      <c r="A40" s="756" t="s">
        <v>1431</v>
      </c>
      <c r="B40" s="867" t="s">
        <v>12</v>
      </c>
      <c r="C40" s="868" t="s">
        <v>472</v>
      </c>
      <c r="D40" s="869">
        <v>1</v>
      </c>
    </row>
    <row r="41" spans="1:4" ht="12.75" customHeight="1">
      <c r="A41" s="756" t="s">
        <v>1431</v>
      </c>
      <c r="B41" s="867" t="s">
        <v>486</v>
      </c>
      <c r="C41" s="868" t="s">
        <v>483</v>
      </c>
      <c r="D41" s="869">
        <v>4</v>
      </c>
    </row>
    <row r="42" spans="1:4" ht="12.75" customHeight="1">
      <c r="A42" s="756" t="s">
        <v>1431</v>
      </c>
      <c r="B42" s="867" t="s">
        <v>75</v>
      </c>
      <c r="C42" s="868" t="s">
        <v>487</v>
      </c>
      <c r="D42" s="869">
        <v>1.7</v>
      </c>
    </row>
    <row r="43" spans="1:4" ht="12.75" customHeight="1">
      <c r="A43" s="756" t="s">
        <v>1431</v>
      </c>
      <c r="B43" s="867" t="s">
        <v>75</v>
      </c>
      <c r="C43" s="868" t="s">
        <v>473</v>
      </c>
      <c r="D43" s="869">
        <v>1.73</v>
      </c>
    </row>
    <row r="44" spans="1:4" ht="12.75" customHeight="1">
      <c r="A44" s="756" t="s">
        <v>1431</v>
      </c>
      <c r="B44" s="867" t="s">
        <v>52</v>
      </c>
      <c r="C44" s="868" t="s">
        <v>482</v>
      </c>
      <c r="D44" s="869">
        <v>1.35</v>
      </c>
    </row>
    <row r="45" spans="1:4" ht="12.75" customHeight="1">
      <c r="A45" s="756" t="s">
        <v>1431</v>
      </c>
      <c r="B45" s="867" t="s">
        <v>52</v>
      </c>
      <c r="C45" s="868" t="s">
        <v>469</v>
      </c>
      <c r="D45" s="869">
        <v>1.54</v>
      </c>
    </row>
    <row r="46" spans="1:4" ht="12.75" customHeight="1">
      <c r="A46" s="756" t="s">
        <v>1431</v>
      </c>
      <c r="B46" s="867" t="s">
        <v>52</v>
      </c>
      <c r="C46" s="868" t="s">
        <v>474</v>
      </c>
      <c r="D46" s="869">
        <v>1.87</v>
      </c>
    </row>
    <row r="47" spans="1:4" ht="12.75" customHeight="1">
      <c r="A47" s="756" t="s">
        <v>1431</v>
      </c>
      <c r="B47" s="867" t="s">
        <v>52</v>
      </c>
      <c r="C47" s="868" t="s">
        <v>483</v>
      </c>
      <c r="D47" s="869">
        <v>1.28</v>
      </c>
    </row>
    <row r="48" spans="1:4" ht="12.75" customHeight="1">
      <c r="A48" s="756" t="s">
        <v>1431</v>
      </c>
      <c r="B48" s="867" t="s">
        <v>37</v>
      </c>
      <c r="C48" s="868" t="s">
        <v>488</v>
      </c>
      <c r="D48" s="869">
        <v>1.9</v>
      </c>
    </row>
    <row r="49" spans="1:4" ht="12.75" customHeight="1">
      <c r="A49" s="756" t="s">
        <v>1431</v>
      </c>
      <c r="B49" s="867" t="s">
        <v>37</v>
      </c>
      <c r="C49" s="868" t="s">
        <v>487</v>
      </c>
      <c r="D49" s="869">
        <v>3</v>
      </c>
    </row>
    <row r="50" spans="1:4" ht="12.75" customHeight="1">
      <c r="A50" s="756" t="s">
        <v>1431</v>
      </c>
      <c r="B50" s="867" t="s">
        <v>37</v>
      </c>
      <c r="C50" s="868" t="s">
        <v>476</v>
      </c>
      <c r="D50" s="869">
        <v>3.37</v>
      </c>
    </row>
    <row r="51" spans="1:4" ht="12.75" customHeight="1">
      <c r="A51" s="756" t="s">
        <v>1431</v>
      </c>
      <c r="B51" s="867" t="s">
        <v>37</v>
      </c>
      <c r="C51" s="868" t="s">
        <v>474</v>
      </c>
      <c r="D51" s="869">
        <v>1.78</v>
      </c>
    </row>
    <row r="52" spans="1:4" ht="12.75" customHeight="1">
      <c r="A52" s="756" t="s">
        <v>1431</v>
      </c>
      <c r="B52" s="867" t="s">
        <v>37</v>
      </c>
      <c r="C52" s="868" t="s">
        <v>469</v>
      </c>
      <c r="D52" s="869">
        <v>1.19</v>
      </c>
    </row>
    <row r="53" spans="1:4" ht="12.75" customHeight="1">
      <c r="A53" s="756" t="s">
        <v>1431</v>
      </c>
      <c r="B53" s="867" t="s">
        <v>37</v>
      </c>
      <c r="C53" s="868" t="s">
        <v>470</v>
      </c>
      <c r="D53" s="869">
        <v>1</v>
      </c>
    </row>
    <row r="54" spans="1:4" ht="12.75" customHeight="1">
      <c r="A54" s="756" t="s">
        <v>1431</v>
      </c>
      <c r="B54" s="867" t="s">
        <v>37</v>
      </c>
      <c r="C54" s="868" t="s">
        <v>489</v>
      </c>
      <c r="D54" s="869">
        <v>1.8</v>
      </c>
    </row>
    <row r="55" spans="1:4" ht="12.75" customHeight="1">
      <c r="A55" s="756" t="s">
        <v>1431</v>
      </c>
      <c r="B55" s="867" t="s">
        <v>37</v>
      </c>
      <c r="C55" s="868" t="s">
        <v>471</v>
      </c>
      <c r="D55" s="869">
        <v>1.19</v>
      </c>
    </row>
    <row r="56" spans="1:4" ht="12.75" customHeight="1">
      <c r="A56" s="756" t="s">
        <v>1431</v>
      </c>
      <c r="B56" s="867" t="s">
        <v>37</v>
      </c>
      <c r="C56" s="868" t="s">
        <v>472</v>
      </c>
      <c r="D56" s="869">
        <v>1</v>
      </c>
    </row>
    <row r="57" spans="1:4" ht="12.75" customHeight="1">
      <c r="A57" s="756" t="s">
        <v>1431</v>
      </c>
      <c r="B57" s="867" t="s">
        <v>781</v>
      </c>
      <c r="C57" s="868" t="s">
        <v>470</v>
      </c>
      <c r="D57" s="869">
        <v>1</v>
      </c>
    </row>
    <row r="58" spans="1:4" ht="12.75" customHeight="1">
      <c r="A58" s="756" t="s">
        <v>1431</v>
      </c>
      <c r="B58" s="867" t="s">
        <v>781</v>
      </c>
      <c r="C58" s="868" t="s">
        <v>471</v>
      </c>
      <c r="D58" s="869">
        <v>1.04</v>
      </c>
    </row>
    <row r="59" spans="1:4" ht="12.75" customHeight="1">
      <c r="A59" s="756" t="s">
        <v>1431</v>
      </c>
      <c r="B59" s="867" t="s">
        <v>781</v>
      </c>
      <c r="C59" s="868" t="s">
        <v>472</v>
      </c>
      <c r="D59" s="869">
        <v>1</v>
      </c>
    </row>
    <row r="60" spans="1:4" ht="12.75" customHeight="1">
      <c r="A60" s="756" t="s">
        <v>1431</v>
      </c>
      <c r="B60" s="867" t="s">
        <v>319</v>
      </c>
      <c r="C60" s="868" t="s">
        <v>483</v>
      </c>
      <c r="D60" s="869">
        <v>3</v>
      </c>
    </row>
    <row r="61" spans="1:4" ht="12.75" customHeight="1">
      <c r="A61" s="756" t="s">
        <v>1431</v>
      </c>
      <c r="B61" s="867" t="s">
        <v>490</v>
      </c>
      <c r="C61" s="868" t="s">
        <v>472</v>
      </c>
      <c r="D61" s="869">
        <v>1</v>
      </c>
    </row>
    <row r="62" spans="1:4" ht="12.75" customHeight="1">
      <c r="A62" s="756" t="s">
        <v>1431</v>
      </c>
      <c r="B62" s="867" t="s">
        <v>490</v>
      </c>
      <c r="C62" s="868" t="s">
        <v>470</v>
      </c>
      <c r="D62" s="869">
        <v>1</v>
      </c>
    </row>
    <row r="63" spans="1:4" ht="12.75" customHeight="1">
      <c r="A63" s="756" t="s">
        <v>1431</v>
      </c>
      <c r="B63" s="867" t="s">
        <v>490</v>
      </c>
      <c r="C63" s="868" t="s">
        <v>474</v>
      </c>
      <c r="D63" s="869">
        <v>1.3</v>
      </c>
    </row>
    <row r="64" spans="1:4" ht="12.75" customHeight="1">
      <c r="A64" s="756" t="s">
        <v>1431</v>
      </c>
      <c r="B64" s="867" t="s">
        <v>490</v>
      </c>
      <c r="C64" s="868" t="s">
        <v>469</v>
      </c>
      <c r="D64" s="869">
        <v>1.1000000000000001</v>
      </c>
    </row>
    <row r="65" spans="1:4" ht="12.75" customHeight="1">
      <c r="A65" s="756" t="s">
        <v>1431</v>
      </c>
      <c r="B65" s="867" t="s">
        <v>491</v>
      </c>
      <c r="C65" s="868" t="s">
        <v>474</v>
      </c>
      <c r="D65" s="869">
        <v>1.65</v>
      </c>
    </row>
    <row r="66" spans="1:4" ht="12.75" customHeight="1">
      <c r="A66" s="756" t="s">
        <v>1431</v>
      </c>
      <c r="B66" s="867" t="s">
        <v>491</v>
      </c>
      <c r="C66" s="868" t="s">
        <v>483</v>
      </c>
      <c r="D66" s="869">
        <v>6.7</v>
      </c>
    </row>
    <row r="67" spans="1:4" ht="12.75" customHeight="1">
      <c r="A67" s="756" t="s">
        <v>1431</v>
      </c>
      <c r="B67" s="867" t="s">
        <v>855</v>
      </c>
      <c r="C67" s="868" t="s">
        <v>470</v>
      </c>
      <c r="D67" s="869">
        <v>1</v>
      </c>
    </row>
    <row r="68" spans="1:4" ht="12.75" customHeight="1">
      <c r="A68" s="756" t="s">
        <v>1431</v>
      </c>
      <c r="B68" s="867" t="s">
        <v>855</v>
      </c>
      <c r="C68" s="868" t="s">
        <v>472</v>
      </c>
      <c r="D68" s="869">
        <v>1</v>
      </c>
    </row>
    <row r="69" spans="1:4" ht="12.75" customHeight="1">
      <c r="A69" s="756" t="s">
        <v>1431</v>
      </c>
      <c r="B69" s="867" t="s">
        <v>34</v>
      </c>
      <c r="C69" s="868" t="s">
        <v>487</v>
      </c>
      <c r="D69" s="869">
        <v>1.7</v>
      </c>
    </row>
    <row r="70" spans="1:4" ht="12.75" customHeight="1">
      <c r="A70" s="756" t="s">
        <v>1431</v>
      </c>
      <c r="B70" s="867" t="s">
        <v>5</v>
      </c>
      <c r="C70" s="868" t="s">
        <v>471</v>
      </c>
      <c r="D70" s="869">
        <v>1.08</v>
      </c>
    </row>
    <row r="71" spans="1:4" ht="12.75" customHeight="1">
      <c r="A71" s="756" t="s">
        <v>1431</v>
      </c>
      <c r="B71" s="867" t="s">
        <v>5</v>
      </c>
      <c r="C71" s="868" t="s">
        <v>472</v>
      </c>
      <c r="D71" s="869">
        <v>1</v>
      </c>
    </row>
    <row r="72" spans="1:4" ht="12.75" customHeight="1">
      <c r="A72" s="756" t="s">
        <v>1431</v>
      </c>
      <c r="B72" s="867" t="s">
        <v>5</v>
      </c>
      <c r="C72" s="868" t="s">
        <v>492</v>
      </c>
      <c r="D72" s="869">
        <v>1.97</v>
      </c>
    </row>
    <row r="73" spans="1:4" ht="12.75" customHeight="1">
      <c r="A73" s="756" t="s">
        <v>1431</v>
      </c>
      <c r="B73" s="867" t="s">
        <v>5</v>
      </c>
      <c r="C73" s="868" t="s">
        <v>482</v>
      </c>
      <c r="D73" s="869">
        <v>1.35</v>
      </c>
    </row>
    <row r="74" spans="1:4" ht="12.75" customHeight="1">
      <c r="A74" s="756" t="s">
        <v>1431</v>
      </c>
      <c r="B74" s="867" t="s">
        <v>5</v>
      </c>
      <c r="C74" s="868" t="s">
        <v>476</v>
      </c>
      <c r="D74" s="869">
        <v>1.97</v>
      </c>
    </row>
    <row r="75" spans="1:4" ht="12.75" customHeight="1">
      <c r="A75" s="756" t="s">
        <v>1431</v>
      </c>
      <c r="B75" s="867" t="s">
        <v>5</v>
      </c>
      <c r="C75" s="868" t="s">
        <v>493</v>
      </c>
      <c r="D75" s="869">
        <v>1.5</v>
      </c>
    </row>
    <row r="76" spans="1:4" ht="12.75" customHeight="1">
      <c r="A76" s="756" t="s">
        <v>1431</v>
      </c>
      <c r="B76" s="867" t="s">
        <v>5</v>
      </c>
      <c r="C76" s="868" t="s">
        <v>483</v>
      </c>
      <c r="D76" s="869">
        <v>1.45</v>
      </c>
    </row>
    <row r="77" spans="1:4" ht="12.75" customHeight="1">
      <c r="A77" s="756" t="s">
        <v>1431</v>
      </c>
      <c r="B77" s="867" t="s">
        <v>5</v>
      </c>
      <c r="C77" s="868" t="s">
        <v>489</v>
      </c>
      <c r="D77" s="869">
        <v>1.4</v>
      </c>
    </row>
    <row r="78" spans="1:4" ht="12.75" customHeight="1">
      <c r="A78" s="756" t="s">
        <v>1431</v>
      </c>
      <c r="B78" s="867" t="s">
        <v>5</v>
      </c>
      <c r="C78" s="868" t="s">
        <v>474</v>
      </c>
      <c r="D78" s="869">
        <v>1.39</v>
      </c>
    </row>
    <row r="79" spans="1:4" ht="12.75" customHeight="1">
      <c r="A79" s="756" t="s">
        <v>1431</v>
      </c>
      <c r="B79" s="867" t="s">
        <v>5</v>
      </c>
      <c r="C79" s="868" t="s">
        <v>469</v>
      </c>
      <c r="D79" s="869">
        <v>1.08</v>
      </c>
    </row>
    <row r="80" spans="1:4" ht="12.75" customHeight="1">
      <c r="A80" s="756" t="s">
        <v>1431</v>
      </c>
      <c r="B80" s="867" t="s">
        <v>5</v>
      </c>
      <c r="C80" s="868" t="s">
        <v>470</v>
      </c>
      <c r="D80" s="869">
        <v>1</v>
      </c>
    </row>
    <row r="81" spans="1:4" ht="12.75" customHeight="1">
      <c r="A81" s="756" t="s">
        <v>1431</v>
      </c>
      <c r="B81" s="867" t="s">
        <v>5</v>
      </c>
      <c r="C81" s="868" t="s">
        <v>479</v>
      </c>
      <c r="D81" s="869">
        <v>1.73</v>
      </c>
    </row>
    <row r="82" spans="1:4" ht="12.75" customHeight="1">
      <c r="A82" s="756" t="s">
        <v>1431</v>
      </c>
      <c r="B82" s="867" t="s">
        <v>151</v>
      </c>
      <c r="C82" s="868" t="s">
        <v>473</v>
      </c>
      <c r="D82" s="869">
        <v>1.19</v>
      </c>
    </row>
    <row r="83" spans="1:4" ht="12.75" customHeight="1">
      <c r="A83" s="756" t="s">
        <v>1431</v>
      </c>
      <c r="B83" s="867" t="s">
        <v>151</v>
      </c>
      <c r="C83" s="868" t="s">
        <v>471</v>
      </c>
      <c r="D83" s="869">
        <v>1.1200000000000001</v>
      </c>
    </row>
    <row r="84" spans="1:4" ht="12.75" customHeight="1">
      <c r="A84" s="756" t="s">
        <v>1431</v>
      </c>
      <c r="B84" s="867" t="s">
        <v>151</v>
      </c>
      <c r="C84" s="868" t="s">
        <v>472</v>
      </c>
      <c r="D84" s="869">
        <v>1</v>
      </c>
    </row>
    <row r="85" spans="1:4" ht="12.75" customHeight="1">
      <c r="A85" s="756" t="s">
        <v>1431</v>
      </c>
      <c r="B85" s="867" t="s">
        <v>151</v>
      </c>
      <c r="C85" s="868" t="s">
        <v>470</v>
      </c>
      <c r="D85" s="869">
        <v>1</v>
      </c>
    </row>
    <row r="86" spans="1:4" ht="12.75" customHeight="1">
      <c r="A86" s="756" t="s">
        <v>1431</v>
      </c>
      <c r="B86" s="867" t="s">
        <v>46</v>
      </c>
      <c r="C86" s="868" t="s">
        <v>474</v>
      </c>
      <c r="D86" s="869">
        <v>1.29</v>
      </c>
    </row>
    <row r="87" spans="1:4" ht="12.75" customHeight="1">
      <c r="A87" s="756" t="s">
        <v>1431</v>
      </c>
      <c r="B87" s="867" t="s">
        <v>51</v>
      </c>
      <c r="C87" s="868" t="s">
        <v>471</v>
      </c>
      <c r="D87" s="869">
        <v>1.1100000000000001</v>
      </c>
    </row>
    <row r="88" spans="1:4" ht="12.75" customHeight="1">
      <c r="A88" s="756" t="s">
        <v>1431</v>
      </c>
      <c r="B88" s="867" t="s">
        <v>51</v>
      </c>
      <c r="C88" s="868" t="s">
        <v>472</v>
      </c>
      <c r="D88" s="869">
        <v>1</v>
      </c>
    </row>
    <row r="89" spans="1:4" ht="12.75" customHeight="1">
      <c r="A89" s="756" t="s">
        <v>1431</v>
      </c>
      <c r="B89" s="867" t="s">
        <v>51</v>
      </c>
      <c r="C89" s="868" t="s">
        <v>474</v>
      </c>
      <c r="D89" s="869">
        <v>1.23</v>
      </c>
    </row>
    <row r="90" spans="1:4" ht="12.75" customHeight="1">
      <c r="A90" s="756" t="s">
        <v>1431</v>
      </c>
      <c r="B90" s="867" t="s">
        <v>51</v>
      </c>
      <c r="C90" s="868" t="s">
        <v>470</v>
      </c>
      <c r="D90" s="869">
        <v>1</v>
      </c>
    </row>
    <row r="91" spans="1:4" ht="12.75" customHeight="1">
      <c r="A91" s="756" t="s">
        <v>1431</v>
      </c>
      <c r="B91" s="867" t="s">
        <v>767</v>
      </c>
      <c r="C91" s="868" t="s">
        <v>482</v>
      </c>
      <c r="D91" s="869">
        <v>1.35</v>
      </c>
    </row>
    <row r="92" spans="1:4" ht="12.75" customHeight="1">
      <c r="A92" s="756" t="s">
        <v>1431</v>
      </c>
      <c r="B92" s="867" t="s">
        <v>767</v>
      </c>
      <c r="C92" s="868" t="s">
        <v>476</v>
      </c>
      <c r="D92" s="869">
        <v>3.8</v>
      </c>
    </row>
    <row r="93" spans="1:4" ht="12.75" customHeight="1">
      <c r="A93" s="756" t="s">
        <v>1431</v>
      </c>
      <c r="B93" s="867" t="s">
        <v>767</v>
      </c>
      <c r="C93" s="868" t="s">
        <v>469</v>
      </c>
      <c r="D93" s="869">
        <v>1.34</v>
      </c>
    </row>
    <row r="94" spans="1:4" ht="12.75" customHeight="1">
      <c r="A94" s="756" t="s">
        <v>1431</v>
      </c>
      <c r="B94" s="867" t="s">
        <v>767</v>
      </c>
      <c r="C94" s="868" t="s">
        <v>483</v>
      </c>
      <c r="D94" s="869">
        <v>1.35</v>
      </c>
    </row>
    <row r="95" spans="1:4" ht="12.75" customHeight="1">
      <c r="A95" s="756" t="s">
        <v>1431</v>
      </c>
      <c r="B95" s="867" t="s">
        <v>767</v>
      </c>
      <c r="C95" s="868" t="s">
        <v>474</v>
      </c>
      <c r="D95" s="869">
        <v>1.4</v>
      </c>
    </row>
    <row r="96" spans="1:4" ht="12.75" customHeight="1">
      <c r="A96" s="756" t="s">
        <v>1431</v>
      </c>
      <c r="B96" s="867" t="s">
        <v>767</v>
      </c>
      <c r="C96" s="868" t="s">
        <v>470</v>
      </c>
      <c r="D96" s="869">
        <v>1</v>
      </c>
    </row>
    <row r="97" spans="1:4" ht="12.75" customHeight="1">
      <c r="A97" s="756" t="s">
        <v>1431</v>
      </c>
      <c r="B97" s="867" t="s">
        <v>767</v>
      </c>
      <c r="C97" s="868" t="s">
        <v>472</v>
      </c>
      <c r="D97" s="869">
        <v>1</v>
      </c>
    </row>
    <row r="98" spans="1:4" ht="12.75" customHeight="1">
      <c r="A98" s="756" t="s">
        <v>1431</v>
      </c>
      <c r="B98" s="867" t="s">
        <v>494</v>
      </c>
      <c r="C98" s="868" t="s">
        <v>473</v>
      </c>
      <c r="D98" s="869">
        <v>1.46</v>
      </c>
    </row>
    <row r="99" spans="1:4" ht="12.75" customHeight="1">
      <c r="A99" s="756" t="s">
        <v>1431</v>
      </c>
      <c r="B99" s="867" t="s">
        <v>494</v>
      </c>
      <c r="C99" s="868" t="s">
        <v>471</v>
      </c>
      <c r="D99" s="869">
        <v>1.17</v>
      </c>
    </row>
    <row r="100" spans="1:4" ht="12.75" customHeight="1">
      <c r="A100" s="756" t="s">
        <v>1431</v>
      </c>
      <c r="B100" s="867" t="s">
        <v>494</v>
      </c>
      <c r="C100" s="868" t="s">
        <v>472</v>
      </c>
      <c r="D100" s="869">
        <v>1</v>
      </c>
    </row>
    <row r="101" spans="1:4" ht="12.75" customHeight="1">
      <c r="A101" s="756" t="s">
        <v>1431</v>
      </c>
      <c r="B101" s="867" t="s">
        <v>494</v>
      </c>
      <c r="C101" s="868" t="s">
        <v>483</v>
      </c>
      <c r="D101" s="869">
        <v>1.65</v>
      </c>
    </row>
    <row r="102" spans="1:4" ht="12.75" customHeight="1">
      <c r="A102" s="756" t="s">
        <v>1431</v>
      </c>
      <c r="B102" s="867" t="s">
        <v>494</v>
      </c>
      <c r="C102" s="868" t="s">
        <v>487</v>
      </c>
      <c r="D102" s="869">
        <v>3</v>
      </c>
    </row>
    <row r="103" spans="1:4" ht="12.75" customHeight="1">
      <c r="A103" s="756" t="s">
        <v>1431</v>
      </c>
      <c r="B103" s="867" t="s">
        <v>494</v>
      </c>
      <c r="C103" s="868" t="s">
        <v>492</v>
      </c>
      <c r="D103" s="869">
        <v>2.7</v>
      </c>
    </row>
    <row r="104" spans="1:4" ht="12.75" customHeight="1">
      <c r="A104" s="756" t="s">
        <v>1431</v>
      </c>
      <c r="B104" s="867" t="s">
        <v>494</v>
      </c>
      <c r="C104" s="868" t="s">
        <v>476</v>
      </c>
      <c r="D104" s="869">
        <v>2.6</v>
      </c>
    </row>
    <row r="105" spans="1:4" ht="12.75" customHeight="1">
      <c r="A105" s="756" t="s">
        <v>1431</v>
      </c>
      <c r="B105" s="867" t="s">
        <v>494</v>
      </c>
      <c r="C105" s="868" t="s">
        <v>484</v>
      </c>
      <c r="D105" s="869">
        <v>2.6</v>
      </c>
    </row>
    <row r="106" spans="1:4" ht="12.75" customHeight="1">
      <c r="A106" s="756" t="s">
        <v>1431</v>
      </c>
      <c r="B106" s="867" t="s">
        <v>494</v>
      </c>
      <c r="C106" s="868" t="s">
        <v>474</v>
      </c>
      <c r="D106" s="869">
        <v>1.46</v>
      </c>
    </row>
    <row r="107" spans="1:4" ht="12.75" customHeight="1">
      <c r="A107" s="756" t="s">
        <v>1431</v>
      </c>
      <c r="B107" s="867" t="s">
        <v>494</v>
      </c>
      <c r="C107" s="868" t="s">
        <v>469</v>
      </c>
      <c r="D107" s="869">
        <v>1.17</v>
      </c>
    </row>
    <row r="108" spans="1:4" ht="12.75" customHeight="1">
      <c r="A108" s="756" t="s">
        <v>1431</v>
      </c>
      <c r="B108" s="867" t="s">
        <v>494</v>
      </c>
      <c r="C108" s="868" t="s">
        <v>470</v>
      </c>
      <c r="D108" s="869">
        <v>1</v>
      </c>
    </row>
    <row r="109" spans="1:4" ht="12.75" customHeight="1">
      <c r="A109" s="756" t="s">
        <v>1431</v>
      </c>
      <c r="B109" s="867" t="s">
        <v>1494</v>
      </c>
      <c r="C109" s="868" t="s">
        <v>472</v>
      </c>
      <c r="D109" s="869">
        <v>1</v>
      </c>
    </row>
    <row r="110" spans="1:4" ht="12.75" customHeight="1">
      <c r="A110" s="756" t="s">
        <v>1431</v>
      </c>
      <c r="B110" s="867" t="s">
        <v>1494</v>
      </c>
      <c r="C110" s="868" t="s">
        <v>495</v>
      </c>
      <c r="D110" s="869">
        <v>2.6</v>
      </c>
    </row>
    <row r="111" spans="1:4" ht="12.75" customHeight="1">
      <c r="A111" s="756" t="s">
        <v>1431</v>
      </c>
      <c r="B111" s="867" t="s">
        <v>1494</v>
      </c>
      <c r="C111" s="868" t="s">
        <v>496</v>
      </c>
      <c r="D111" s="869">
        <v>2.6</v>
      </c>
    </row>
    <row r="112" spans="1:4" ht="12.75" customHeight="1">
      <c r="A112" s="756" t="s">
        <v>1431</v>
      </c>
      <c r="B112" s="867" t="s">
        <v>1494</v>
      </c>
      <c r="C112" s="868" t="s">
        <v>479</v>
      </c>
      <c r="D112" s="869">
        <v>1.38</v>
      </c>
    </row>
    <row r="113" spans="1:4" ht="12.75" customHeight="1">
      <c r="A113" s="756" t="s">
        <v>1431</v>
      </c>
      <c r="B113" s="867" t="s">
        <v>1494</v>
      </c>
      <c r="C113" s="868" t="s">
        <v>473</v>
      </c>
      <c r="D113" s="869">
        <v>1.7</v>
      </c>
    </row>
    <row r="114" spans="1:4" ht="12.75" customHeight="1">
      <c r="A114" s="756" t="s">
        <v>1431</v>
      </c>
      <c r="B114" s="867" t="s">
        <v>1494</v>
      </c>
      <c r="C114" s="868" t="s">
        <v>483</v>
      </c>
      <c r="D114" s="869">
        <v>1.8</v>
      </c>
    </row>
    <row r="115" spans="1:4" ht="12.75" customHeight="1">
      <c r="A115" s="756" t="s">
        <v>1431</v>
      </c>
      <c r="B115" s="867" t="s">
        <v>1494</v>
      </c>
      <c r="C115" s="868" t="s">
        <v>487</v>
      </c>
      <c r="D115" s="869">
        <v>2.95</v>
      </c>
    </row>
    <row r="116" spans="1:4" ht="12.75" customHeight="1">
      <c r="A116" s="756" t="s">
        <v>1431</v>
      </c>
      <c r="B116" s="867" t="s">
        <v>1494</v>
      </c>
      <c r="C116" s="868" t="s">
        <v>471</v>
      </c>
      <c r="D116" s="869">
        <v>1.17</v>
      </c>
    </row>
    <row r="117" spans="1:4" ht="12.75" customHeight="1">
      <c r="A117" s="756" t="s">
        <v>1431</v>
      </c>
      <c r="B117" s="867" t="s">
        <v>1494</v>
      </c>
      <c r="C117" s="868" t="s">
        <v>497</v>
      </c>
      <c r="D117" s="869">
        <v>1.63</v>
      </c>
    </row>
    <row r="118" spans="1:4" ht="12.75" customHeight="1">
      <c r="A118" s="756" t="s">
        <v>1431</v>
      </c>
      <c r="B118" s="867" t="s">
        <v>1494</v>
      </c>
      <c r="C118" s="868" t="s">
        <v>492</v>
      </c>
      <c r="D118" s="869">
        <v>2.95</v>
      </c>
    </row>
    <row r="119" spans="1:4" ht="12.75" customHeight="1">
      <c r="A119" s="756" t="s">
        <v>1431</v>
      </c>
      <c r="B119" s="867" t="s">
        <v>1494</v>
      </c>
      <c r="C119" s="868" t="s">
        <v>476</v>
      </c>
      <c r="D119" s="869">
        <v>2.6</v>
      </c>
    </row>
    <row r="120" spans="1:4" ht="12.75" customHeight="1">
      <c r="A120" s="756" t="s">
        <v>1431</v>
      </c>
      <c r="B120" s="867" t="s">
        <v>1494</v>
      </c>
      <c r="C120" s="868" t="s">
        <v>484</v>
      </c>
      <c r="D120" s="869">
        <v>2.6</v>
      </c>
    </row>
    <row r="121" spans="1:4" ht="12.75" customHeight="1">
      <c r="A121" s="756" t="s">
        <v>1431</v>
      </c>
      <c r="B121" s="867" t="s">
        <v>1494</v>
      </c>
      <c r="C121" s="868" t="s">
        <v>474</v>
      </c>
      <c r="D121" s="869">
        <v>1.7</v>
      </c>
    </row>
    <row r="122" spans="1:4" ht="12.75" customHeight="1">
      <c r="A122" s="756" t="s">
        <v>1431</v>
      </c>
      <c r="B122" s="867" t="s">
        <v>1494</v>
      </c>
      <c r="C122" s="868" t="s">
        <v>469</v>
      </c>
      <c r="D122" s="869">
        <v>1.17</v>
      </c>
    </row>
    <row r="123" spans="1:4" ht="12.75" customHeight="1">
      <c r="A123" s="756" t="s">
        <v>1431</v>
      </c>
      <c r="B123" s="867" t="s">
        <v>1494</v>
      </c>
      <c r="C123" s="868" t="s">
        <v>470</v>
      </c>
      <c r="D123" s="869">
        <v>1</v>
      </c>
    </row>
    <row r="124" spans="1:4" ht="12.75" customHeight="1">
      <c r="A124" s="756" t="s">
        <v>1431</v>
      </c>
      <c r="B124" s="867" t="s">
        <v>186</v>
      </c>
      <c r="C124" s="868" t="s">
        <v>470</v>
      </c>
      <c r="D124" s="869">
        <v>1</v>
      </c>
    </row>
    <row r="125" spans="1:4" ht="12.75" customHeight="1">
      <c r="A125" s="756" t="s">
        <v>1431</v>
      </c>
      <c r="B125" s="867" t="s">
        <v>186</v>
      </c>
      <c r="C125" s="868" t="s">
        <v>472</v>
      </c>
      <c r="D125" s="869">
        <v>1</v>
      </c>
    </row>
    <row r="126" spans="1:4" ht="12.75" customHeight="1">
      <c r="A126" s="756" t="s">
        <v>1431</v>
      </c>
      <c r="B126" s="867" t="s">
        <v>498</v>
      </c>
      <c r="C126" s="868" t="s">
        <v>487</v>
      </c>
      <c r="D126" s="869">
        <v>1.7</v>
      </c>
    </row>
    <row r="127" spans="1:4" ht="12.75" customHeight="1">
      <c r="A127" s="756" t="s">
        <v>1431</v>
      </c>
      <c r="B127" s="867" t="s">
        <v>899</v>
      </c>
      <c r="C127" s="868" t="s">
        <v>471</v>
      </c>
      <c r="D127" s="869">
        <v>1.1100000000000001</v>
      </c>
    </row>
    <row r="128" spans="1:4" ht="12.75" customHeight="1">
      <c r="A128" s="756" t="s">
        <v>1431</v>
      </c>
      <c r="B128" s="867" t="s">
        <v>499</v>
      </c>
      <c r="C128" s="868" t="s">
        <v>471</v>
      </c>
      <c r="D128" s="869">
        <v>1.1100000000000001</v>
      </c>
    </row>
    <row r="129" spans="1:4" ht="12.75" customHeight="1">
      <c r="A129" s="756" t="s">
        <v>1431</v>
      </c>
      <c r="B129" s="867" t="s">
        <v>149</v>
      </c>
      <c r="C129" s="868" t="s">
        <v>474</v>
      </c>
      <c r="D129" s="869">
        <v>1.4</v>
      </c>
    </row>
    <row r="130" spans="1:4" ht="12.75" customHeight="1">
      <c r="A130" s="756" t="s">
        <v>1431</v>
      </c>
      <c r="B130" s="867" t="s">
        <v>149</v>
      </c>
      <c r="C130" s="868" t="s">
        <v>469</v>
      </c>
      <c r="D130" s="869">
        <v>1.2</v>
      </c>
    </row>
    <row r="131" spans="1:4" ht="12.75" customHeight="1">
      <c r="A131" s="756" t="s">
        <v>1431</v>
      </c>
      <c r="B131" s="867" t="s">
        <v>149</v>
      </c>
      <c r="C131" s="868" t="s">
        <v>484</v>
      </c>
      <c r="D131" s="869">
        <v>2.5499999999999998</v>
      </c>
    </row>
    <row r="132" spans="1:4" ht="12.75" customHeight="1">
      <c r="A132" s="756" t="s">
        <v>1431</v>
      </c>
      <c r="B132" s="867" t="s">
        <v>149</v>
      </c>
      <c r="C132" s="868" t="s">
        <v>470</v>
      </c>
      <c r="D132" s="869">
        <v>1</v>
      </c>
    </row>
    <row r="133" spans="1:4" ht="12.75" customHeight="1">
      <c r="A133" s="756" t="s">
        <v>1431</v>
      </c>
      <c r="B133" s="867" t="s">
        <v>149</v>
      </c>
      <c r="C133" s="868" t="s">
        <v>471</v>
      </c>
      <c r="D133" s="869">
        <v>1.1399999999999999</v>
      </c>
    </row>
    <row r="134" spans="1:4" ht="12.75" customHeight="1">
      <c r="A134" s="756" t="s">
        <v>1431</v>
      </c>
      <c r="B134" s="867" t="s">
        <v>149</v>
      </c>
      <c r="C134" s="868" t="s">
        <v>472</v>
      </c>
      <c r="D134" s="869">
        <v>1</v>
      </c>
    </row>
    <row r="135" spans="1:4" ht="12.75" customHeight="1">
      <c r="A135" s="756" t="s">
        <v>1431</v>
      </c>
      <c r="B135" s="867" t="s">
        <v>775</v>
      </c>
      <c r="C135" s="868" t="s">
        <v>470</v>
      </c>
      <c r="D135" s="869">
        <v>1</v>
      </c>
    </row>
    <row r="136" spans="1:4" ht="12.75" customHeight="1">
      <c r="A136" s="756" t="s">
        <v>1431</v>
      </c>
      <c r="B136" s="867" t="s">
        <v>775</v>
      </c>
      <c r="C136" s="868" t="s">
        <v>472</v>
      </c>
      <c r="D136" s="869">
        <v>1</v>
      </c>
    </row>
    <row r="137" spans="1:4" ht="12.75" customHeight="1">
      <c r="A137" s="756" t="s">
        <v>1431</v>
      </c>
      <c r="B137" s="867" t="s">
        <v>500</v>
      </c>
      <c r="C137" s="868" t="s">
        <v>469</v>
      </c>
      <c r="D137" s="869">
        <v>1.06</v>
      </c>
    </row>
    <row r="138" spans="1:4" ht="12.75" customHeight="1">
      <c r="A138" s="756" t="s">
        <v>1431</v>
      </c>
      <c r="B138" s="867" t="s">
        <v>500</v>
      </c>
      <c r="C138" s="868" t="s">
        <v>470</v>
      </c>
      <c r="D138" s="869">
        <v>1</v>
      </c>
    </row>
    <row r="139" spans="1:4" ht="12.75" customHeight="1">
      <c r="A139" s="756" t="s">
        <v>1431</v>
      </c>
      <c r="B139" s="867" t="s">
        <v>500</v>
      </c>
      <c r="C139" s="868" t="s">
        <v>496</v>
      </c>
      <c r="D139" s="869">
        <v>2.5</v>
      </c>
    </row>
    <row r="140" spans="1:4" ht="12.75" customHeight="1">
      <c r="A140" s="756" t="s">
        <v>1431</v>
      </c>
      <c r="B140" s="867" t="s">
        <v>500</v>
      </c>
      <c r="C140" s="868" t="s">
        <v>471</v>
      </c>
      <c r="D140" s="869">
        <v>1.06</v>
      </c>
    </row>
    <row r="141" spans="1:4" ht="12.75" customHeight="1">
      <c r="A141" s="756" t="s">
        <v>1431</v>
      </c>
      <c r="B141" s="867" t="s">
        <v>500</v>
      </c>
      <c r="C141" s="868" t="s">
        <v>472</v>
      </c>
      <c r="D141" s="869">
        <v>1</v>
      </c>
    </row>
    <row r="142" spans="1:4" ht="12.75" customHeight="1">
      <c r="A142" s="756" t="s">
        <v>1431</v>
      </c>
      <c r="B142" s="867" t="s">
        <v>1120</v>
      </c>
      <c r="C142" s="868" t="s">
        <v>483</v>
      </c>
      <c r="D142" s="869">
        <v>1.8</v>
      </c>
    </row>
    <row r="143" spans="1:4" ht="12.75" customHeight="1">
      <c r="A143" s="756" t="s">
        <v>1431</v>
      </c>
      <c r="B143" s="867" t="s">
        <v>1120</v>
      </c>
      <c r="C143" s="868" t="s">
        <v>484</v>
      </c>
      <c r="D143" s="869">
        <v>3.37</v>
      </c>
    </row>
    <row r="144" spans="1:4" ht="12.75" customHeight="1">
      <c r="A144" s="756" t="s">
        <v>1431</v>
      </c>
      <c r="B144" s="867" t="s">
        <v>1120</v>
      </c>
      <c r="C144" s="868" t="s">
        <v>492</v>
      </c>
      <c r="D144" s="869">
        <v>3.6</v>
      </c>
    </row>
    <row r="145" spans="1:4" ht="12.75" customHeight="1">
      <c r="A145" s="756" t="s">
        <v>1431</v>
      </c>
      <c r="B145" s="867" t="s">
        <v>1120</v>
      </c>
      <c r="C145" s="868" t="s">
        <v>493</v>
      </c>
      <c r="D145" s="869">
        <v>1.9</v>
      </c>
    </row>
    <row r="146" spans="1:4" ht="12.75" customHeight="1">
      <c r="A146" s="756" t="s">
        <v>1431</v>
      </c>
      <c r="B146" s="867" t="s">
        <v>1120</v>
      </c>
      <c r="C146" s="868" t="s">
        <v>470</v>
      </c>
      <c r="D146" s="869">
        <v>1</v>
      </c>
    </row>
    <row r="147" spans="1:4" ht="12.75" customHeight="1">
      <c r="A147" s="756" t="s">
        <v>1431</v>
      </c>
      <c r="B147" s="867" t="s">
        <v>1120</v>
      </c>
      <c r="C147" s="868" t="s">
        <v>489</v>
      </c>
      <c r="D147" s="869">
        <v>1.8</v>
      </c>
    </row>
    <row r="148" spans="1:4" ht="12.75" customHeight="1">
      <c r="A148" s="756" t="s">
        <v>1431</v>
      </c>
      <c r="B148" s="867" t="s">
        <v>1120</v>
      </c>
      <c r="C148" s="868" t="s">
        <v>488</v>
      </c>
      <c r="D148" s="869">
        <v>1.9</v>
      </c>
    </row>
    <row r="149" spans="1:4" ht="12.75" customHeight="1">
      <c r="A149" s="756" t="s">
        <v>1431</v>
      </c>
      <c r="B149" s="867" t="s">
        <v>1120</v>
      </c>
      <c r="C149" s="868" t="s">
        <v>487</v>
      </c>
      <c r="D149" s="869">
        <v>3</v>
      </c>
    </row>
    <row r="150" spans="1:4" ht="12.75" customHeight="1">
      <c r="A150" s="756" t="s">
        <v>1431</v>
      </c>
      <c r="B150" s="867" t="s">
        <v>1120</v>
      </c>
      <c r="C150" s="868" t="s">
        <v>476</v>
      </c>
      <c r="D150" s="869">
        <v>3.37</v>
      </c>
    </row>
    <row r="151" spans="1:4" ht="12.75" customHeight="1">
      <c r="A151" s="756" t="s">
        <v>1431</v>
      </c>
      <c r="B151" s="867" t="s">
        <v>1120</v>
      </c>
      <c r="C151" s="868" t="s">
        <v>474</v>
      </c>
      <c r="D151" s="869">
        <v>1.78</v>
      </c>
    </row>
    <row r="152" spans="1:4" ht="12.75" customHeight="1">
      <c r="A152" s="756" t="s">
        <v>1431</v>
      </c>
      <c r="B152" s="867" t="s">
        <v>1120</v>
      </c>
      <c r="C152" s="868" t="s">
        <v>469</v>
      </c>
      <c r="D152" s="869">
        <v>1.19</v>
      </c>
    </row>
    <row r="153" spans="1:4" ht="12.75" customHeight="1">
      <c r="A153" s="756" t="s">
        <v>1431</v>
      </c>
      <c r="B153" s="867" t="s">
        <v>1120</v>
      </c>
      <c r="C153" s="868" t="s">
        <v>471</v>
      </c>
      <c r="D153" s="869">
        <v>1.19</v>
      </c>
    </row>
    <row r="154" spans="1:4" ht="12.75" customHeight="1">
      <c r="A154" s="756" t="s">
        <v>1431</v>
      </c>
      <c r="B154" s="867" t="s">
        <v>1120</v>
      </c>
      <c r="C154" s="868" t="s">
        <v>472</v>
      </c>
      <c r="D154" s="869">
        <v>1</v>
      </c>
    </row>
    <row r="155" spans="1:4" ht="12.75" customHeight="1">
      <c r="A155" s="756" t="s">
        <v>1431</v>
      </c>
      <c r="B155" s="867" t="s">
        <v>697</v>
      </c>
      <c r="C155" s="868" t="s">
        <v>471</v>
      </c>
      <c r="D155" s="869">
        <v>1.04</v>
      </c>
    </row>
    <row r="156" spans="1:4" ht="12.75" customHeight="1">
      <c r="A156" s="756" t="s">
        <v>1431</v>
      </c>
      <c r="B156" s="867" t="s">
        <v>501</v>
      </c>
      <c r="C156" s="868" t="s">
        <v>471</v>
      </c>
      <c r="D156" s="869">
        <v>1.1100000000000001</v>
      </c>
    </row>
    <row r="157" spans="1:4" ht="12.75" customHeight="1">
      <c r="A157" s="756" t="s">
        <v>1431</v>
      </c>
      <c r="B157" s="867" t="s">
        <v>502</v>
      </c>
      <c r="C157" s="868" t="s">
        <v>470</v>
      </c>
      <c r="D157" s="869">
        <v>1</v>
      </c>
    </row>
    <row r="158" spans="1:4" ht="12.75" customHeight="1">
      <c r="A158" s="756" t="s">
        <v>1431</v>
      </c>
      <c r="B158" s="867" t="s">
        <v>502</v>
      </c>
      <c r="C158" s="868" t="s">
        <v>472</v>
      </c>
      <c r="D158" s="869">
        <v>1</v>
      </c>
    </row>
    <row r="159" spans="1:4" ht="12.75" customHeight="1">
      <c r="A159" s="756" t="s">
        <v>1431</v>
      </c>
      <c r="B159" s="867" t="s">
        <v>503</v>
      </c>
      <c r="C159" s="868" t="s">
        <v>483</v>
      </c>
      <c r="D159" s="869">
        <v>1.66</v>
      </c>
    </row>
    <row r="160" spans="1:4" ht="12.75" customHeight="1">
      <c r="A160" s="756" t="s">
        <v>1431</v>
      </c>
      <c r="B160" s="867" t="s">
        <v>70</v>
      </c>
      <c r="C160" s="868" t="s">
        <v>469</v>
      </c>
      <c r="D160" s="869">
        <v>1.08</v>
      </c>
    </row>
    <row r="161" spans="1:4" ht="12.75" customHeight="1">
      <c r="A161" s="756" t="s">
        <v>1431</v>
      </c>
      <c r="B161" s="867" t="s">
        <v>70</v>
      </c>
      <c r="C161" s="868" t="s">
        <v>470</v>
      </c>
      <c r="D161" s="869">
        <v>1</v>
      </c>
    </row>
    <row r="162" spans="1:4" ht="12.75" customHeight="1">
      <c r="A162" s="756" t="s">
        <v>1431</v>
      </c>
      <c r="B162" s="867" t="s">
        <v>70</v>
      </c>
      <c r="C162" s="868" t="s">
        <v>471</v>
      </c>
      <c r="D162" s="869">
        <v>1.08</v>
      </c>
    </row>
    <row r="163" spans="1:4" ht="12.75" customHeight="1">
      <c r="A163" s="756" t="s">
        <v>1431</v>
      </c>
      <c r="B163" s="867" t="s">
        <v>70</v>
      </c>
      <c r="C163" s="868" t="s">
        <v>472</v>
      </c>
      <c r="D163" s="869">
        <v>1</v>
      </c>
    </row>
    <row r="164" spans="1:4" ht="12.75" customHeight="1">
      <c r="A164" s="756" t="s">
        <v>1431</v>
      </c>
      <c r="B164" s="867" t="s">
        <v>47</v>
      </c>
      <c r="C164" s="868" t="s">
        <v>469</v>
      </c>
      <c r="D164" s="869">
        <v>1.08</v>
      </c>
    </row>
    <row r="165" spans="1:4" ht="12.75" customHeight="1">
      <c r="A165" s="756" t="s">
        <v>1431</v>
      </c>
      <c r="B165" s="867" t="s">
        <v>47</v>
      </c>
      <c r="C165" s="868" t="s">
        <v>470</v>
      </c>
      <c r="D165" s="869">
        <v>1</v>
      </c>
    </row>
    <row r="166" spans="1:4" ht="12.75" customHeight="1">
      <c r="A166" s="756" t="s">
        <v>1431</v>
      </c>
      <c r="B166" s="867" t="s">
        <v>47</v>
      </c>
      <c r="C166" s="868" t="s">
        <v>471</v>
      </c>
      <c r="D166" s="869">
        <v>1.08</v>
      </c>
    </row>
    <row r="167" spans="1:4" ht="12.75" customHeight="1">
      <c r="A167" s="756" t="s">
        <v>1431</v>
      </c>
      <c r="B167" s="867" t="s">
        <v>47</v>
      </c>
      <c r="C167" s="868" t="s">
        <v>472</v>
      </c>
      <c r="D167" s="869">
        <v>1</v>
      </c>
    </row>
    <row r="168" spans="1:4" ht="12.75" customHeight="1">
      <c r="A168" s="756" t="s">
        <v>1431</v>
      </c>
      <c r="B168" s="867" t="s">
        <v>504</v>
      </c>
      <c r="C168" s="868" t="s">
        <v>483</v>
      </c>
      <c r="D168" s="869">
        <v>2.9</v>
      </c>
    </row>
    <row r="169" spans="1:4" ht="12.75" customHeight="1">
      <c r="A169" s="756" t="s">
        <v>1431</v>
      </c>
      <c r="B169" s="867" t="s">
        <v>505</v>
      </c>
      <c r="C169" s="868" t="s">
        <v>474</v>
      </c>
      <c r="D169" s="869">
        <v>1.33</v>
      </c>
    </row>
    <row r="170" spans="1:4" ht="12.75" customHeight="1">
      <c r="A170" s="756" t="s">
        <v>1431</v>
      </c>
      <c r="B170" s="867" t="s">
        <v>778</v>
      </c>
      <c r="C170" s="868" t="s">
        <v>474</v>
      </c>
      <c r="D170" s="869">
        <v>2.09</v>
      </c>
    </row>
    <row r="171" spans="1:4" ht="12.75" customHeight="1">
      <c r="A171" s="756" t="s">
        <v>1431</v>
      </c>
      <c r="B171" s="867" t="s">
        <v>506</v>
      </c>
      <c r="C171" s="868" t="s">
        <v>482</v>
      </c>
      <c r="D171" s="869">
        <v>1.38</v>
      </c>
    </row>
    <row r="172" spans="1:4" ht="12.75" customHeight="1">
      <c r="A172" s="756" t="s">
        <v>1431</v>
      </c>
      <c r="B172" s="867" t="s">
        <v>506</v>
      </c>
      <c r="C172" s="868" t="s">
        <v>483</v>
      </c>
      <c r="D172" s="869">
        <v>1.6</v>
      </c>
    </row>
    <row r="173" spans="1:4" ht="12.75" customHeight="1">
      <c r="A173" s="756" t="s">
        <v>1431</v>
      </c>
      <c r="B173" s="867" t="s">
        <v>506</v>
      </c>
      <c r="C173" s="868" t="s">
        <v>487</v>
      </c>
      <c r="D173" s="869">
        <v>2.4300000000000002</v>
      </c>
    </row>
    <row r="174" spans="1:4" ht="12.75" customHeight="1">
      <c r="A174" s="756" t="s">
        <v>1431</v>
      </c>
      <c r="B174" s="867" t="s">
        <v>506</v>
      </c>
      <c r="C174" s="868" t="s">
        <v>492</v>
      </c>
      <c r="D174" s="869">
        <v>2.12</v>
      </c>
    </row>
    <row r="175" spans="1:4" ht="12.75" customHeight="1">
      <c r="A175" s="756" t="s">
        <v>1431</v>
      </c>
      <c r="B175" s="867" t="s">
        <v>506</v>
      </c>
      <c r="C175" s="868" t="s">
        <v>476</v>
      </c>
      <c r="D175" s="869">
        <v>2.78</v>
      </c>
    </row>
    <row r="176" spans="1:4" ht="12.75" customHeight="1">
      <c r="A176" s="756" t="s">
        <v>1431</v>
      </c>
      <c r="B176" s="867" t="s">
        <v>506</v>
      </c>
      <c r="C176" s="868" t="s">
        <v>474</v>
      </c>
      <c r="D176" s="869">
        <v>1.44</v>
      </c>
    </row>
    <row r="177" spans="1:4" ht="12.75" customHeight="1">
      <c r="A177" s="756" t="s">
        <v>1431</v>
      </c>
      <c r="B177" s="867" t="s">
        <v>506</v>
      </c>
      <c r="C177" s="868" t="s">
        <v>469</v>
      </c>
      <c r="D177" s="869">
        <v>1.19</v>
      </c>
    </row>
    <row r="178" spans="1:4" ht="12.75" customHeight="1">
      <c r="A178" s="756" t="s">
        <v>1431</v>
      </c>
      <c r="B178" s="867" t="s">
        <v>506</v>
      </c>
      <c r="C178" s="868" t="s">
        <v>470</v>
      </c>
      <c r="D178" s="869">
        <v>1</v>
      </c>
    </row>
    <row r="179" spans="1:4" ht="12.75" customHeight="1">
      <c r="A179" s="756" t="s">
        <v>1431</v>
      </c>
      <c r="B179" s="867" t="s">
        <v>506</v>
      </c>
      <c r="C179" s="868" t="s">
        <v>471</v>
      </c>
      <c r="D179" s="869">
        <v>1.19</v>
      </c>
    </row>
    <row r="180" spans="1:4" ht="12.75" customHeight="1">
      <c r="A180" s="756" t="s">
        <v>1431</v>
      </c>
      <c r="B180" s="867" t="s">
        <v>506</v>
      </c>
      <c r="C180" s="868" t="s">
        <v>472</v>
      </c>
      <c r="D180" s="869">
        <v>1</v>
      </c>
    </row>
    <row r="181" spans="1:4" ht="12.75" customHeight="1">
      <c r="A181" s="756" t="s">
        <v>1431</v>
      </c>
      <c r="B181" s="867" t="s">
        <v>507</v>
      </c>
      <c r="C181" s="868" t="s">
        <v>470</v>
      </c>
      <c r="D181" s="869">
        <v>1</v>
      </c>
    </row>
    <row r="182" spans="1:4" ht="12.75" customHeight="1">
      <c r="A182" s="756" t="s">
        <v>1431</v>
      </c>
      <c r="B182" s="867" t="s">
        <v>507</v>
      </c>
      <c r="C182" s="868" t="s">
        <v>472</v>
      </c>
      <c r="D182" s="869">
        <v>1</v>
      </c>
    </row>
    <row r="183" spans="1:4" ht="12.75" customHeight="1">
      <c r="A183" s="756" t="s">
        <v>1431</v>
      </c>
      <c r="B183" s="867" t="s">
        <v>36</v>
      </c>
      <c r="C183" s="868" t="s">
        <v>472</v>
      </c>
      <c r="D183" s="869">
        <v>1</v>
      </c>
    </row>
    <row r="184" spans="1:4" ht="12.75" customHeight="1">
      <c r="A184" s="756" t="s">
        <v>1431</v>
      </c>
      <c r="B184" s="867" t="s">
        <v>48</v>
      </c>
      <c r="C184" s="868" t="s">
        <v>469</v>
      </c>
      <c r="D184" s="869">
        <v>1.1000000000000001</v>
      </c>
    </row>
    <row r="185" spans="1:4" ht="12.75" customHeight="1">
      <c r="A185" s="756" t="s">
        <v>1431</v>
      </c>
      <c r="B185" s="867" t="s">
        <v>936</v>
      </c>
      <c r="C185" s="868" t="s">
        <v>471</v>
      </c>
      <c r="D185" s="869">
        <v>1.1100000000000001</v>
      </c>
    </row>
    <row r="186" spans="1:4" ht="12.75" customHeight="1">
      <c r="A186" s="756" t="s">
        <v>1431</v>
      </c>
      <c r="B186" s="867" t="s">
        <v>1179</v>
      </c>
      <c r="C186" s="868" t="s">
        <v>470</v>
      </c>
      <c r="D186" s="869">
        <v>1</v>
      </c>
    </row>
    <row r="187" spans="1:4" ht="12.75" customHeight="1">
      <c r="A187" s="756" t="s">
        <v>1431</v>
      </c>
      <c r="B187" s="867" t="s">
        <v>1179</v>
      </c>
      <c r="C187" s="868" t="s">
        <v>472</v>
      </c>
      <c r="D187" s="869">
        <v>1</v>
      </c>
    </row>
    <row r="188" spans="1:4" ht="12.75" customHeight="1">
      <c r="A188" s="756" t="s">
        <v>1431</v>
      </c>
      <c r="B188" s="867" t="s">
        <v>1054</v>
      </c>
      <c r="C188" s="868" t="s">
        <v>474</v>
      </c>
      <c r="D188" s="869">
        <v>1.1000000000000001</v>
      </c>
    </row>
    <row r="189" spans="1:4" ht="12.75" customHeight="1">
      <c r="A189" s="756" t="s">
        <v>1431</v>
      </c>
      <c r="B189" s="867" t="s">
        <v>1054</v>
      </c>
      <c r="C189" s="868" t="s">
        <v>470</v>
      </c>
      <c r="D189" s="869">
        <v>1</v>
      </c>
    </row>
    <row r="190" spans="1:4" ht="12.75" customHeight="1">
      <c r="A190" s="756" t="s">
        <v>1431</v>
      </c>
      <c r="B190" s="867" t="s">
        <v>1054</v>
      </c>
      <c r="C190" s="868" t="s">
        <v>472</v>
      </c>
      <c r="D190" s="869">
        <v>1</v>
      </c>
    </row>
    <row r="191" spans="1:4" ht="12.75" customHeight="1">
      <c r="A191" s="756" t="s">
        <v>1431</v>
      </c>
      <c r="B191" s="867" t="s">
        <v>772</v>
      </c>
      <c r="C191" s="868" t="s">
        <v>470</v>
      </c>
      <c r="D191" s="869">
        <v>1</v>
      </c>
    </row>
    <row r="192" spans="1:4" ht="12.75" customHeight="1">
      <c r="A192" s="756" t="s">
        <v>1431</v>
      </c>
      <c r="B192" s="867" t="s">
        <v>772</v>
      </c>
      <c r="C192" s="868" t="s">
        <v>472</v>
      </c>
      <c r="D192" s="869">
        <v>1</v>
      </c>
    </row>
    <row r="193" spans="1:4" ht="12.75" customHeight="1">
      <c r="A193" s="756" t="s">
        <v>1431</v>
      </c>
      <c r="B193" s="867" t="s">
        <v>29</v>
      </c>
      <c r="C193" s="868" t="s">
        <v>508</v>
      </c>
      <c r="D193" s="869">
        <v>1.33</v>
      </c>
    </row>
    <row r="194" spans="1:4" ht="12.75" customHeight="1">
      <c r="A194" s="756" t="s">
        <v>1431</v>
      </c>
      <c r="B194" s="867" t="s">
        <v>29</v>
      </c>
      <c r="C194" s="868" t="s">
        <v>489</v>
      </c>
      <c r="D194" s="869">
        <v>1.33</v>
      </c>
    </row>
    <row r="195" spans="1:4" ht="12.75" customHeight="1">
      <c r="A195" s="756" t="s">
        <v>1431</v>
      </c>
      <c r="B195" s="867" t="s">
        <v>29</v>
      </c>
      <c r="C195" s="868" t="s">
        <v>482</v>
      </c>
      <c r="D195" s="869">
        <v>1.33</v>
      </c>
    </row>
    <row r="196" spans="1:4" ht="12.75" customHeight="1">
      <c r="A196" s="756" t="s">
        <v>1431</v>
      </c>
      <c r="B196" s="867" t="s">
        <v>29</v>
      </c>
      <c r="C196" s="868" t="s">
        <v>474</v>
      </c>
      <c r="D196" s="869">
        <v>1.31</v>
      </c>
    </row>
    <row r="197" spans="1:4" ht="12.75" customHeight="1">
      <c r="A197" s="756" t="s">
        <v>1431</v>
      </c>
      <c r="B197" s="867" t="s">
        <v>29</v>
      </c>
      <c r="C197" s="868" t="s">
        <v>469</v>
      </c>
      <c r="D197" s="869">
        <v>1.1200000000000001</v>
      </c>
    </row>
    <row r="198" spans="1:4" ht="12.75" customHeight="1">
      <c r="A198" s="756" t="s">
        <v>1431</v>
      </c>
      <c r="B198" s="867" t="s">
        <v>29</v>
      </c>
      <c r="C198" s="868" t="s">
        <v>470</v>
      </c>
      <c r="D198" s="869">
        <v>1</v>
      </c>
    </row>
    <row r="199" spans="1:4" ht="12.75" customHeight="1">
      <c r="A199" s="756" t="s">
        <v>1431</v>
      </c>
      <c r="B199" s="867" t="s">
        <v>29</v>
      </c>
      <c r="C199" s="868" t="s">
        <v>473</v>
      </c>
      <c r="D199" s="869">
        <v>1.31</v>
      </c>
    </row>
    <row r="200" spans="1:4" ht="12.75" customHeight="1">
      <c r="A200" s="756" t="s">
        <v>1431</v>
      </c>
      <c r="B200" s="867" t="s">
        <v>29</v>
      </c>
      <c r="C200" s="868" t="s">
        <v>471</v>
      </c>
      <c r="D200" s="869">
        <v>1.1100000000000001</v>
      </c>
    </row>
    <row r="201" spans="1:4" ht="12.75" customHeight="1">
      <c r="A201" s="756" t="s">
        <v>1431</v>
      </c>
      <c r="B201" s="867" t="s">
        <v>29</v>
      </c>
      <c r="C201" s="868" t="s">
        <v>472</v>
      </c>
      <c r="D201" s="869">
        <v>1</v>
      </c>
    </row>
    <row r="202" spans="1:4" ht="12.75" customHeight="1">
      <c r="A202" s="756" t="s">
        <v>1431</v>
      </c>
      <c r="B202" s="867" t="s">
        <v>509</v>
      </c>
      <c r="C202" s="868" t="s">
        <v>470</v>
      </c>
      <c r="D202" s="869">
        <v>1</v>
      </c>
    </row>
    <row r="203" spans="1:4" ht="12.75" customHeight="1">
      <c r="A203" s="756" t="s">
        <v>1431</v>
      </c>
      <c r="B203" s="867" t="s">
        <v>509</v>
      </c>
      <c r="C203" s="868" t="s">
        <v>472</v>
      </c>
      <c r="D203" s="869">
        <v>1</v>
      </c>
    </row>
    <row r="204" spans="1:4" ht="12.75" customHeight="1">
      <c r="A204" s="756" t="s">
        <v>1431</v>
      </c>
      <c r="B204" s="867" t="s">
        <v>79</v>
      </c>
      <c r="C204" s="868" t="s">
        <v>508</v>
      </c>
      <c r="D204" s="869">
        <v>1.2</v>
      </c>
    </row>
    <row r="205" spans="1:4" ht="12.75" customHeight="1">
      <c r="A205" s="756" t="s">
        <v>1431</v>
      </c>
      <c r="B205" s="867" t="s">
        <v>79</v>
      </c>
      <c r="C205" s="868" t="s">
        <v>469</v>
      </c>
      <c r="D205" s="869">
        <v>1.2</v>
      </c>
    </row>
    <row r="206" spans="1:4" ht="12.75" customHeight="1">
      <c r="A206" s="756" t="s">
        <v>1431</v>
      </c>
      <c r="B206" s="867" t="s">
        <v>79</v>
      </c>
      <c r="C206" s="868" t="s">
        <v>482</v>
      </c>
      <c r="D206" s="869">
        <v>1.2</v>
      </c>
    </row>
    <row r="207" spans="1:4" ht="12.75" customHeight="1">
      <c r="A207" s="756" t="s">
        <v>1431</v>
      </c>
      <c r="B207" s="867" t="s">
        <v>43</v>
      </c>
      <c r="C207" s="868" t="s">
        <v>492</v>
      </c>
      <c r="D207" s="869">
        <v>2.8</v>
      </c>
    </row>
    <row r="208" spans="1:4" ht="12.75" customHeight="1">
      <c r="A208" s="756" t="s">
        <v>1431</v>
      </c>
      <c r="B208" s="867" t="s">
        <v>43</v>
      </c>
      <c r="C208" s="868" t="s">
        <v>469</v>
      </c>
      <c r="D208" s="869">
        <v>1.2</v>
      </c>
    </row>
    <row r="209" spans="1:4" ht="12.75" customHeight="1">
      <c r="A209" s="756" t="s">
        <v>1431</v>
      </c>
      <c r="B209" s="867" t="s">
        <v>43</v>
      </c>
      <c r="C209" s="868" t="s">
        <v>474</v>
      </c>
      <c r="D209" s="869">
        <v>1.4</v>
      </c>
    </row>
    <row r="210" spans="1:4" ht="12.75" customHeight="1">
      <c r="A210" s="756" t="s">
        <v>1431</v>
      </c>
      <c r="B210" s="867" t="s">
        <v>43</v>
      </c>
      <c r="C210" s="868" t="s">
        <v>476</v>
      </c>
      <c r="D210" s="869">
        <v>3.18</v>
      </c>
    </row>
    <row r="211" spans="1:4" ht="12.75" customHeight="1">
      <c r="A211" s="756" t="s">
        <v>1431</v>
      </c>
      <c r="B211" s="867" t="s">
        <v>1495</v>
      </c>
      <c r="C211" s="868" t="s">
        <v>477</v>
      </c>
      <c r="D211" s="869">
        <v>3</v>
      </c>
    </row>
    <row r="212" spans="1:4" ht="12.75" customHeight="1">
      <c r="A212" s="756" t="s">
        <v>1431</v>
      </c>
      <c r="B212" s="867" t="s">
        <v>1495</v>
      </c>
      <c r="C212" s="868" t="s">
        <v>470</v>
      </c>
      <c r="D212" s="869">
        <v>1</v>
      </c>
    </row>
    <row r="213" spans="1:4" ht="12.75" customHeight="1">
      <c r="A213" s="756" t="s">
        <v>1431</v>
      </c>
      <c r="B213" s="867" t="s">
        <v>1495</v>
      </c>
      <c r="C213" s="868" t="s">
        <v>480</v>
      </c>
      <c r="D213" s="869">
        <v>3</v>
      </c>
    </row>
    <row r="214" spans="1:4" ht="12.75" customHeight="1">
      <c r="A214" s="756" t="s">
        <v>1431</v>
      </c>
      <c r="B214" s="867" t="s">
        <v>1495</v>
      </c>
      <c r="C214" s="868" t="s">
        <v>472</v>
      </c>
      <c r="D214" s="869">
        <v>1</v>
      </c>
    </row>
    <row r="215" spans="1:4" ht="12.75" customHeight="1">
      <c r="A215" s="756" t="s">
        <v>1431</v>
      </c>
      <c r="B215" s="867" t="s">
        <v>510</v>
      </c>
      <c r="C215" s="868" t="s">
        <v>487</v>
      </c>
      <c r="D215" s="869">
        <v>1.7</v>
      </c>
    </row>
    <row r="216" spans="1:4" ht="12.75" customHeight="1">
      <c r="A216" s="756" t="s">
        <v>1431</v>
      </c>
      <c r="B216" s="867" t="s">
        <v>764</v>
      </c>
      <c r="C216" s="868" t="s">
        <v>470</v>
      </c>
      <c r="D216" s="869">
        <v>1</v>
      </c>
    </row>
    <row r="217" spans="1:4" ht="12.75" customHeight="1">
      <c r="A217" s="756" t="s">
        <v>1431</v>
      </c>
      <c r="B217" s="867" t="s">
        <v>764</v>
      </c>
      <c r="C217" s="868" t="s">
        <v>472</v>
      </c>
      <c r="D217" s="869">
        <v>1</v>
      </c>
    </row>
    <row r="218" spans="1:4" ht="12.75" customHeight="1">
      <c r="A218" s="756" t="s">
        <v>1431</v>
      </c>
      <c r="B218" s="867" t="s">
        <v>770</v>
      </c>
      <c r="C218" s="868" t="s">
        <v>483</v>
      </c>
      <c r="D218" s="869">
        <v>5</v>
      </c>
    </row>
    <row r="219" spans="1:4" ht="12.75" customHeight="1">
      <c r="A219" s="756" t="s">
        <v>1431</v>
      </c>
      <c r="B219" s="867" t="s">
        <v>770</v>
      </c>
      <c r="C219" s="868" t="s">
        <v>472</v>
      </c>
      <c r="D219" s="869">
        <v>1</v>
      </c>
    </row>
    <row r="220" spans="1:4" ht="12.75" customHeight="1">
      <c r="A220" s="756" t="s">
        <v>1431</v>
      </c>
      <c r="B220" s="867" t="s">
        <v>511</v>
      </c>
      <c r="C220" s="868" t="s">
        <v>470</v>
      </c>
      <c r="D220" s="869">
        <v>1</v>
      </c>
    </row>
    <row r="221" spans="1:4" ht="12.75" customHeight="1">
      <c r="A221" s="756" t="s">
        <v>1431</v>
      </c>
      <c r="B221" s="867" t="s">
        <v>511</v>
      </c>
      <c r="C221" s="868" t="s">
        <v>471</v>
      </c>
      <c r="D221" s="869">
        <v>1.04</v>
      </c>
    </row>
    <row r="222" spans="1:4" ht="12.75" customHeight="1">
      <c r="A222" s="756" t="s">
        <v>1431</v>
      </c>
      <c r="B222" s="867" t="s">
        <v>511</v>
      </c>
      <c r="C222" s="868" t="s">
        <v>472</v>
      </c>
      <c r="D222" s="869">
        <v>1</v>
      </c>
    </row>
    <row r="223" spans="1:4" ht="12.75" customHeight="1">
      <c r="A223" s="756" t="s">
        <v>1431</v>
      </c>
      <c r="B223" s="867" t="s">
        <v>32</v>
      </c>
      <c r="C223" s="868" t="s">
        <v>487</v>
      </c>
      <c r="D223" s="869">
        <v>2.2999999999999998</v>
      </c>
    </row>
    <row r="224" spans="1:4" ht="12.75" customHeight="1">
      <c r="A224" s="756" t="s">
        <v>1431</v>
      </c>
      <c r="B224" s="867" t="s">
        <v>32</v>
      </c>
      <c r="C224" s="868" t="s">
        <v>484</v>
      </c>
      <c r="D224" s="869">
        <v>2.8</v>
      </c>
    </row>
    <row r="225" spans="1:4" ht="12.75" customHeight="1">
      <c r="A225" s="756" t="s">
        <v>1431</v>
      </c>
      <c r="B225" s="867" t="s">
        <v>32</v>
      </c>
      <c r="C225" s="868" t="s">
        <v>474</v>
      </c>
      <c r="D225" s="869">
        <v>1.33</v>
      </c>
    </row>
    <row r="226" spans="1:4" ht="12.75" customHeight="1">
      <c r="A226" s="756" t="s">
        <v>1431</v>
      </c>
      <c r="B226" s="867" t="s">
        <v>32</v>
      </c>
      <c r="C226" s="868" t="s">
        <v>469</v>
      </c>
      <c r="D226" s="869">
        <v>1.1399999999999999</v>
      </c>
    </row>
    <row r="227" spans="1:4" ht="12.75" customHeight="1">
      <c r="A227" s="756" t="s">
        <v>1431</v>
      </c>
      <c r="B227" s="867" t="s">
        <v>32</v>
      </c>
      <c r="C227" s="868" t="s">
        <v>470</v>
      </c>
      <c r="D227" s="869">
        <v>1</v>
      </c>
    </row>
    <row r="228" spans="1:4" ht="12.75" customHeight="1">
      <c r="A228" s="756" t="s">
        <v>1431</v>
      </c>
      <c r="B228" s="867" t="s">
        <v>32</v>
      </c>
      <c r="C228" s="868" t="s">
        <v>512</v>
      </c>
      <c r="D228" s="869">
        <v>2.8</v>
      </c>
    </row>
    <row r="229" spans="1:4" ht="12.75" customHeight="1">
      <c r="A229" s="756" t="s">
        <v>1431</v>
      </c>
      <c r="B229" s="867" t="s">
        <v>32</v>
      </c>
      <c r="C229" s="868" t="s">
        <v>496</v>
      </c>
      <c r="D229" s="869">
        <v>2.64</v>
      </c>
    </row>
    <row r="230" spans="1:4" ht="12.75" customHeight="1">
      <c r="A230" s="756" t="s">
        <v>1431</v>
      </c>
      <c r="B230" s="867" t="s">
        <v>32</v>
      </c>
      <c r="C230" s="868" t="s">
        <v>473</v>
      </c>
      <c r="D230" s="869">
        <v>1.32</v>
      </c>
    </row>
    <row r="231" spans="1:4" ht="12.75" customHeight="1">
      <c r="A231" s="756" t="s">
        <v>1431</v>
      </c>
      <c r="B231" s="867" t="s">
        <v>32</v>
      </c>
      <c r="C231" s="868" t="s">
        <v>471</v>
      </c>
      <c r="D231" s="869">
        <v>1.1399999999999999</v>
      </c>
    </row>
    <row r="232" spans="1:4" ht="12.75" customHeight="1">
      <c r="A232" s="756" t="s">
        <v>1431</v>
      </c>
      <c r="B232" s="867" t="s">
        <v>32</v>
      </c>
      <c r="C232" s="868" t="s">
        <v>472</v>
      </c>
      <c r="D232" s="869">
        <v>1</v>
      </c>
    </row>
    <row r="233" spans="1:4" ht="12.75" customHeight="1">
      <c r="A233" s="756" t="s">
        <v>1431</v>
      </c>
      <c r="B233" s="867" t="s">
        <v>83</v>
      </c>
      <c r="C233" s="868" t="s">
        <v>508</v>
      </c>
      <c r="D233" s="869">
        <v>1.4</v>
      </c>
    </row>
    <row r="234" spans="1:4" ht="12.75" customHeight="1">
      <c r="A234" s="756" t="s">
        <v>1431</v>
      </c>
      <c r="B234" s="867" t="s">
        <v>83</v>
      </c>
      <c r="C234" s="868" t="s">
        <v>474</v>
      </c>
      <c r="D234" s="869">
        <v>1.4</v>
      </c>
    </row>
    <row r="235" spans="1:4" ht="12.75" customHeight="1">
      <c r="A235" s="756" t="s">
        <v>1431</v>
      </c>
      <c r="B235" s="867" t="s">
        <v>83</v>
      </c>
      <c r="C235" s="868" t="s">
        <v>469</v>
      </c>
      <c r="D235" s="869">
        <v>1.17</v>
      </c>
    </row>
    <row r="236" spans="1:4" ht="12.75" customHeight="1">
      <c r="A236" s="756" t="s">
        <v>1431</v>
      </c>
      <c r="B236" s="867" t="s">
        <v>83</v>
      </c>
      <c r="C236" s="868" t="s">
        <v>470</v>
      </c>
      <c r="D236" s="869">
        <v>1</v>
      </c>
    </row>
    <row r="237" spans="1:4" ht="12.75" customHeight="1">
      <c r="A237" s="756" t="s">
        <v>1431</v>
      </c>
      <c r="B237" s="867" t="s">
        <v>83</v>
      </c>
      <c r="C237" s="868" t="s">
        <v>471</v>
      </c>
      <c r="D237" s="869">
        <v>1.17</v>
      </c>
    </row>
    <row r="238" spans="1:4" ht="12.75" customHeight="1">
      <c r="A238" s="756" t="s">
        <v>1431</v>
      </c>
      <c r="B238" s="867" t="s">
        <v>83</v>
      </c>
      <c r="C238" s="868" t="s">
        <v>472</v>
      </c>
      <c r="D238" s="869">
        <v>1</v>
      </c>
    </row>
    <row r="239" spans="1:4" ht="12.75" customHeight="1">
      <c r="A239" s="756" t="s">
        <v>1431</v>
      </c>
      <c r="B239" s="867" t="s">
        <v>513</v>
      </c>
      <c r="C239" s="868" t="s">
        <v>483</v>
      </c>
      <c r="D239" s="869">
        <v>8</v>
      </c>
    </row>
    <row r="240" spans="1:4" ht="12.75" customHeight="1">
      <c r="A240" s="756" t="s">
        <v>1431</v>
      </c>
      <c r="B240" s="867" t="s">
        <v>513</v>
      </c>
      <c r="C240" s="868" t="s">
        <v>472</v>
      </c>
      <c r="D240" s="869">
        <v>1</v>
      </c>
    </row>
    <row r="241" spans="1:4" ht="12.75" customHeight="1">
      <c r="A241" s="756" t="s">
        <v>1431</v>
      </c>
      <c r="B241" s="867" t="s">
        <v>514</v>
      </c>
      <c r="C241" s="868" t="s">
        <v>474</v>
      </c>
      <c r="D241" s="869">
        <v>1.6</v>
      </c>
    </row>
    <row r="242" spans="1:4" ht="12.75" customHeight="1">
      <c r="A242" s="756" t="s">
        <v>1431</v>
      </c>
      <c r="B242" s="867" t="s">
        <v>514</v>
      </c>
      <c r="C242" s="868" t="s">
        <v>469</v>
      </c>
      <c r="D242" s="869">
        <v>1.6</v>
      </c>
    </row>
    <row r="243" spans="1:4" ht="12.75" customHeight="1">
      <c r="A243" s="756" t="s">
        <v>1431</v>
      </c>
      <c r="B243" s="867" t="s">
        <v>514</v>
      </c>
      <c r="C243" s="868" t="s">
        <v>471</v>
      </c>
      <c r="D243" s="869">
        <v>1.17</v>
      </c>
    </row>
    <row r="244" spans="1:4" ht="12.75" customHeight="1">
      <c r="A244" s="756" t="s">
        <v>1431</v>
      </c>
      <c r="B244" s="867" t="s">
        <v>515</v>
      </c>
      <c r="C244" s="868" t="s">
        <v>469</v>
      </c>
      <c r="D244" s="869">
        <v>1.2</v>
      </c>
    </row>
    <row r="245" spans="1:4" ht="12.75" customHeight="1">
      <c r="A245" s="756" t="s">
        <v>1431</v>
      </c>
      <c r="B245" s="867" t="s">
        <v>515</v>
      </c>
      <c r="C245" s="868" t="s">
        <v>492</v>
      </c>
      <c r="D245" s="869">
        <v>3.48</v>
      </c>
    </row>
    <row r="246" spans="1:4" ht="12.75" customHeight="1">
      <c r="A246" s="756" t="s">
        <v>1431</v>
      </c>
      <c r="B246" s="867" t="s">
        <v>515</v>
      </c>
      <c r="C246" s="868" t="s">
        <v>483</v>
      </c>
      <c r="D246" s="869">
        <v>1.6</v>
      </c>
    </row>
    <row r="247" spans="1:4" ht="12.75" customHeight="1">
      <c r="A247" s="756" t="s">
        <v>1431</v>
      </c>
      <c r="B247" s="867" t="s">
        <v>515</v>
      </c>
      <c r="C247" s="868" t="s">
        <v>484</v>
      </c>
      <c r="D247" s="869">
        <v>3</v>
      </c>
    </row>
    <row r="248" spans="1:4" ht="12.75" customHeight="1">
      <c r="A248" s="756" t="s">
        <v>1431</v>
      </c>
      <c r="B248" s="867" t="s">
        <v>515</v>
      </c>
      <c r="C248" s="868" t="s">
        <v>474</v>
      </c>
      <c r="D248" s="869">
        <v>1.6</v>
      </c>
    </row>
    <row r="249" spans="1:4" ht="12.75" customHeight="1">
      <c r="A249" s="756" t="s">
        <v>1431</v>
      </c>
      <c r="B249" s="867" t="s">
        <v>515</v>
      </c>
      <c r="C249" s="868" t="s">
        <v>471</v>
      </c>
      <c r="D249" s="869">
        <v>1.2</v>
      </c>
    </row>
    <row r="250" spans="1:4" ht="12.75" customHeight="1">
      <c r="A250" s="756" t="s">
        <v>1431</v>
      </c>
      <c r="B250" s="867" t="s">
        <v>516</v>
      </c>
      <c r="C250" s="868" t="s">
        <v>484</v>
      </c>
      <c r="D250" s="869">
        <v>3</v>
      </c>
    </row>
    <row r="251" spans="1:4" ht="12.75" customHeight="1">
      <c r="A251" s="756" t="s">
        <v>1431</v>
      </c>
      <c r="B251" s="867" t="s">
        <v>516</v>
      </c>
      <c r="C251" s="868" t="s">
        <v>474</v>
      </c>
      <c r="D251" s="869">
        <v>1.6</v>
      </c>
    </row>
    <row r="252" spans="1:4" ht="12.75" customHeight="1">
      <c r="A252" s="756" t="s">
        <v>1431</v>
      </c>
      <c r="B252" s="867" t="s">
        <v>517</v>
      </c>
      <c r="C252" s="868" t="s">
        <v>474</v>
      </c>
      <c r="D252" s="869">
        <v>1.67</v>
      </c>
    </row>
    <row r="253" spans="1:4" ht="12.75" customHeight="1">
      <c r="A253" s="756" t="s">
        <v>1431</v>
      </c>
      <c r="B253" s="867" t="s">
        <v>1496</v>
      </c>
      <c r="C253" s="868" t="s">
        <v>474</v>
      </c>
      <c r="D253" s="869">
        <v>1.67</v>
      </c>
    </row>
    <row r="254" spans="1:4" ht="12.75" customHeight="1">
      <c r="A254" s="756" t="s">
        <v>1431</v>
      </c>
      <c r="B254" s="867" t="s">
        <v>1496</v>
      </c>
      <c r="C254" s="868" t="s">
        <v>469</v>
      </c>
      <c r="D254" s="869">
        <v>1.34</v>
      </c>
    </row>
    <row r="255" spans="1:4" ht="12.75" customHeight="1">
      <c r="A255" s="756" t="s">
        <v>1431</v>
      </c>
      <c r="B255" s="867" t="s">
        <v>1496</v>
      </c>
      <c r="C255" s="868" t="s">
        <v>470</v>
      </c>
      <c r="D255" s="869">
        <v>1</v>
      </c>
    </row>
    <row r="256" spans="1:4" ht="12.75" customHeight="1">
      <c r="A256" s="756" t="s">
        <v>1431</v>
      </c>
      <c r="B256" s="867" t="s">
        <v>1496</v>
      </c>
      <c r="C256" s="868" t="s">
        <v>473</v>
      </c>
      <c r="D256" s="869">
        <v>1.4</v>
      </c>
    </row>
    <row r="257" spans="1:4" ht="12.75" customHeight="1">
      <c r="A257" s="756" t="s">
        <v>1431</v>
      </c>
      <c r="B257" s="867" t="s">
        <v>1496</v>
      </c>
      <c r="C257" s="868" t="s">
        <v>471</v>
      </c>
      <c r="D257" s="869">
        <v>1.1100000000000001</v>
      </c>
    </row>
    <row r="258" spans="1:4" ht="12.75" customHeight="1">
      <c r="A258" s="756" t="s">
        <v>1431</v>
      </c>
      <c r="B258" s="867" t="s">
        <v>1496</v>
      </c>
      <c r="C258" s="868" t="s">
        <v>472</v>
      </c>
      <c r="D258" s="869">
        <v>1</v>
      </c>
    </row>
    <row r="259" spans="1:4" ht="12.75" customHeight="1">
      <c r="A259" s="756" t="s">
        <v>1431</v>
      </c>
      <c r="B259" s="867" t="s">
        <v>773</v>
      </c>
      <c r="C259" s="868" t="s">
        <v>469</v>
      </c>
      <c r="D259" s="869">
        <v>1.28</v>
      </c>
    </row>
    <row r="260" spans="1:4" ht="12.75" customHeight="1">
      <c r="A260" s="756" t="s">
        <v>1431</v>
      </c>
      <c r="B260" s="867" t="s">
        <v>1232</v>
      </c>
      <c r="C260" s="868" t="s">
        <v>469</v>
      </c>
      <c r="D260" s="869">
        <v>1.0900000000000001</v>
      </c>
    </row>
    <row r="261" spans="1:4" ht="12.75" customHeight="1">
      <c r="A261" s="756" t="s">
        <v>1431</v>
      </c>
      <c r="B261" s="867" t="s">
        <v>1232</v>
      </c>
      <c r="C261" s="868" t="s">
        <v>470</v>
      </c>
      <c r="D261" s="869">
        <v>1</v>
      </c>
    </row>
    <row r="262" spans="1:4" ht="12.75" customHeight="1">
      <c r="A262" s="756" t="s">
        <v>1431</v>
      </c>
      <c r="B262" s="867" t="s">
        <v>1232</v>
      </c>
      <c r="C262" s="868" t="s">
        <v>471</v>
      </c>
      <c r="D262" s="869">
        <v>1.0900000000000001</v>
      </c>
    </row>
    <row r="263" spans="1:4" ht="12.75" customHeight="1">
      <c r="A263" s="756" t="s">
        <v>1431</v>
      </c>
      <c r="B263" s="867" t="s">
        <v>1232</v>
      </c>
      <c r="C263" s="868" t="s">
        <v>472</v>
      </c>
      <c r="D263" s="869">
        <v>1</v>
      </c>
    </row>
    <row r="264" spans="1:4" ht="12.75" customHeight="1">
      <c r="A264" s="756" t="s">
        <v>1431</v>
      </c>
      <c r="B264" s="867" t="s">
        <v>518</v>
      </c>
      <c r="C264" s="868" t="s">
        <v>469</v>
      </c>
      <c r="D264" s="869">
        <v>0.92</v>
      </c>
    </row>
    <row r="265" spans="1:4" ht="12.75" customHeight="1">
      <c r="A265" s="756" t="s">
        <v>1431</v>
      </c>
      <c r="B265" s="867" t="s">
        <v>518</v>
      </c>
      <c r="C265" s="868" t="s">
        <v>484</v>
      </c>
      <c r="D265" s="869">
        <v>1.25</v>
      </c>
    </row>
    <row r="266" spans="1:4" ht="12.75" customHeight="1">
      <c r="A266" s="756" t="s">
        <v>1431</v>
      </c>
      <c r="B266" s="867" t="s">
        <v>1234</v>
      </c>
      <c r="C266" s="868" t="s">
        <v>470</v>
      </c>
      <c r="D266" s="869">
        <v>1</v>
      </c>
    </row>
    <row r="267" spans="1:4" ht="12.75" customHeight="1">
      <c r="A267" s="756" t="s">
        <v>1431</v>
      </c>
      <c r="B267" s="867" t="s">
        <v>1234</v>
      </c>
      <c r="C267" s="868" t="s">
        <v>471</v>
      </c>
      <c r="D267" s="869">
        <v>1.0900000000000001</v>
      </c>
    </row>
    <row r="268" spans="1:4" ht="12.75" customHeight="1">
      <c r="A268" s="756" t="s">
        <v>1431</v>
      </c>
      <c r="B268" s="867" t="s">
        <v>1234</v>
      </c>
      <c r="C268" s="868" t="s">
        <v>472</v>
      </c>
      <c r="D268" s="869">
        <v>1</v>
      </c>
    </row>
    <row r="269" spans="1:4" ht="12.75" customHeight="1">
      <c r="A269" s="756" t="s">
        <v>1431</v>
      </c>
      <c r="B269" s="867" t="s">
        <v>519</v>
      </c>
      <c r="C269" s="868" t="s">
        <v>471</v>
      </c>
      <c r="D269" s="869">
        <v>1.1100000000000001</v>
      </c>
    </row>
    <row r="270" spans="1:4" ht="12.75" customHeight="1">
      <c r="A270" s="756" t="s">
        <v>1431</v>
      </c>
      <c r="B270" s="867" t="s">
        <v>54</v>
      </c>
      <c r="C270" s="868" t="s">
        <v>474</v>
      </c>
      <c r="D270" s="869">
        <v>1.43</v>
      </c>
    </row>
    <row r="271" spans="1:4" ht="12.75" customHeight="1">
      <c r="A271" s="756" t="s">
        <v>1431</v>
      </c>
      <c r="B271" s="867" t="s">
        <v>69</v>
      </c>
      <c r="C271" s="868" t="s">
        <v>469</v>
      </c>
      <c r="D271" s="869">
        <v>1.1499999999999999</v>
      </c>
    </row>
    <row r="272" spans="1:4" ht="12.75" customHeight="1">
      <c r="A272" s="756" t="s">
        <v>1431</v>
      </c>
      <c r="B272" s="867" t="s">
        <v>20</v>
      </c>
      <c r="C272" s="868" t="s">
        <v>474</v>
      </c>
      <c r="D272" s="869">
        <v>1.47</v>
      </c>
    </row>
    <row r="273" spans="1:4" ht="12.75" customHeight="1">
      <c r="A273" s="756" t="s">
        <v>1431</v>
      </c>
      <c r="B273" s="867" t="s">
        <v>20</v>
      </c>
      <c r="C273" s="868" t="s">
        <v>469</v>
      </c>
      <c r="D273" s="869">
        <v>1.1100000000000001</v>
      </c>
    </row>
    <row r="274" spans="1:4" ht="12.75" customHeight="1">
      <c r="A274" s="756" t="s">
        <v>1431</v>
      </c>
      <c r="B274" s="867" t="s">
        <v>20</v>
      </c>
      <c r="C274" s="868" t="s">
        <v>470</v>
      </c>
      <c r="D274" s="869">
        <v>1</v>
      </c>
    </row>
    <row r="275" spans="1:4" ht="12.75" customHeight="1">
      <c r="A275" s="756" t="s">
        <v>1431</v>
      </c>
      <c r="B275" s="867" t="s">
        <v>20</v>
      </c>
      <c r="C275" s="868" t="s">
        <v>471</v>
      </c>
      <c r="D275" s="869">
        <v>1.0900000000000001</v>
      </c>
    </row>
    <row r="276" spans="1:4" ht="12.75" customHeight="1">
      <c r="A276" s="756" t="s">
        <v>1431</v>
      </c>
      <c r="B276" s="867" t="s">
        <v>20</v>
      </c>
      <c r="C276" s="868" t="s">
        <v>472</v>
      </c>
      <c r="D276" s="869">
        <v>1</v>
      </c>
    </row>
    <row r="277" spans="1:4" ht="12.75" customHeight="1">
      <c r="A277" s="756" t="s">
        <v>1431</v>
      </c>
      <c r="B277" s="867" t="s">
        <v>520</v>
      </c>
      <c r="C277" s="868" t="s">
        <v>470</v>
      </c>
      <c r="D277" s="869">
        <v>1</v>
      </c>
    </row>
    <row r="278" spans="1:4" ht="12.75" customHeight="1">
      <c r="A278" s="756" t="s">
        <v>1431</v>
      </c>
      <c r="B278" s="867" t="s">
        <v>520</v>
      </c>
      <c r="C278" s="868" t="s">
        <v>521</v>
      </c>
      <c r="D278" s="869">
        <v>1.39</v>
      </c>
    </row>
    <row r="279" spans="1:4" ht="12.75" customHeight="1">
      <c r="A279" s="756" t="s">
        <v>1431</v>
      </c>
      <c r="B279" s="867" t="s">
        <v>520</v>
      </c>
      <c r="C279" s="868" t="s">
        <v>471</v>
      </c>
      <c r="D279" s="869">
        <v>1.08</v>
      </c>
    </row>
    <row r="280" spans="1:4" ht="12.75" customHeight="1">
      <c r="A280" s="756" t="s">
        <v>1431</v>
      </c>
      <c r="B280" s="867" t="s">
        <v>520</v>
      </c>
      <c r="C280" s="868" t="s">
        <v>472</v>
      </c>
      <c r="D280" s="869">
        <v>1</v>
      </c>
    </row>
    <row r="281" spans="1:4" ht="12.75" customHeight="1">
      <c r="A281" s="756" t="s">
        <v>1431</v>
      </c>
      <c r="B281" s="867" t="s">
        <v>27</v>
      </c>
      <c r="C281" s="868" t="s">
        <v>469</v>
      </c>
      <c r="D281" s="869">
        <v>1.1100000000000001</v>
      </c>
    </row>
    <row r="282" spans="1:4" ht="12.75" customHeight="1">
      <c r="A282" s="756" t="s">
        <v>1431</v>
      </c>
      <c r="B282" s="867" t="s">
        <v>27</v>
      </c>
      <c r="C282" s="868" t="s">
        <v>474</v>
      </c>
      <c r="D282" s="869">
        <v>1.3</v>
      </c>
    </row>
    <row r="283" spans="1:4" ht="12.75" customHeight="1">
      <c r="A283" s="756" t="s">
        <v>1431</v>
      </c>
      <c r="B283" s="867" t="s">
        <v>27</v>
      </c>
      <c r="C283" s="868" t="s">
        <v>489</v>
      </c>
      <c r="D283" s="869">
        <v>1.3</v>
      </c>
    </row>
    <row r="284" spans="1:4" ht="12.75" customHeight="1">
      <c r="A284" s="756" t="s">
        <v>1431</v>
      </c>
      <c r="B284" s="867" t="s">
        <v>27</v>
      </c>
      <c r="C284" s="868" t="s">
        <v>470</v>
      </c>
      <c r="D284" s="869">
        <v>1</v>
      </c>
    </row>
    <row r="285" spans="1:4" ht="12.75" customHeight="1">
      <c r="A285" s="756" t="s">
        <v>1431</v>
      </c>
      <c r="B285" s="867" t="s">
        <v>27</v>
      </c>
      <c r="C285" s="868" t="s">
        <v>471</v>
      </c>
      <c r="D285" s="869">
        <v>1.06</v>
      </c>
    </row>
    <row r="286" spans="1:4" ht="12.75" customHeight="1">
      <c r="A286" s="756" t="s">
        <v>1431</v>
      </c>
      <c r="B286" s="867" t="s">
        <v>27</v>
      </c>
      <c r="C286" s="868" t="s">
        <v>472</v>
      </c>
      <c r="D286" s="869">
        <v>1</v>
      </c>
    </row>
    <row r="287" spans="1:4" ht="12.75" customHeight="1">
      <c r="A287" s="756" t="s">
        <v>1431</v>
      </c>
      <c r="B287" s="867" t="s">
        <v>66</v>
      </c>
      <c r="C287" s="868" t="s">
        <v>469</v>
      </c>
      <c r="D287" s="869">
        <v>1.07</v>
      </c>
    </row>
    <row r="288" spans="1:4" ht="12.75" customHeight="1">
      <c r="A288" s="756" t="s">
        <v>1431</v>
      </c>
      <c r="B288" s="867" t="s">
        <v>66</v>
      </c>
      <c r="C288" s="868" t="s">
        <v>470</v>
      </c>
      <c r="D288" s="869">
        <v>1</v>
      </c>
    </row>
    <row r="289" spans="1:4" ht="12.75" customHeight="1">
      <c r="A289" s="756" t="s">
        <v>1431</v>
      </c>
      <c r="B289" s="867" t="s">
        <v>66</v>
      </c>
      <c r="C289" s="868" t="s">
        <v>496</v>
      </c>
      <c r="D289" s="869">
        <v>2.4</v>
      </c>
    </row>
    <row r="290" spans="1:4" ht="12.75" customHeight="1">
      <c r="A290" s="756" t="s">
        <v>1431</v>
      </c>
      <c r="B290" s="867" t="s">
        <v>66</v>
      </c>
      <c r="C290" s="868" t="s">
        <v>473</v>
      </c>
      <c r="D290" s="869">
        <v>1.39</v>
      </c>
    </row>
    <row r="291" spans="1:4" ht="12.75" customHeight="1">
      <c r="A291" s="756" t="s">
        <v>1431</v>
      </c>
      <c r="B291" s="867" t="s">
        <v>66</v>
      </c>
      <c r="C291" s="868" t="s">
        <v>471</v>
      </c>
      <c r="D291" s="869">
        <v>1.05</v>
      </c>
    </row>
    <row r="292" spans="1:4" ht="12.75" customHeight="1">
      <c r="A292" s="756" t="s">
        <v>1431</v>
      </c>
      <c r="B292" s="867" t="s">
        <v>66</v>
      </c>
      <c r="C292" s="868" t="s">
        <v>472</v>
      </c>
      <c r="D292" s="869">
        <v>1</v>
      </c>
    </row>
    <row r="293" spans="1:4" ht="12.75" customHeight="1">
      <c r="A293" s="756" t="s">
        <v>1431</v>
      </c>
      <c r="B293" s="867" t="s">
        <v>522</v>
      </c>
      <c r="C293" s="868" t="s">
        <v>469</v>
      </c>
      <c r="D293" s="869">
        <v>1.1100000000000001</v>
      </c>
    </row>
    <row r="294" spans="1:4" ht="12.75" customHeight="1">
      <c r="A294" s="756" t="s">
        <v>1431</v>
      </c>
      <c r="B294" s="867" t="s">
        <v>522</v>
      </c>
      <c r="C294" s="868" t="s">
        <v>470</v>
      </c>
      <c r="D294" s="869">
        <v>1</v>
      </c>
    </row>
    <row r="295" spans="1:4" ht="12.75" customHeight="1">
      <c r="A295" s="756" t="s">
        <v>1431</v>
      </c>
      <c r="B295" s="867" t="s">
        <v>522</v>
      </c>
      <c r="C295" s="868" t="s">
        <v>473</v>
      </c>
      <c r="D295" s="869">
        <v>1.39</v>
      </c>
    </row>
    <row r="296" spans="1:4" ht="12.75" customHeight="1">
      <c r="A296" s="756" t="s">
        <v>1431</v>
      </c>
      <c r="B296" s="867" t="s">
        <v>522</v>
      </c>
      <c r="C296" s="868" t="s">
        <v>471</v>
      </c>
      <c r="D296" s="869">
        <v>1.1100000000000001</v>
      </c>
    </row>
    <row r="297" spans="1:4" ht="12.75" customHeight="1">
      <c r="A297" s="756" t="s">
        <v>1431</v>
      </c>
      <c r="B297" s="867" t="s">
        <v>522</v>
      </c>
      <c r="C297" s="868" t="s">
        <v>472</v>
      </c>
      <c r="D297" s="869">
        <v>1</v>
      </c>
    </row>
    <row r="298" spans="1:4" ht="12.75" customHeight="1">
      <c r="A298" s="756" t="s">
        <v>1431</v>
      </c>
      <c r="B298" s="867" t="s">
        <v>523</v>
      </c>
      <c r="C298" s="868" t="s">
        <v>471</v>
      </c>
      <c r="D298" s="869">
        <v>1.1000000000000001</v>
      </c>
    </row>
    <row r="299" spans="1:4" ht="12.75" customHeight="1">
      <c r="A299" s="756" t="s">
        <v>1431</v>
      </c>
      <c r="B299" s="867" t="s">
        <v>524</v>
      </c>
      <c r="C299" s="868" t="s">
        <v>487</v>
      </c>
      <c r="D299" s="869">
        <v>1.7</v>
      </c>
    </row>
    <row r="300" spans="1:4" ht="12.75" customHeight="1">
      <c r="A300" s="756" t="s">
        <v>1431</v>
      </c>
      <c r="B300" s="867" t="s">
        <v>769</v>
      </c>
      <c r="C300" s="868" t="s">
        <v>482</v>
      </c>
      <c r="D300" s="869">
        <v>1.1299999999999999</v>
      </c>
    </row>
    <row r="301" spans="1:4" ht="12.75" customHeight="1">
      <c r="A301" s="756" t="s">
        <v>1431</v>
      </c>
      <c r="B301" s="867" t="s">
        <v>67</v>
      </c>
      <c r="C301" s="868" t="s">
        <v>476</v>
      </c>
      <c r="D301" s="869">
        <v>2.6</v>
      </c>
    </row>
    <row r="302" spans="1:4" ht="12.75" customHeight="1">
      <c r="A302" s="756" t="s">
        <v>1431</v>
      </c>
      <c r="B302" s="867" t="s">
        <v>67</v>
      </c>
      <c r="C302" s="868" t="s">
        <v>474</v>
      </c>
      <c r="D302" s="869">
        <v>1.3</v>
      </c>
    </row>
    <row r="303" spans="1:4" ht="12.75" customHeight="1">
      <c r="A303" s="756" t="s">
        <v>1431</v>
      </c>
      <c r="B303" s="867" t="s">
        <v>67</v>
      </c>
      <c r="C303" s="868" t="s">
        <v>492</v>
      </c>
      <c r="D303" s="869">
        <v>2.6</v>
      </c>
    </row>
    <row r="304" spans="1:4" ht="12.75" customHeight="1">
      <c r="A304" s="756" t="s">
        <v>1431</v>
      </c>
      <c r="B304" s="867" t="s">
        <v>67</v>
      </c>
      <c r="C304" s="868" t="s">
        <v>469</v>
      </c>
      <c r="D304" s="869">
        <v>1.17</v>
      </c>
    </row>
    <row r="305" spans="1:4" ht="12.75" customHeight="1">
      <c r="A305" s="756" t="s">
        <v>1431</v>
      </c>
      <c r="B305" s="867" t="s">
        <v>67</v>
      </c>
      <c r="C305" s="868" t="s">
        <v>470</v>
      </c>
      <c r="D305" s="869">
        <v>1</v>
      </c>
    </row>
    <row r="306" spans="1:4" ht="12.75" customHeight="1">
      <c r="A306" s="756" t="s">
        <v>1431</v>
      </c>
      <c r="B306" s="867" t="s">
        <v>67</v>
      </c>
      <c r="C306" s="868" t="s">
        <v>471</v>
      </c>
      <c r="D306" s="869">
        <v>1.17</v>
      </c>
    </row>
    <row r="307" spans="1:4" ht="12.75" customHeight="1">
      <c r="A307" s="756" t="s">
        <v>1431</v>
      </c>
      <c r="B307" s="867" t="s">
        <v>67</v>
      </c>
      <c r="C307" s="868" t="s">
        <v>472</v>
      </c>
      <c r="D307" s="869">
        <v>1</v>
      </c>
    </row>
    <row r="308" spans="1:4" ht="12.75" customHeight="1">
      <c r="A308" s="756" t="s">
        <v>1431</v>
      </c>
      <c r="B308" s="867" t="s">
        <v>197</v>
      </c>
      <c r="C308" s="868" t="s">
        <v>474</v>
      </c>
      <c r="D308" s="869">
        <v>1.3</v>
      </c>
    </row>
    <row r="309" spans="1:4" ht="12.75" customHeight="1">
      <c r="A309" s="756" t="s">
        <v>1431</v>
      </c>
      <c r="B309" s="867" t="s">
        <v>197</v>
      </c>
      <c r="C309" s="868" t="s">
        <v>470</v>
      </c>
      <c r="D309" s="869">
        <v>1</v>
      </c>
    </row>
    <row r="310" spans="1:4" ht="12.75" customHeight="1">
      <c r="A310" s="756" t="s">
        <v>1431</v>
      </c>
      <c r="B310" s="867" t="s">
        <v>197</v>
      </c>
      <c r="C310" s="868" t="s">
        <v>489</v>
      </c>
      <c r="D310" s="869">
        <v>1.3</v>
      </c>
    </row>
    <row r="311" spans="1:4" ht="12.75" customHeight="1">
      <c r="A311" s="756" t="s">
        <v>1431</v>
      </c>
      <c r="B311" s="867" t="s">
        <v>197</v>
      </c>
      <c r="C311" s="868" t="s">
        <v>472</v>
      </c>
      <c r="D311" s="869">
        <v>1</v>
      </c>
    </row>
    <row r="312" spans="1:4" ht="12.75" customHeight="1">
      <c r="A312" s="756" t="s">
        <v>1431</v>
      </c>
      <c r="B312" s="867" t="s">
        <v>76</v>
      </c>
      <c r="C312" s="868" t="s">
        <v>487</v>
      </c>
      <c r="D312" s="869">
        <v>1.7</v>
      </c>
    </row>
    <row r="313" spans="1:4" ht="12.75" customHeight="1">
      <c r="A313" s="756" t="s">
        <v>1431</v>
      </c>
      <c r="B313" s="867" t="s">
        <v>525</v>
      </c>
      <c r="C313" s="868" t="s">
        <v>526</v>
      </c>
      <c r="D313" s="869">
        <v>4</v>
      </c>
    </row>
    <row r="314" spans="1:4" ht="12.75" customHeight="1">
      <c r="A314" s="756" t="s">
        <v>1431</v>
      </c>
      <c r="B314" s="867" t="s">
        <v>525</v>
      </c>
      <c r="C314" s="868" t="s">
        <v>526</v>
      </c>
      <c r="D314" s="869">
        <v>2.09</v>
      </c>
    </row>
    <row r="315" spans="1:4" ht="12.75" customHeight="1">
      <c r="A315" s="756" t="s">
        <v>1431</v>
      </c>
      <c r="B315" s="867" t="s">
        <v>525</v>
      </c>
      <c r="C315" s="868" t="s">
        <v>469</v>
      </c>
      <c r="D315" s="869">
        <v>1.1299999999999999</v>
      </c>
    </row>
    <row r="316" spans="1:4" ht="12.75" customHeight="1">
      <c r="A316" s="756" t="s">
        <v>1431</v>
      </c>
      <c r="B316" s="867" t="s">
        <v>525</v>
      </c>
      <c r="C316" s="868" t="s">
        <v>470</v>
      </c>
      <c r="D316" s="869">
        <v>1</v>
      </c>
    </row>
    <row r="317" spans="1:4" ht="12.75" customHeight="1">
      <c r="A317" s="756" t="s">
        <v>1431</v>
      </c>
      <c r="B317" s="867" t="s">
        <v>525</v>
      </c>
      <c r="C317" s="868" t="s">
        <v>527</v>
      </c>
      <c r="D317" s="869">
        <v>2.09</v>
      </c>
    </row>
    <row r="318" spans="1:4" ht="12.75" customHeight="1">
      <c r="A318" s="756" t="s">
        <v>1431</v>
      </c>
      <c r="B318" s="867" t="s">
        <v>525</v>
      </c>
      <c r="C318" s="868" t="s">
        <v>471</v>
      </c>
      <c r="D318" s="869">
        <v>1.1299999999999999</v>
      </c>
    </row>
    <row r="319" spans="1:4" ht="12.75" customHeight="1">
      <c r="A319" s="756" t="s">
        <v>1431</v>
      </c>
      <c r="B319" s="867" t="s">
        <v>525</v>
      </c>
      <c r="C319" s="868" t="s">
        <v>472</v>
      </c>
      <c r="D319" s="869">
        <v>1</v>
      </c>
    </row>
    <row r="320" spans="1:4" ht="12.75" customHeight="1">
      <c r="A320" s="756" t="s">
        <v>1431</v>
      </c>
      <c r="B320" s="867" t="s">
        <v>15</v>
      </c>
      <c r="C320" s="868" t="s">
        <v>526</v>
      </c>
      <c r="D320" s="869">
        <v>4</v>
      </c>
    </row>
    <row r="321" spans="1:4" ht="12.75" customHeight="1">
      <c r="A321" s="756" t="s">
        <v>1431</v>
      </c>
      <c r="B321" s="867" t="s">
        <v>15</v>
      </c>
      <c r="C321" s="868" t="s">
        <v>526</v>
      </c>
      <c r="D321" s="869">
        <v>2.09</v>
      </c>
    </row>
    <row r="322" spans="1:4" ht="12.75" customHeight="1">
      <c r="A322" s="756" t="s">
        <v>1431</v>
      </c>
      <c r="B322" s="867" t="s">
        <v>15</v>
      </c>
      <c r="C322" s="868" t="s">
        <v>469</v>
      </c>
      <c r="D322" s="869">
        <v>1.1299999999999999</v>
      </c>
    </row>
    <row r="323" spans="1:4" ht="12.75" customHeight="1">
      <c r="A323" s="756" t="s">
        <v>1431</v>
      </c>
      <c r="B323" s="867" t="s">
        <v>15</v>
      </c>
      <c r="C323" s="868" t="s">
        <v>470</v>
      </c>
      <c r="D323" s="869">
        <v>1</v>
      </c>
    </row>
    <row r="324" spans="1:4" ht="12.75" customHeight="1">
      <c r="A324" s="756" t="s">
        <v>1431</v>
      </c>
      <c r="B324" s="867" t="s">
        <v>15</v>
      </c>
      <c r="C324" s="868" t="s">
        <v>527</v>
      </c>
      <c r="D324" s="869">
        <v>2.09</v>
      </c>
    </row>
    <row r="325" spans="1:4" ht="12.75" customHeight="1">
      <c r="A325" s="756" t="s">
        <v>1431</v>
      </c>
      <c r="B325" s="867" t="s">
        <v>15</v>
      </c>
      <c r="C325" s="868" t="s">
        <v>471</v>
      </c>
      <c r="D325" s="869">
        <v>1.1299999999999999</v>
      </c>
    </row>
    <row r="326" spans="1:4" ht="12.75" customHeight="1">
      <c r="A326" s="756" t="s">
        <v>1431</v>
      </c>
      <c r="B326" s="867" t="s">
        <v>15</v>
      </c>
      <c r="C326" s="868" t="s">
        <v>472</v>
      </c>
      <c r="D326" s="869">
        <v>1</v>
      </c>
    </row>
    <row r="327" spans="1:4" ht="12.75" customHeight="1">
      <c r="A327" s="756" t="s">
        <v>1431</v>
      </c>
      <c r="B327" s="867" t="s">
        <v>768</v>
      </c>
      <c r="C327" s="868" t="s">
        <v>482</v>
      </c>
      <c r="D327" s="869">
        <v>1.1299999999999999</v>
      </c>
    </row>
    <row r="328" spans="1:4" ht="12.75" customHeight="1">
      <c r="A328" s="756" t="s">
        <v>1431</v>
      </c>
      <c r="B328" s="867" t="s">
        <v>776</v>
      </c>
      <c r="C328" s="868" t="s">
        <v>482</v>
      </c>
      <c r="D328" s="869">
        <v>1.44</v>
      </c>
    </row>
    <row r="329" spans="1:4" ht="12.75" customHeight="1">
      <c r="A329" s="756" t="s">
        <v>1431</v>
      </c>
      <c r="B329" s="867" t="s">
        <v>776</v>
      </c>
      <c r="C329" s="868" t="s">
        <v>469</v>
      </c>
      <c r="D329" s="869">
        <v>1.2</v>
      </c>
    </row>
    <row r="330" spans="1:4" ht="12.75" customHeight="1">
      <c r="A330" s="756" t="s">
        <v>1431</v>
      </c>
      <c r="B330" s="867" t="s">
        <v>776</v>
      </c>
      <c r="C330" s="868" t="s">
        <v>508</v>
      </c>
      <c r="D330" s="869">
        <v>1.2</v>
      </c>
    </row>
    <row r="331" spans="1:4" ht="12.75" customHeight="1">
      <c r="A331" s="756" t="s">
        <v>1431</v>
      </c>
      <c r="B331" s="867" t="s">
        <v>776</v>
      </c>
      <c r="C331" s="868" t="s">
        <v>474</v>
      </c>
      <c r="D331" s="869">
        <v>1.2</v>
      </c>
    </row>
    <row r="332" spans="1:4" ht="12.75" customHeight="1">
      <c r="A332" s="756" t="s">
        <v>1431</v>
      </c>
      <c r="B332" s="867" t="s">
        <v>1227</v>
      </c>
      <c r="C332" s="868" t="s">
        <v>469</v>
      </c>
      <c r="D332" s="869">
        <v>1.37</v>
      </c>
    </row>
    <row r="333" spans="1:4" ht="12.75" customHeight="1">
      <c r="A333" s="756" t="s">
        <v>1431</v>
      </c>
      <c r="B333" s="867" t="s">
        <v>1227</v>
      </c>
      <c r="C333" s="868" t="s">
        <v>470</v>
      </c>
      <c r="D333" s="869">
        <v>1</v>
      </c>
    </row>
    <row r="334" spans="1:4" ht="12.75" customHeight="1">
      <c r="A334" s="756" t="s">
        <v>1431</v>
      </c>
      <c r="B334" s="867" t="s">
        <v>1227</v>
      </c>
      <c r="C334" s="868" t="s">
        <v>472</v>
      </c>
      <c r="D334" s="869">
        <v>1</v>
      </c>
    </row>
    <row r="335" spans="1:4" ht="12.75" customHeight="1">
      <c r="A335" s="756" t="s">
        <v>1431</v>
      </c>
      <c r="B335" s="867" t="s">
        <v>528</v>
      </c>
      <c r="C335" s="868" t="s">
        <v>487</v>
      </c>
      <c r="D335" s="869">
        <v>1.7</v>
      </c>
    </row>
    <row r="336" spans="1:4" ht="12.75" customHeight="1">
      <c r="A336" s="756" t="s">
        <v>1431</v>
      </c>
      <c r="B336" s="867" t="s">
        <v>8</v>
      </c>
      <c r="C336" s="868" t="s">
        <v>496</v>
      </c>
      <c r="D336" s="869">
        <v>2.5</v>
      </c>
    </row>
    <row r="337" spans="1:4" ht="12.75" customHeight="1">
      <c r="A337" s="756" t="s">
        <v>1431</v>
      </c>
      <c r="B337" s="867" t="s">
        <v>8</v>
      </c>
      <c r="C337" s="868" t="s">
        <v>471</v>
      </c>
      <c r="D337" s="869">
        <v>1.06</v>
      </c>
    </row>
    <row r="338" spans="1:4" ht="12.75" customHeight="1">
      <c r="A338" s="756" t="s">
        <v>1431</v>
      </c>
      <c r="B338" s="867" t="s">
        <v>8</v>
      </c>
      <c r="C338" s="868" t="s">
        <v>472</v>
      </c>
      <c r="D338" s="869">
        <v>1</v>
      </c>
    </row>
    <row r="339" spans="1:4" ht="12.75" customHeight="1">
      <c r="A339" s="756" t="s">
        <v>1431</v>
      </c>
      <c r="B339" s="867" t="s">
        <v>8</v>
      </c>
      <c r="C339" s="868" t="s">
        <v>469</v>
      </c>
      <c r="D339" s="869">
        <v>1.06</v>
      </c>
    </row>
    <row r="340" spans="1:4" ht="12.75" customHeight="1">
      <c r="A340" s="756" t="s">
        <v>1431</v>
      </c>
      <c r="B340" s="867" t="s">
        <v>8</v>
      </c>
      <c r="C340" s="868" t="s">
        <v>470</v>
      </c>
      <c r="D340" s="869">
        <v>1</v>
      </c>
    </row>
    <row r="341" spans="1:4" ht="12.75" customHeight="1">
      <c r="A341" s="756" t="s">
        <v>1431</v>
      </c>
      <c r="B341" s="867" t="s">
        <v>529</v>
      </c>
      <c r="C341" s="868" t="s">
        <v>474</v>
      </c>
      <c r="D341" s="869">
        <v>1.3</v>
      </c>
    </row>
    <row r="342" spans="1:4" ht="12.75" customHeight="1">
      <c r="A342" s="756" t="s">
        <v>1431</v>
      </c>
      <c r="B342" s="867" t="s">
        <v>771</v>
      </c>
      <c r="C342" s="868" t="s">
        <v>482</v>
      </c>
      <c r="D342" s="869">
        <v>1.44</v>
      </c>
    </row>
    <row r="343" spans="1:4" ht="12.75" customHeight="1">
      <c r="A343" s="756" t="s">
        <v>1431</v>
      </c>
      <c r="B343" s="867" t="s">
        <v>771</v>
      </c>
      <c r="C343" s="868" t="s">
        <v>474</v>
      </c>
      <c r="D343" s="869">
        <v>1.2</v>
      </c>
    </row>
    <row r="344" spans="1:4" ht="12.75" customHeight="1">
      <c r="A344" s="756" t="s">
        <v>1431</v>
      </c>
      <c r="B344" s="867" t="s">
        <v>771</v>
      </c>
      <c r="C344" s="868" t="s">
        <v>508</v>
      </c>
      <c r="D344" s="869">
        <v>1.2</v>
      </c>
    </row>
    <row r="345" spans="1:4" ht="12.75" customHeight="1">
      <c r="A345" s="756" t="s">
        <v>1431</v>
      </c>
      <c r="B345" s="867" t="s">
        <v>771</v>
      </c>
      <c r="C345" s="868" t="s">
        <v>469</v>
      </c>
      <c r="D345" s="869">
        <v>1.2</v>
      </c>
    </row>
    <row r="346" spans="1:4" ht="12.75" customHeight="1">
      <c r="A346" s="756" t="s">
        <v>1431</v>
      </c>
      <c r="B346" s="867" t="s">
        <v>1141</v>
      </c>
      <c r="C346" s="868" t="s">
        <v>526</v>
      </c>
      <c r="D346" s="869">
        <v>4</v>
      </c>
    </row>
    <row r="347" spans="1:4" ht="12.75" customHeight="1">
      <c r="A347" s="756" t="s">
        <v>1431</v>
      </c>
      <c r="B347" s="867" t="s">
        <v>1141</v>
      </c>
      <c r="C347" s="868" t="s">
        <v>526</v>
      </c>
      <c r="D347" s="869">
        <v>2.09</v>
      </c>
    </row>
    <row r="348" spans="1:4" ht="12.75" customHeight="1">
      <c r="A348" s="756" t="s">
        <v>1431</v>
      </c>
      <c r="B348" s="867" t="s">
        <v>1141</v>
      </c>
      <c r="C348" s="868" t="s">
        <v>469</v>
      </c>
      <c r="D348" s="869">
        <v>1.1299999999999999</v>
      </c>
    </row>
    <row r="349" spans="1:4" ht="12.75" customHeight="1">
      <c r="A349" s="756" t="s">
        <v>1431</v>
      </c>
      <c r="B349" s="867" t="s">
        <v>1141</v>
      </c>
      <c r="C349" s="868" t="s">
        <v>470</v>
      </c>
      <c r="D349" s="869">
        <v>1</v>
      </c>
    </row>
    <row r="350" spans="1:4" ht="12.75" customHeight="1">
      <c r="A350" s="756" t="s">
        <v>1431</v>
      </c>
      <c r="B350" s="867" t="s">
        <v>1141</v>
      </c>
      <c r="C350" s="868" t="s">
        <v>527</v>
      </c>
      <c r="D350" s="869">
        <v>2.09</v>
      </c>
    </row>
    <row r="351" spans="1:4" ht="12.75" customHeight="1">
      <c r="A351" s="756" t="s">
        <v>1431</v>
      </c>
      <c r="B351" s="867" t="s">
        <v>1141</v>
      </c>
      <c r="C351" s="868" t="s">
        <v>471</v>
      </c>
      <c r="D351" s="869">
        <v>1.1299999999999999</v>
      </c>
    </row>
    <row r="352" spans="1:4" ht="12.75" customHeight="1">
      <c r="A352" s="756" t="s">
        <v>1431</v>
      </c>
      <c r="B352" s="867" t="s">
        <v>1141</v>
      </c>
      <c r="C352" s="868" t="s">
        <v>472</v>
      </c>
      <c r="D352" s="869">
        <v>1</v>
      </c>
    </row>
    <row r="353" spans="1:4" ht="12.75" customHeight="1">
      <c r="A353" s="756" t="s">
        <v>1431</v>
      </c>
      <c r="B353" s="867" t="s">
        <v>530</v>
      </c>
      <c r="C353" s="868" t="s">
        <v>469</v>
      </c>
      <c r="D353" s="869">
        <v>1.1499999999999999</v>
      </c>
    </row>
    <row r="354" spans="1:4" ht="12.75" customHeight="1">
      <c r="A354" s="756" t="s">
        <v>1431</v>
      </c>
      <c r="B354" s="867" t="s">
        <v>35</v>
      </c>
      <c r="C354" s="868" t="s">
        <v>487</v>
      </c>
      <c r="D354" s="869">
        <v>1.7</v>
      </c>
    </row>
    <row r="355" spans="1:4" ht="12.75" customHeight="1">
      <c r="A355" s="756" t="s">
        <v>1431</v>
      </c>
      <c r="B355" s="867" t="s">
        <v>1045</v>
      </c>
      <c r="C355" s="868" t="s">
        <v>469</v>
      </c>
      <c r="D355" s="869">
        <v>1.4</v>
      </c>
    </row>
    <row r="356" spans="1:4" ht="12.75" customHeight="1">
      <c r="A356" s="756" t="s">
        <v>1431</v>
      </c>
      <c r="B356" s="867" t="s">
        <v>31</v>
      </c>
      <c r="C356" s="868" t="s">
        <v>469</v>
      </c>
      <c r="D356" s="869">
        <v>1.48</v>
      </c>
    </row>
    <row r="357" spans="1:4" ht="12.75" customHeight="1">
      <c r="A357" s="756" t="s">
        <v>1431</v>
      </c>
      <c r="B357" s="867" t="s">
        <v>31</v>
      </c>
      <c r="C357" s="868" t="s">
        <v>470</v>
      </c>
      <c r="D357" s="869">
        <v>1</v>
      </c>
    </row>
    <row r="358" spans="1:4" ht="12.75" customHeight="1">
      <c r="A358" s="756" t="s">
        <v>1431</v>
      </c>
      <c r="B358" s="867" t="s">
        <v>31</v>
      </c>
      <c r="C358" s="868" t="s">
        <v>479</v>
      </c>
      <c r="D358" s="869">
        <v>1.4</v>
      </c>
    </row>
    <row r="359" spans="1:4" ht="12.75" customHeight="1">
      <c r="A359" s="756" t="s">
        <v>1431</v>
      </c>
      <c r="B359" s="867" t="s">
        <v>31</v>
      </c>
      <c r="C359" s="868" t="s">
        <v>471</v>
      </c>
      <c r="D359" s="869">
        <v>1.24</v>
      </c>
    </row>
    <row r="360" spans="1:4" ht="12.75" customHeight="1">
      <c r="A360" s="756" t="s">
        <v>1431</v>
      </c>
      <c r="B360" s="867" t="s">
        <v>31</v>
      </c>
      <c r="C360" s="868" t="s">
        <v>472</v>
      </c>
      <c r="D360" s="869">
        <v>1</v>
      </c>
    </row>
    <row r="361" spans="1:4" ht="12.75" customHeight="1">
      <c r="A361" s="756" t="s">
        <v>1431</v>
      </c>
      <c r="B361" s="867" t="s">
        <v>6</v>
      </c>
      <c r="C361" s="868" t="s">
        <v>496</v>
      </c>
      <c r="D361" s="869">
        <v>2.5</v>
      </c>
    </row>
    <row r="362" spans="1:4" ht="12.75" customHeight="1">
      <c r="A362" s="756" t="s">
        <v>1431</v>
      </c>
      <c r="B362" s="867" t="s">
        <v>6</v>
      </c>
      <c r="C362" s="868" t="s">
        <v>471</v>
      </c>
      <c r="D362" s="869">
        <v>1.06</v>
      </c>
    </row>
    <row r="363" spans="1:4" ht="12.75" customHeight="1">
      <c r="A363" s="756" t="s">
        <v>1431</v>
      </c>
      <c r="B363" s="867" t="s">
        <v>6</v>
      </c>
      <c r="C363" s="868" t="s">
        <v>472</v>
      </c>
      <c r="D363" s="869">
        <v>1</v>
      </c>
    </row>
    <row r="364" spans="1:4" ht="12.75" customHeight="1">
      <c r="A364" s="756" t="s">
        <v>1431</v>
      </c>
      <c r="B364" s="867" t="s">
        <v>6</v>
      </c>
      <c r="C364" s="868" t="s">
        <v>469</v>
      </c>
      <c r="D364" s="869">
        <v>1.06</v>
      </c>
    </row>
    <row r="365" spans="1:4" ht="12.75" customHeight="1">
      <c r="A365" s="756" t="s">
        <v>1431</v>
      </c>
      <c r="B365" s="867" t="s">
        <v>6</v>
      </c>
      <c r="C365" s="868" t="s">
        <v>470</v>
      </c>
      <c r="D365" s="869">
        <v>1</v>
      </c>
    </row>
    <row r="366" spans="1:4" ht="12.75" customHeight="1">
      <c r="A366" s="756" t="s">
        <v>1431</v>
      </c>
      <c r="B366" s="867" t="s">
        <v>531</v>
      </c>
      <c r="C366" s="868" t="s">
        <v>469</v>
      </c>
      <c r="D366" s="869">
        <v>1.23</v>
      </c>
    </row>
    <row r="367" spans="1:4" ht="12.75" customHeight="1">
      <c r="A367" s="756" t="s">
        <v>1431</v>
      </c>
      <c r="B367" s="867" t="s">
        <v>531</v>
      </c>
      <c r="C367" s="868" t="s">
        <v>474</v>
      </c>
      <c r="D367" s="869">
        <v>1.1499999999999999</v>
      </c>
    </row>
    <row r="368" spans="1:4" ht="12.75" customHeight="1">
      <c r="A368" s="756" t="s">
        <v>1431</v>
      </c>
      <c r="B368" s="867" t="s">
        <v>531</v>
      </c>
      <c r="C368" s="868" t="s">
        <v>508</v>
      </c>
      <c r="D368" s="869">
        <v>1.1499999999999999</v>
      </c>
    </row>
    <row r="369" spans="1:4" ht="12.75" customHeight="1">
      <c r="A369" s="756" t="s">
        <v>1431</v>
      </c>
      <c r="B369" s="867" t="s">
        <v>531</v>
      </c>
      <c r="C369" s="868" t="s">
        <v>482</v>
      </c>
      <c r="D369" s="869">
        <v>1.22</v>
      </c>
    </row>
    <row r="370" spans="1:4" ht="12.75" customHeight="1">
      <c r="A370" s="756" t="s">
        <v>1431</v>
      </c>
      <c r="B370" s="867" t="s">
        <v>49</v>
      </c>
      <c r="C370" s="868" t="s">
        <v>473</v>
      </c>
      <c r="D370" s="869">
        <v>1.29</v>
      </c>
    </row>
    <row r="371" spans="1:4" ht="12.75" customHeight="1">
      <c r="A371" s="756" t="s">
        <v>1431</v>
      </c>
      <c r="B371" s="867" t="s">
        <v>49</v>
      </c>
      <c r="C371" s="868" t="s">
        <v>471</v>
      </c>
      <c r="D371" s="869">
        <v>1.1000000000000001</v>
      </c>
    </row>
    <row r="372" spans="1:4" ht="12.75" customHeight="1">
      <c r="A372" s="756" t="s">
        <v>1431</v>
      </c>
      <c r="B372" s="867" t="s">
        <v>49</v>
      </c>
      <c r="C372" s="868" t="s">
        <v>472</v>
      </c>
      <c r="D372" s="869">
        <v>1</v>
      </c>
    </row>
    <row r="373" spans="1:4" ht="12.75" customHeight="1">
      <c r="A373" s="756" t="s">
        <v>1431</v>
      </c>
      <c r="B373" s="867" t="s">
        <v>49</v>
      </c>
      <c r="C373" s="868" t="s">
        <v>482</v>
      </c>
      <c r="D373" s="869">
        <v>1.25</v>
      </c>
    </row>
    <row r="374" spans="1:4" ht="12.75" customHeight="1">
      <c r="A374" s="756" t="s">
        <v>1431</v>
      </c>
      <c r="B374" s="867" t="s">
        <v>49</v>
      </c>
      <c r="C374" s="868" t="s">
        <v>469</v>
      </c>
      <c r="D374" s="869">
        <v>1.29</v>
      </c>
    </row>
    <row r="375" spans="1:4" ht="12.75" customHeight="1">
      <c r="A375" s="756" t="s">
        <v>1431</v>
      </c>
      <c r="B375" s="867" t="s">
        <v>49</v>
      </c>
      <c r="C375" s="868" t="s">
        <v>470</v>
      </c>
      <c r="D375" s="869">
        <v>1</v>
      </c>
    </row>
    <row r="376" spans="1:4" ht="12.75" customHeight="1">
      <c r="A376" s="756" t="s">
        <v>1431</v>
      </c>
      <c r="B376" s="867" t="s">
        <v>82</v>
      </c>
      <c r="C376" s="868" t="s">
        <v>472</v>
      </c>
      <c r="D376" s="869">
        <v>1</v>
      </c>
    </row>
    <row r="377" spans="1:4" ht="12.75" customHeight="1">
      <c r="A377" s="756" t="s">
        <v>1431</v>
      </c>
      <c r="B377" s="867" t="s">
        <v>82</v>
      </c>
      <c r="C377" s="868" t="s">
        <v>469</v>
      </c>
      <c r="D377" s="869">
        <v>1.18</v>
      </c>
    </row>
    <row r="378" spans="1:4" ht="12.75" customHeight="1">
      <c r="A378" s="756" t="s">
        <v>1431</v>
      </c>
      <c r="B378" s="867" t="s">
        <v>82</v>
      </c>
      <c r="C378" s="868" t="s">
        <v>470</v>
      </c>
      <c r="D378" s="869">
        <v>1</v>
      </c>
    </row>
    <row r="379" spans="1:4" ht="12.75" customHeight="1">
      <c r="A379" s="756" t="s">
        <v>1431</v>
      </c>
      <c r="B379" s="867" t="s">
        <v>82</v>
      </c>
      <c r="C379" s="868" t="s">
        <v>471</v>
      </c>
      <c r="D379" s="869">
        <v>1.18</v>
      </c>
    </row>
    <row r="380" spans="1:4" ht="12.75" customHeight="1">
      <c r="A380" s="756" t="s">
        <v>1431</v>
      </c>
      <c r="B380" s="867" t="s">
        <v>324</v>
      </c>
      <c r="C380" s="868" t="s">
        <v>474</v>
      </c>
      <c r="D380" s="869">
        <v>2.09</v>
      </c>
    </row>
    <row r="381" spans="1:4" ht="12.75" customHeight="1">
      <c r="A381" s="756" t="s">
        <v>1431</v>
      </c>
      <c r="B381" s="867" t="s">
        <v>784</v>
      </c>
      <c r="C381" s="868" t="s">
        <v>470</v>
      </c>
      <c r="D381" s="869">
        <v>1</v>
      </c>
    </row>
    <row r="382" spans="1:4" ht="12.75" customHeight="1">
      <c r="A382" s="756" t="s">
        <v>1431</v>
      </c>
      <c r="B382" s="867" t="s">
        <v>784</v>
      </c>
      <c r="C382" s="868" t="s">
        <v>472</v>
      </c>
      <c r="D382" s="869">
        <v>1</v>
      </c>
    </row>
    <row r="383" spans="1:4" ht="12.75" customHeight="1">
      <c r="A383" s="756" t="s">
        <v>1431</v>
      </c>
      <c r="B383" s="867" t="s">
        <v>1236</v>
      </c>
      <c r="C383" s="868" t="s">
        <v>474</v>
      </c>
      <c r="D383" s="869">
        <v>1.7</v>
      </c>
    </row>
    <row r="384" spans="1:4" ht="12.75" customHeight="1">
      <c r="A384" s="756" t="s">
        <v>1431</v>
      </c>
      <c r="B384" s="867" t="s">
        <v>1236</v>
      </c>
      <c r="C384" s="868" t="s">
        <v>487</v>
      </c>
      <c r="D384" s="869">
        <v>1.7</v>
      </c>
    </row>
    <row r="385" spans="1:4" ht="12.75" customHeight="1">
      <c r="A385" s="756" t="s">
        <v>1431</v>
      </c>
      <c r="B385" s="867" t="s">
        <v>1236</v>
      </c>
      <c r="C385" s="868" t="s">
        <v>532</v>
      </c>
      <c r="D385" s="869">
        <v>2.52</v>
      </c>
    </row>
    <row r="386" spans="1:4" ht="12.75" customHeight="1">
      <c r="A386" s="756" t="s">
        <v>1431</v>
      </c>
      <c r="B386" s="867" t="s">
        <v>1236</v>
      </c>
      <c r="C386" s="868" t="s">
        <v>470</v>
      </c>
      <c r="D386" s="869">
        <v>1</v>
      </c>
    </row>
    <row r="387" spans="1:4" ht="12.75" customHeight="1">
      <c r="A387" s="756" t="s">
        <v>1431</v>
      </c>
      <c r="B387" s="867" t="s">
        <v>1236</v>
      </c>
      <c r="C387" s="868" t="s">
        <v>521</v>
      </c>
      <c r="D387" s="869">
        <v>2.52</v>
      </c>
    </row>
    <row r="388" spans="1:4" ht="12.75" customHeight="1">
      <c r="A388" s="756" t="s">
        <v>1431</v>
      </c>
      <c r="B388" s="867" t="s">
        <v>1236</v>
      </c>
      <c r="C388" s="868" t="s">
        <v>471</v>
      </c>
      <c r="D388" s="869">
        <v>1.35</v>
      </c>
    </row>
    <row r="389" spans="1:4" ht="12.75" customHeight="1">
      <c r="A389" s="756" t="s">
        <v>1431</v>
      </c>
      <c r="B389" s="867" t="s">
        <v>1236</v>
      </c>
      <c r="C389" s="868" t="s">
        <v>472</v>
      </c>
      <c r="D389" s="869">
        <v>1</v>
      </c>
    </row>
    <row r="390" spans="1:4" ht="12.75" customHeight="1">
      <c r="A390" s="756" t="s">
        <v>1431</v>
      </c>
      <c r="B390" s="867" t="s">
        <v>85</v>
      </c>
      <c r="C390" s="868" t="s">
        <v>469</v>
      </c>
      <c r="D390" s="869">
        <v>1.1100000000000001</v>
      </c>
    </row>
    <row r="391" spans="1:4" ht="12.75" customHeight="1">
      <c r="A391" s="756" t="s">
        <v>1431</v>
      </c>
      <c r="B391" s="867" t="s">
        <v>85</v>
      </c>
      <c r="C391" s="868" t="s">
        <v>470</v>
      </c>
      <c r="D391" s="869">
        <v>1</v>
      </c>
    </row>
    <row r="392" spans="1:4" ht="12.75" customHeight="1">
      <c r="A392" s="756" t="s">
        <v>1431</v>
      </c>
      <c r="B392" s="867" t="s">
        <v>85</v>
      </c>
      <c r="C392" s="868" t="s">
        <v>471</v>
      </c>
      <c r="D392" s="869">
        <v>1.1100000000000001</v>
      </c>
    </row>
    <row r="393" spans="1:4" ht="12.75" customHeight="1">
      <c r="A393" s="756" t="s">
        <v>1431</v>
      </c>
      <c r="B393" s="867" t="s">
        <v>85</v>
      </c>
      <c r="C393" s="868" t="s">
        <v>472</v>
      </c>
      <c r="D393" s="869">
        <v>1</v>
      </c>
    </row>
    <row r="394" spans="1:4" ht="12.75" customHeight="1">
      <c r="A394" s="756" t="s">
        <v>1431</v>
      </c>
      <c r="B394" s="867" t="s">
        <v>1485</v>
      </c>
      <c r="C394" s="868" t="s">
        <v>470</v>
      </c>
      <c r="D394" s="869">
        <v>1</v>
      </c>
    </row>
    <row r="395" spans="1:4" ht="12.75" customHeight="1">
      <c r="A395" s="756" t="s">
        <v>1431</v>
      </c>
      <c r="B395" s="867" t="s">
        <v>1485</v>
      </c>
      <c r="C395" s="868" t="s">
        <v>471</v>
      </c>
      <c r="D395" s="869">
        <v>1.04</v>
      </c>
    </row>
    <row r="396" spans="1:4" ht="12.75" customHeight="1">
      <c r="A396" s="756" t="s">
        <v>1431</v>
      </c>
      <c r="B396" s="867" t="s">
        <v>1485</v>
      </c>
      <c r="C396" s="868" t="s">
        <v>472</v>
      </c>
      <c r="D396" s="869">
        <v>1</v>
      </c>
    </row>
    <row r="397" spans="1:4" ht="12.75" customHeight="1">
      <c r="A397" s="756" t="s">
        <v>1431</v>
      </c>
      <c r="B397" s="867" t="s">
        <v>533</v>
      </c>
      <c r="C397" s="868" t="s">
        <v>484</v>
      </c>
      <c r="D397" s="869">
        <v>3</v>
      </c>
    </row>
    <row r="398" spans="1:4" ht="12.75" customHeight="1">
      <c r="A398" s="756" t="s">
        <v>1431</v>
      </c>
      <c r="B398" s="867" t="s">
        <v>533</v>
      </c>
      <c r="C398" s="868" t="s">
        <v>474</v>
      </c>
      <c r="D398" s="869">
        <v>1.6</v>
      </c>
    </row>
    <row r="399" spans="1:4" ht="12.75" customHeight="1">
      <c r="A399" s="756" t="s">
        <v>1431</v>
      </c>
      <c r="B399" s="867" t="s">
        <v>26</v>
      </c>
      <c r="C399" s="868" t="s">
        <v>482</v>
      </c>
      <c r="D399" s="869">
        <v>1.2</v>
      </c>
    </row>
    <row r="400" spans="1:4" ht="12.75" customHeight="1">
      <c r="A400" s="756" t="s">
        <v>1431</v>
      </c>
      <c r="B400" s="867" t="s">
        <v>26</v>
      </c>
      <c r="C400" s="868" t="s">
        <v>476</v>
      </c>
      <c r="D400" s="869">
        <v>4</v>
      </c>
    </row>
    <row r="401" spans="1:4" ht="12.75" customHeight="1">
      <c r="A401" s="756" t="s">
        <v>1431</v>
      </c>
      <c r="B401" s="867" t="s">
        <v>26</v>
      </c>
      <c r="C401" s="868" t="s">
        <v>469</v>
      </c>
      <c r="D401" s="869">
        <v>1.1000000000000001</v>
      </c>
    </row>
    <row r="402" spans="1:4" ht="12.75" customHeight="1">
      <c r="A402" s="756" t="s">
        <v>1431</v>
      </c>
      <c r="B402" s="867" t="s">
        <v>26</v>
      </c>
      <c r="C402" s="868" t="s">
        <v>483</v>
      </c>
      <c r="D402" s="869">
        <v>1.38</v>
      </c>
    </row>
    <row r="403" spans="1:4" ht="12.75" customHeight="1">
      <c r="A403" s="756" t="s">
        <v>1431</v>
      </c>
      <c r="B403" s="867" t="s">
        <v>26</v>
      </c>
      <c r="C403" s="868" t="s">
        <v>474</v>
      </c>
      <c r="D403" s="869">
        <v>1.3</v>
      </c>
    </row>
    <row r="404" spans="1:4" ht="12.75" customHeight="1">
      <c r="A404" s="756" t="s">
        <v>1431</v>
      </c>
      <c r="B404" s="867" t="s">
        <v>26</v>
      </c>
      <c r="C404" s="868" t="s">
        <v>489</v>
      </c>
      <c r="D404" s="869">
        <v>1.3</v>
      </c>
    </row>
    <row r="405" spans="1:4" ht="12.75" customHeight="1">
      <c r="A405" s="756" t="s">
        <v>1431</v>
      </c>
      <c r="B405" s="867" t="s">
        <v>1229</v>
      </c>
      <c r="C405" s="868" t="s">
        <v>469</v>
      </c>
      <c r="D405" s="869">
        <v>1.05</v>
      </c>
    </row>
    <row r="406" spans="1:4" ht="12.75" customHeight="1">
      <c r="A406" s="756" t="s">
        <v>1431</v>
      </c>
      <c r="B406" s="867" t="s">
        <v>1229</v>
      </c>
      <c r="C406" s="868" t="s">
        <v>470</v>
      </c>
      <c r="D406" s="869">
        <v>1</v>
      </c>
    </row>
    <row r="407" spans="1:4" ht="12.75" customHeight="1">
      <c r="A407" s="756" t="s">
        <v>1431</v>
      </c>
      <c r="B407" s="867" t="s">
        <v>1229</v>
      </c>
      <c r="C407" s="868" t="s">
        <v>471</v>
      </c>
      <c r="D407" s="869">
        <v>1.05</v>
      </c>
    </row>
    <row r="408" spans="1:4" ht="12.75" customHeight="1">
      <c r="A408" s="756" t="s">
        <v>1431</v>
      </c>
      <c r="B408" s="867" t="s">
        <v>1229</v>
      </c>
      <c r="C408" s="868" t="s">
        <v>472</v>
      </c>
      <c r="D408" s="869">
        <v>1</v>
      </c>
    </row>
    <row r="409" spans="1:4" ht="12.75" customHeight="1">
      <c r="A409" s="756" t="s">
        <v>1431</v>
      </c>
      <c r="B409" s="867" t="s">
        <v>53</v>
      </c>
      <c r="C409" s="868" t="s">
        <v>469</v>
      </c>
      <c r="D409" s="869">
        <v>1.26</v>
      </c>
    </row>
    <row r="410" spans="1:4" ht="12.75" customHeight="1">
      <c r="A410" s="756" t="s">
        <v>1431</v>
      </c>
      <c r="B410" s="867" t="s">
        <v>53</v>
      </c>
      <c r="C410" s="868" t="s">
        <v>483</v>
      </c>
      <c r="D410" s="869">
        <v>0.92</v>
      </c>
    </row>
    <row r="411" spans="1:4" ht="12.75" customHeight="1">
      <c r="A411" s="756" t="s">
        <v>1431</v>
      </c>
      <c r="B411" s="867" t="s">
        <v>53</v>
      </c>
      <c r="C411" s="868" t="s">
        <v>482</v>
      </c>
      <c r="D411" s="869">
        <v>1.32</v>
      </c>
    </row>
    <row r="412" spans="1:4" ht="12.75" customHeight="1">
      <c r="A412" s="756" t="s">
        <v>1431</v>
      </c>
      <c r="B412" s="867" t="s">
        <v>53</v>
      </c>
      <c r="C412" s="868" t="s">
        <v>474</v>
      </c>
      <c r="D412" s="869">
        <v>1.32</v>
      </c>
    </row>
    <row r="413" spans="1:4" ht="12.75" customHeight="1">
      <c r="A413" s="756" t="s">
        <v>1431</v>
      </c>
      <c r="B413" s="867" t="s">
        <v>534</v>
      </c>
      <c r="C413" s="868" t="s">
        <v>474</v>
      </c>
      <c r="D413" s="869">
        <v>1.5</v>
      </c>
    </row>
    <row r="414" spans="1:4" ht="12.75" customHeight="1">
      <c r="A414" s="756" t="s">
        <v>1431</v>
      </c>
      <c r="B414" s="867" t="s">
        <v>534</v>
      </c>
      <c r="C414" s="868" t="s">
        <v>483</v>
      </c>
      <c r="D414" s="869">
        <v>3.86</v>
      </c>
    </row>
    <row r="415" spans="1:4" ht="12.75" customHeight="1">
      <c r="A415" s="756" t="s">
        <v>1431</v>
      </c>
      <c r="B415" s="867" t="s">
        <v>534</v>
      </c>
      <c r="C415" s="868" t="s">
        <v>526</v>
      </c>
      <c r="D415" s="869">
        <v>4</v>
      </c>
    </row>
    <row r="416" spans="1:4" ht="12.75" customHeight="1">
      <c r="A416" s="756" t="s">
        <v>1431</v>
      </c>
      <c r="B416" s="867" t="s">
        <v>534</v>
      </c>
      <c r="C416" s="868" t="s">
        <v>526</v>
      </c>
      <c r="D416" s="869">
        <v>2.09</v>
      </c>
    </row>
    <row r="417" spans="1:4" ht="12.75" customHeight="1">
      <c r="A417" s="756" t="s">
        <v>1431</v>
      </c>
      <c r="B417" s="867" t="s">
        <v>534</v>
      </c>
      <c r="C417" s="868" t="s">
        <v>469</v>
      </c>
      <c r="D417" s="869">
        <v>1.1299999999999999</v>
      </c>
    </row>
    <row r="418" spans="1:4" ht="12.75" customHeight="1">
      <c r="A418" s="756" t="s">
        <v>1431</v>
      </c>
      <c r="B418" s="867" t="s">
        <v>534</v>
      </c>
      <c r="C418" s="868" t="s">
        <v>470</v>
      </c>
      <c r="D418" s="869">
        <v>1</v>
      </c>
    </row>
    <row r="419" spans="1:4" ht="12.75" customHeight="1">
      <c r="A419" s="756" t="s">
        <v>1431</v>
      </c>
      <c r="B419" s="867" t="s">
        <v>534</v>
      </c>
      <c r="C419" s="868" t="s">
        <v>527</v>
      </c>
      <c r="D419" s="869">
        <v>2.09</v>
      </c>
    </row>
    <row r="420" spans="1:4" ht="12.75" customHeight="1">
      <c r="A420" s="756" t="s">
        <v>1431</v>
      </c>
      <c r="B420" s="867" t="s">
        <v>534</v>
      </c>
      <c r="C420" s="868" t="s">
        <v>471</v>
      </c>
      <c r="D420" s="869">
        <v>1.1299999999999999</v>
      </c>
    </row>
    <row r="421" spans="1:4" ht="12.75" customHeight="1">
      <c r="A421" s="756" t="s">
        <v>1431</v>
      </c>
      <c r="B421" s="867" t="s">
        <v>534</v>
      </c>
      <c r="C421" s="868" t="s">
        <v>472</v>
      </c>
      <c r="D421" s="869">
        <v>1</v>
      </c>
    </row>
    <row r="422" spans="1:4" ht="12.75" customHeight="1">
      <c r="A422" s="756" t="s">
        <v>1431</v>
      </c>
      <c r="B422" s="867" t="s">
        <v>535</v>
      </c>
      <c r="C422" s="868" t="s">
        <v>470</v>
      </c>
      <c r="D422" s="869">
        <v>1</v>
      </c>
    </row>
    <row r="423" spans="1:4" ht="12.75" customHeight="1">
      <c r="A423" s="756" t="s">
        <v>1431</v>
      </c>
      <c r="B423" s="867" t="s">
        <v>535</v>
      </c>
      <c r="C423" s="868" t="s">
        <v>472</v>
      </c>
      <c r="D423" s="869">
        <v>1</v>
      </c>
    </row>
    <row r="424" spans="1:4" ht="12.75" customHeight="1">
      <c r="A424" s="756" t="s">
        <v>1431</v>
      </c>
      <c r="B424" s="867" t="s">
        <v>536</v>
      </c>
      <c r="C424" s="868" t="s">
        <v>487</v>
      </c>
      <c r="D424" s="869">
        <v>1.7</v>
      </c>
    </row>
    <row r="425" spans="1:4" ht="12.75" customHeight="1">
      <c r="A425" s="756" t="s">
        <v>1431</v>
      </c>
      <c r="B425" s="867" t="s">
        <v>10</v>
      </c>
      <c r="C425" s="868" t="s">
        <v>476</v>
      </c>
      <c r="D425" s="869">
        <v>5.6</v>
      </c>
    </row>
    <row r="426" spans="1:4" ht="12.75" customHeight="1">
      <c r="A426" s="756" t="s">
        <v>1431</v>
      </c>
      <c r="B426" s="867" t="s">
        <v>10</v>
      </c>
      <c r="C426" s="868" t="s">
        <v>477</v>
      </c>
      <c r="D426" s="869">
        <v>3</v>
      </c>
    </row>
    <row r="427" spans="1:4" ht="12.75" customHeight="1">
      <c r="A427" s="756" t="s">
        <v>1431</v>
      </c>
      <c r="B427" s="867" t="s">
        <v>10</v>
      </c>
      <c r="C427" s="868" t="s">
        <v>474</v>
      </c>
      <c r="D427" s="869">
        <v>3.04</v>
      </c>
    </row>
    <row r="428" spans="1:4" ht="12.75" customHeight="1">
      <c r="A428" s="756" t="s">
        <v>1431</v>
      </c>
      <c r="B428" s="867" t="s">
        <v>10</v>
      </c>
      <c r="C428" s="868" t="s">
        <v>469</v>
      </c>
      <c r="D428" s="869">
        <v>1.22</v>
      </c>
    </row>
    <row r="429" spans="1:4" ht="12.75" customHeight="1">
      <c r="A429" s="756" t="s">
        <v>1431</v>
      </c>
      <c r="B429" s="867" t="s">
        <v>10</v>
      </c>
      <c r="C429" s="868" t="s">
        <v>470</v>
      </c>
      <c r="D429" s="869">
        <v>1</v>
      </c>
    </row>
    <row r="430" spans="1:4" ht="12.75" customHeight="1">
      <c r="A430" s="756" t="s">
        <v>1431</v>
      </c>
      <c r="B430" s="867" t="s">
        <v>10</v>
      </c>
      <c r="C430" s="868" t="s">
        <v>478</v>
      </c>
      <c r="D430" s="869">
        <v>1.2</v>
      </c>
    </row>
    <row r="431" spans="1:4" ht="12.75" customHeight="1">
      <c r="A431" s="756" t="s">
        <v>1431</v>
      </c>
      <c r="B431" s="867" t="s">
        <v>10</v>
      </c>
      <c r="C431" s="868" t="s">
        <v>479</v>
      </c>
      <c r="D431" s="869">
        <v>1.2</v>
      </c>
    </row>
    <row r="432" spans="1:4" ht="12.75" customHeight="1">
      <c r="A432" s="756" t="s">
        <v>1431</v>
      </c>
      <c r="B432" s="867" t="s">
        <v>10</v>
      </c>
      <c r="C432" s="868" t="s">
        <v>480</v>
      </c>
      <c r="D432" s="869">
        <v>3</v>
      </c>
    </row>
    <row r="433" spans="1:4" ht="12.75" customHeight="1">
      <c r="A433" s="756" t="s">
        <v>1431</v>
      </c>
      <c r="B433" s="867" t="s">
        <v>10</v>
      </c>
      <c r="C433" s="868" t="s">
        <v>473</v>
      </c>
      <c r="D433" s="869">
        <v>3</v>
      </c>
    </row>
    <row r="434" spans="1:4" ht="12.75" customHeight="1">
      <c r="A434" s="756" t="s">
        <v>1431</v>
      </c>
      <c r="B434" s="867" t="s">
        <v>10</v>
      </c>
      <c r="C434" s="868" t="s">
        <v>471</v>
      </c>
      <c r="D434" s="869">
        <v>1.22</v>
      </c>
    </row>
    <row r="435" spans="1:4" ht="12.75" customHeight="1">
      <c r="A435" s="756" t="s">
        <v>1431</v>
      </c>
      <c r="B435" s="867" t="s">
        <v>10</v>
      </c>
      <c r="C435" s="868" t="s">
        <v>472</v>
      </c>
      <c r="D435" s="869">
        <v>1</v>
      </c>
    </row>
    <row r="436" spans="1:4" ht="12.75" customHeight="1">
      <c r="A436" s="756" t="s">
        <v>1431</v>
      </c>
      <c r="B436" s="867" t="s">
        <v>33</v>
      </c>
      <c r="C436" s="868" t="s">
        <v>473</v>
      </c>
      <c r="D436" s="869">
        <v>1.4</v>
      </c>
    </row>
    <row r="437" spans="1:4" ht="12.75" customHeight="1">
      <c r="A437" s="756" t="s">
        <v>1431</v>
      </c>
      <c r="B437" s="867" t="s">
        <v>33</v>
      </c>
      <c r="C437" s="868" t="s">
        <v>471</v>
      </c>
      <c r="D437" s="869">
        <v>1.1100000000000001</v>
      </c>
    </row>
    <row r="438" spans="1:4" ht="12.75" customHeight="1">
      <c r="A438" s="756" t="s">
        <v>1431</v>
      </c>
      <c r="B438" s="867" t="s">
        <v>33</v>
      </c>
      <c r="C438" s="868" t="s">
        <v>472</v>
      </c>
      <c r="D438" s="869">
        <v>1</v>
      </c>
    </row>
    <row r="439" spans="1:4" ht="12.75" customHeight="1">
      <c r="A439" s="756" t="s">
        <v>1431</v>
      </c>
      <c r="B439" s="867" t="s">
        <v>33</v>
      </c>
      <c r="C439" s="868" t="s">
        <v>474</v>
      </c>
      <c r="D439" s="869">
        <v>1.4</v>
      </c>
    </row>
    <row r="440" spans="1:4" ht="12.75" customHeight="1">
      <c r="A440" s="756" t="s">
        <v>1431</v>
      </c>
      <c r="B440" s="867" t="s">
        <v>33</v>
      </c>
      <c r="C440" s="868" t="s">
        <v>469</v>
      </c>
      <c r="D440" s="869">
        <v>1.1200000000000001</v>
      </c>
    </row>
    <row r="441" spans="1:4" ht="12.75" customHeight="1">
      <c r="A441" s="756" t="s">
        <v>1431</v>
      </c>
      <c r="B441" s="867" t="s">
        <v>33</v>
      </c>
      <c r="C441" s="868" t="s">
        <v>470</v>
      </c>
      <c r="D441" s="869">
        <v>1</v>
      </c>
    </row>
    <row r="442" spans="1:4" ht="12.75" customHeight="1">
      <c r="A442" s="756" t="s">
        <v>1431</v>
      </c>
      <c r="B442" s="867" t="s">
        <v>14</v>
      </c>
      <c r="C442" s="868" t="s">
        <v>526</v>
      </c>
      <c r="D442" s="869">
        <v>2.09</v>
      </c>
    </row>
    <row r="443" spans="1:4" ht="12.75" customHeight="1">
      <c r="A443" s="756" t="s">
        <v>1431</v>
      </c>
      <c r="B443" s="867" t="s">
        <v>14</v>
      </c>
      <c r="C443" s="868" t="s">
        <v>469</v>
      </c>
      <c r="D443" s="869">
        <v>1.1299999999999999</v>
      </c>
    </row>
    <row r="444" spans="1:4" ht="12.75" customHeight="1">
      <c r="A444" s="756" t="s">
        <v>1431</v>
      </c>
      <c r="B444" s="867" t="s">
        <v>14</v>
      </c>
      <c r="C444" s="868" t="s">
        <v>470</v>
      </c>
      <c r="D444" s="869">
        <v>1</v>
      </c>
    </row>
    <row r="445" spans="1:4" ht="12.75" customHeight="1">
      <c r="A445" s="756" t="s">
        <v>1431</v>
      </c>
      <c r="B445" s="867" t="s">
        <v>14</v>
      </c>
      <c r="C445" s="868" t="s">
        <v>527</v>
      </c>
      <c r="D445" s="869">
        <v>2.09</v>
      </c>
    </row>
    <row r="446" spans="1:4" ht="12.75" customHeight="1">
      <c r="A446" s="756" t="s">
        <v>1431</v>
      </c>
      <c r="B446" s="867" t="s">
        <v>14</v>
      </c>
      <c r="C446" s="868" t="s">
        <v>471</v>
      </c>
      <c r="D446" s="869">
        <v>1.1299999999999999</v>
      </c>
    </row>
    <row r="447" spans="1:4" ht="12.75" customHeight="1">
      <c r="A447" s="756" t="s">
        <v>1431</v>
      </c>
      <c r="B447" s="867" t="s">
        <v>14</v>
      </c>
      <c r="C447" s="868" t="s">
        <v>472</v>
      </c>
      <c r="D447" s="869">
        <v>1</v>
      </c>
    </row>
    <row r="448" spans="1:4" ht="12.75" customHeight="1">
      <c r="A448" s="756" t="s">
        <v>1431</v>
      </c>
      <c r="B448" s="867" t="s">
        <v>1140</v>
      </c>
      <c r="C448" s="868" t="s">
        <v>526</v>
      </c>
      <c r="D448" s="869">
        <v>2.09</v>
      </c>
    </row>
    <row r="449" spans="1:4" ht="12.75" customHeight="1">
      <c r="A449" s="756" t="s">
        <v>1431</v>
      </c>
      <c r="B449" s="867" t="s">
        <v>1140</v>
      </c>
      <c r="C449" s="868" t="s">
        <v>469</v>
      </c>
      <c r="D449" s="869">
        <v>1.1299999999999999</v>
      </c>
    </row>
    <row r="450" spans="1:4" ht="12.75" customHeight="1">
      <c r="A450" s="756" t="s">
        <v>1431</v>
      </c>
      <c r="B450" s="867" t="s">
        <v>1140</v>
      </c>
      <c r="C450" s="868" t="s">
        <v>470</v>
      </c>
      <c r="D450" s="869">
        <v>1</v>
      </c>
    </row>
    <row r="451" spans="1:4" ht="12.75" customHeight="1">
      <c r="A451" s="756" t="s">
        <v>1431</v>
      </c>
      <c r="B451" s="867" t="s">
        <v>1140</v>
      </c>
      <c r="C451" s="868" t="s">
        <v>527</v>
      </c>
      <c r="D451" s="869">
        <v>2.09</v>
      </c>
    </row>
    <row r="452" spans="1:4" ht="12.75" customHeight="1">
      <c r="A452" s="756" t="s">
        <v>1431</v>
      </c>
      <c r="B452" s="867" t="s">
        <v>1140</v>
      </c>
      <c r="C452" s="868" t="s">
        <v>471</v>
      </c>
      <c r="D452" s="869">
        <v>1.1299999999999999</v>
      </c>
    </row>
    <row r="453" spans="1:4" ht="12.75" customHeight="1">
      <c r="A453" s="756" t="s">
        <v>1431</v>
      </c>
      <c r="B453" s="867" t="s">
        <v>1140</v>
      </c>
      <c r="C453" s="868" t="s">
        <v>472</v>
      </c>
      <c r="D453" s="869">
        <v>1</v>
      </c>
    </row>
    <row r="454" spans="1:4" ht="12.75" customHeight="1">
      <c r="A454" s="756" t="s">
        <v>1431</v>
      </c>
      <c r="B454" s="867" t="s">
        <v>16</v>
      </c>
      <c r="C454" s="868" t="s">
        <v>526</v>
      </c>
      <c r="D454" s="869">
        <v>2.09</v>
      </c>
    </row>
    <row r="455" spans="1:4" ht="12.75" customHeight="1">
      <c r="A455" s="756" t="s">
        <v>1431</v>
      </c>
      <c r="B455" s="867" t="s">
        <v>16</v>
      </c>
      <c r="C455" s="868" t="s">
        <v>469</v>
      </c>
      <c r="D455" s="869">
        <v>1.1299999999999999</v>
      </c>
    </row>
    <row r="456" spans="1:4" ht="12.75" customHeight="1">
      <c r="A456" s="756" t="s">
        <v>1431</v>
      </c>
      <c r="B456" s="867" t="s">
        <v>16</v>
      </c>
      <c r="C456" s="868" t="s">
        <v>470</v>
      </c>
      <c r="D456" s="869">
        <v>1</v>
      </c>
    </row>
    <row r="457" spans="1:4" ht="12.75" customHeight="1">
      <c r="A457" s="756" t="s">
        <v>1431</v>
      </c>
      <c r="B457" s="867" t="s">
        <v>16</v>
      </c>
      <c r="C457" s="868" t="s">
        <v>527</v>
      </c>
      <c r="D457" s="869">
        <v>2.09</v>
      </c>
    </row>
    <row r="458" spans="1:4" ht="12.75" customHeight="1">
      <c r="A458" s="756" t="s">
        <v>1431</v>
      </c>
      <c r="B458" s="867" t="s">
        <v>16</v>
      </c>
      <c r="C458" s="868" t="s">
        <v>471</v>
      </c>
      <c r="D458" s="869">
        <v>1.1299999999999999</v>
      </c>
    </row>
    <row r="459" spans="1:4" ht="12.75" customHeight="1">
      <c r="A459" s="756" t="s">
        <v>1431</v>
      </c>
      <c r="B459" s="867" t="s">
        <v>16</v>
      </c>
      <c r="C459" s="868" t="s">
        <v>472</v>
      </c>
      <c r="D459" s="869">
        <v>1</v>
      </c>
    </row>
    <row r="460" spans="1:4" ht="12.75" customHeight="1">
      <c r="A460" s="756" t="s">
        <v>1431</v>
      </c>
      <c r="B460" s="867" t="s">
        <v>1223</v>
      </c>
      <c r="C460" s="868" t="s">
        <v>476</v>
      </c>
      <c r="D460" s="869">
        <v>3.18</v>
      </c>
    </row>
    <row r="461" spans="1:4" ht="12.75" customHeight="1">
      <c r="A461" s="756" t="s">
        <v>1431</v>
      </c>
      <c r="B461" s="867" t="s">
        <v>1223</v>
      </c>
      <c r="C461" s="868" t="s">
        <v>489</v>
      </c>
      <c r="D461" s="869">
        <v>2.2000000000000002</v>
      </c>
    </row>
    <row r="462" spans="1:4" ht="12.75" customHeight="1">
      <c r="A462" s="756" t="s">
        <v>1431</v>
      </c>
      <c r="B462" s="867" t="s">
        <v>1223</v>
      </c>
      <c r="C462" s="868" t="s">
        <v>492</v>
      </c>
      <c r="D462" s="869">
        <v>2.8</v>
      </c>
    </row>
    <row r="463" spans="1:4" ht="12.75" customHeight="1">
      <c r="A463" s="756" t="s">
        <v>1431</v>
      </c>
      <c r="B463" s="867" t="s">
        <v>1223</v>
      </c>
      <c r="C463" s="868" t="s">
        <v>483</v>
      </c>
      <c r="D463" s="869">
        <v>2</v>
      </c>
    </row>
    <row r="464" spans="1:4" ht="12.75" customHeight="1">
      <c r="A464" s="756" t="s">
        <v>1431</v>
      </c>
      <c r="B464" s="867" t="s">
        <v>1223</v>
      </c>
      <c r="C464" s="868" t="s">
        <v>484</v>
      </c>
      <c r="D464" s="869">
        <v>4</v>
      </c>
    </row>
    <row r="465" spans="1:4" ht="12.75" customHeight="1">
      <c r="A465" s="756" t="s">
        <v>1431</v>
      </c>
      <c r="B465" s="867" t="s">
        <v>1223</v>
      </c>
      <c r="C465" s="868" t="s">
        <v>474</v>
      </c>
      <c r="D465" s="869">
        <v>1.92</v>
      </c>
    </row>
    <row r="466" spans="1:4" ht="12.75" customHeight="1">
      <c r="A466" s="756" t="s">
        <v>1431</v>
      </c>
      <c r="B466" s="867" t="s">
        <v>1223</v>
      </c>
      <c r="C466" s="868" t="s">
        <v>469</v>
      </c>
      <c r="D466" s="869">
        <v>1.1100000000000001</v>
      </c>
    </row>
    <row r="467" spans="1:4" ht="12.75" customHeight="1">
      <c r="A467" s="756" t="s">
        <v>1431</v>
      </c>
      <c r="B467" s="867" t="s">
        <v>1223</v>
      </c>
      <c r="C467" s="868" t="s">
        <v>470</v>
      </c>
      <c r="D467" s="869">
        <v>1</v>
      </c>
    </row>
    <row r="468" spans="1:4" ht="12.75" customHeight="1">
      <c r="A468" s="756" t="s">
        <v>1431</v>
      </c>
      <c r="B468" s="867" t="s">
        <v>1223</v>
      </c>
      <c r="C468" s="868" t="s">
        <v>537</v>
      </c>
      <c r="D468" s="869">
        <v>3.2</v>
      </c>
    </row>
    <row r="469" spans="1:4" ht="12.75" customHeight="1">
      <c r="A469" s="756" t="s">
        <v>1431</v>
      </c>
      <c r="B469" s="867" t="s">
        <v>1223</v>
      </c>
      <c r="C469" s="868" t="s">
        <v>473</v>
      </c>
      <c r="D469" s="869">
        <v>1.92</v>
      </c>
    </row>
    <row r="470" spans="1:4" ht="12.75" customHeight="1">
      <c r="A470" s="756" t="s">
        <v>1431</v>
      </c>
      <c r="B470" s="867" t="s">
        <v>1223</v>
      </c>
      <c r="C470" s="868" t="s">
        <v>471</v>
      </c>
      <c r="D470" s="869">
        <v>1.1100000000000001</v>
      </c>
    </row>
    <row r="471" spans="1:4" ht="12.75" customHeight="1">
      <c r="A471" s="756" t="s">
        <v>1431</v>
      </c>
      <c r="B471" s="867" t="s">
        <v>1223</v>
      </c>
      <c r="C471" s="868" t="s">
        <v>472</v>
      </c>
      <c r="D471" s="869">
        <v>1</v>
      </c>
    </row>
    <row r="472" spans="1:4" ht="12.75" customHeight="1">
      <c r="A472" s="756" t="s">
        <v>1431</v>
      </c>
      <c r="B472" s="867" t="s">
        <v>538</v>
      </c>
      <c r="C472" s="868" t="s">
        <v>469</v>
      </c>
      <c r="D472" s="869">
        <v>1.08</v>
      </c>
    </row>
    <row r="473" spans="1:4" ht="12.75" customHeight="1">
      <c r="A473" s="756" t="s">
        <v>1431</v>
      </c>
      <c r="B473" s="867" t="s">
        <v>538</v>
      </c>
      <c r="C473" s="868" t="s">
        <v>470</v>
      </c>
      <c r="D473" s="869">
        <v>1</v>
      </c>
    </row>
    <row r="474" spans="1:4" ht="12.75" customHeight="1">
      <c r="A474" s="756" t="s">
        <v>1431</v>
      </c>
      <c r="B474" s="867" t="s">
        <v>538</v>
      </c>
      <c r="C474" s="868" t="s">
        <v>471</v>
      </c>
      <c r="D474" s="869">
        <v>1.08</v>
      </c>
    </row>
    <row r="475" spans="1:4" ht="12.75" customHeight="1">
      <c r="A475" s="756" t="s">
        <v>1431</v>
      </c>
      <c r="B475" s="867" t="s">
        <v>538</v>
      </c>
      <c r="C475" s="868" t="s">
        <v>472</v>
      </c>
      <c r="D475" s="869">
        <v>1</v>
      </c>
    </row>
    <row r="476" spans="1:4" ht="12.75" customHeight="1">
      <c r="A476" s="756" t="s">
        <v>1431</v>
      </c>
      <c r="B476" s="867" t="s">
        <v>766</v>
      </c>
      <c r="C476" s="868" t="s">
        <v>476</v>
      </c>
      <c r="D476" s="869">
        <v>5.6</v>
      </c>
    </row>
    <row r="477" spans="1:4" ht="12.75" customHeight="1">
      <c r="A477" s="756" t="s">
        <v>1431</v>
      </c>
      <c r="B477" s="867" t="s">
        <v>766</v>
      </c>
      <c r="C477" s="868" t="s">
        <v>477</v>
      </c>
      <c r="D477" s="869">
        <v>3</v>
      </c>
    </row>
    <row r="478" spans="1:4" ht="12.75" customHeight="1">
      <c r="A478" s="756" t="s">
        <v>1431</v>
      </c>
      <c r="B478" s="867" t="s">
        <v>766</v>
      </c>
      <c r="C478" s="868" t="s">
        <v>474</v>
      </c>
      <c r="D478" s="869">
        <v>3.04</v>
      </c>
    </row>
    <row r="479" spans="1:4" ht="12.75" customHeight="1">
      <c r="A479" s="756" t="s">
        <v>1431</v>
      </c>
      <c r="B479" s="867" t="s">
        <v>766</v>
      </c>
      <c r="C479" s="868" t="s">
        <v>469</v>
      </c>
      <c r="D479" s="869">
        <v>1.22</v>
      </c>
    </row>
    <row r="480" spans="1:4" ht="12.75" customHeight="1">
      <c r="A480" s="756" t="s">
        <v>1431</v>
      </c>
      <c r="B480" s="867" t="s">
        <v>766</v>
      </c>
      <c r="C480" s="868" t="s">
        <v>470</v>
      </c>
      <c r="D480" s="869">
        <v>1</v>
      </c>
    </row>
    <row r="481" spans="1:4" ht="12.75" customHeight="1">
      <c r="A481" s="756" t="s">
        <v>1431</v>
      </c>
      <c r="B481" s="867" t="s">
        <v>766</v>
      </c>
      <c r="C481" s="868" t="s">
        <v>479</v>
      </c>
      <c r="D481" s="869">
        <v>1.2</v>
      </c>
    </row>
    <row r="482" spans="1:4" ht="12.75" customHeight="1">
      <c r="A482" s="756" t="s">
        <v>1431</v>
      </c>
      <c r="B482" s="867" t="s">
        <v>766</v>
      </c>
      <c r="C482" s="868" t="s">
        <v>478</v>
      </c>
      <c r="D482" s="869">
        <v>1.2</v>
      </c>
    </row>
    <row r="483" spans="1:4" ht="12.75" customHeight="1">
      <c r="A483" s="756" t="s">
        <v>1431</v>
      </c>
      <c r="B483" s="867" t="s">
        <v>766</v>
      </c>
      <c r="C483" s="868" t="s">
        <v>480</v>
      </c>
      <c r="D483" s="869">
        <v>3</v>
      </c>
    </row>
    <row r="484" spans="1:4" ht="12.75" customHeight="1">
      <c r="A484" s="756" t="s">
        <v>1431</v>
      </c>
      <c r="B484" s="867" t="s">
        <v>766</v>
      </c>
      <c r="C484" s="868" t="s">
        <v>473</v>
      </c>
      <c r="D484" s="869">
        <v>3</v>
      </c>
    </row>
    <row r="485" spans="1:4" ht="12.75" customHeight="1">
      <c r="A485" s="756" t="s">
        <v>1431</v>
      </c>
      <c r="B485" s="867" t="s">
        <v>766</v>
      </c>
      <c r="C485" s="868" t="s">
        <v>471</v>
      </c>
      <c r="D485" s="869">
        <v>1.22</v>
      </c>
    </row>
    <row r="486" spans="1:4" ht="12.75" customHeight="1">
      <c r="A486" s="756" t="s">
        <v>1431</v>
      </c>
      <c r="B486" s="867" t="s">
        <v>766</v>
      </c>
      <c r="C486" s="868" t="s">
        <v>472</v>
      </c>
      <c r="D486" s="869">
        <v>1</v>
      </c>
    </row>
    <row r="487" spans="1:4" ht="12.75" customHeight="1">
      <c r="A487" s="756" t="s">
        <v>1431</v>
      </c>
      <c r="B487" s="867" t="s">
        <v>777</v>
      </c>
      <c r="C487" s="868" t="s">
        <v>489</v>
      </c>
      <c r="D487" s="869">
        <v>2.2000000000000002</v>
      </c>
    </row>
    <row r="488" spans="1:4" ht="12.75" customHeight="1">
      <c r="A488" s="756" t="s">
        <v>1431</v>
      </c>
      <c r="B488" s="867" t="s">
        <v>777</v>
      </c>
      <c r="C488" s="868" t="s">
        <v>484</v>
      </c>
      <c r="D488" s="869">
        <v>4</v>
      </c>
    </row>
    <row r="489" spans="1:4" ht="12.75" customHeight="1">
      <c r="A489" s="756" t="s">
        <v>1431</v>
      </c>
      <c r="B489" s="867" t="s">
        <v>777</v>
      </c>
      <c r="C489" s="868" t="s">
        <v>474</v>
      </c>
      <c r="D489" s="869">
        <v>2.2000000000000002</v>
      </c>
    </row>
    <row r="490" spans="1:4" ht="12.75" customHeight="1">
      <c r="A490" s="756" t="s">
        <v>1431</v>
      </c>
      <c r="B490" s="867" t="s">
        <v>777</v>
      </c>
      <c r="C490" s="868" t="s">
        <v>470</v>
      </c>
      <c r="D490" s="869">
        <v>1</v>
      </c>
    </row>
    <row r="491" spans="1:4" ht="12.75" customHeight="1">
      <c r="A491" s="756" t="s">
        <v>1431</v>
      </c>
      <c r="B491" s="867" t="s">
        <v>777</v>
      </c>
      <c r="C491" s="868" t="s">
        <v>472</v>
      </c>
      <c r="D491" s="869">
        <v>1</v>
      </c>
    </row>
    <row r="492" spans="1:4" ht="12.75" customHeight="1">
      <c r="A492" s="756" t="s">
        <v>1431</v>
      </c>
      <c r="B492" s="867" t="s">
        <v>783</v>
      </c>
      <c r="C492" s="868" t="s">
        <v>470</v>
      </c>
      <c r="D492" s="869">
        <v>1</v>
      </c>
    </row>
    <row r="493" spans="1:4" ht="12.75" customHeight="1">
      <c r="A493" s="756" t="s">
        <v>1431</v>
      </c>
      <c r="B493" s="867" t="s">
        <v>783</v>
      </c>
      <c r="C493" s="868" t="s">
        <v>472</v>
      </c>
      <c r="D493" s="869">
        <v>1</v>
      </c>
    </row>
    <row r="494" spans="1:4" ht="12.75" customHeight="1">
      <c r="A494" s="756" t="s">
        <v>1431</v>
      </c>
      <c r="B494" s="867" t="s">
        <v>782</v>
      </c>
      <c r="C494" s="868" t="s">
        <v>470</v>
      </c>
      <c r="D494" s="869">
        <v>1</v>
      </c>
    </row>
    <row r="495" spans="1:4" ht="12.75" customHeight="1">
      <c r="A495" s="756" t="s">
        <v>1431</v>
      </c>
      <c r="B495" s="867" t="s">
        <v>782</v>
      </c>
      <c r="C495" s="868" t="s">
        <v>472</v>
      </c>
      <c r="D495" s="869">
        <v>1</v>
      </c>
    </row>
    <row r="496" spans="1:4" ht="12.75" customHeight="1">
      <c r="A496" s="756" t="s">
        <v>1431</v>
      </c>
      <c r="B496" s="867" t="s">
        <v>539</v>
      </c>
      <c r="C496" s="868" t="s">
        <v>470</v>
      </c>
      <c r="D496" s="869">
        <v>1</v>
      </c>
    </row>
    <row r="497" spans="1:4" ht="12.75" customHeight="1">
      <c r="A497" s="756" t="s">
        <v>1431</v>
      </c>
      <c r="B497" s="867" t="s">
        <v>539</v>
      </c>
      <c r="C497" s="868" t="s">
        <v>472</v>
      </c>
      <c r="D497" s="869">
        <v>1</v>
      </c>
    </row>
    <row r="498" spans="1:4" ht="12.75" customHeight="1">
      <c r="A498" s="756" t="s">
        <v>1431</v>
      </c>
      <c r="B498" s="867" t="s">
        <v>540</v>
      </c>
      <c r="C498" s="868" t="s">
        <v>470</v>
      </c>
      <c r="D498" s="869">
        <v>1</v>
      </c>
    </row>
    <row r="499" spans="1:4" ht="12.75" customHeight="1">
      <c r="A499" s="756" t="s">
        <v>1431</v>
      </c>
      <c r="B499" s="867" t="s">
        <v>540</v>
      </c>
      <c r="C499" s="868" t="s">
        <v>472</v>
      </c>
      <c r="D499" s="869">
        <v>1</v>
      </c>
    </row>
    <row r="500" spans="1:4" ht="12.75" customHeight="1">
      <c r="A500" s="756" t="s">
        <v>1431</v>
      </c>
      <c r="B500" s="867" t="s">
        <v>1143</v>
      </c>
      <c r="C500" s="868" t="s">
        <v>526</v>
      </c>
      <c r="D500" s="869">
        <v>4</v>
      </c>
    </row>
    <row r="501" spans="1:4" ht="12.75" customHeight="1">
      <c r="A501" s="756" t="s">
        <v>1431</v>
      </c>
      <c r="B501" s="867" t="s">
        <v>1143</v>
      </c>
      <c r="C501" s="868" t="s">
        <v>526</v>
      </c>
      <c r="D501" s="869">
        <v>2.09</v>
      </c>
    </row>
    <row r="502" spans="1:4" ht="12.75" customHeight="1">
      <c r="A502" s="756" t="s">
        <v>1431</v>
      </c>
      <c r="B502" s="867" t="s">
        <v>1143</v>
      </c>
      <c r="C502" s="868" t="s">
        <v>469</v>
      </c>
      <c r="D502" s="869">
        <v>1.1299999999999999</v>
      </c>
    </row>
    <row r="503" spans="1:4" ht="12.75" customHeight="1">
      <c r="A503" s="756" t="s">
        <v>1431</v>
      </c>
      <c r="B503" s="867" t="s">
        <v>1143</v>
      </c>
      <c r="C503" s="868" t="s">
        <v>470</v>
      </c>
      <c r="D503" s="869">
        <v>1</v>
      </c>
    </row>
    <row r="504" spans="1:4" ht="12.75" customHeight="1">
      <c r="A504" s="756" t="s">
        <v>1431</v>
      </c>
      <c r="B504" s="867" t="s">
        <v>1143</v>
      </c>
      <c r="C504" s="868" t="s">
        <v>527</v>
      </c>
      <c r="D504" s="869">
        <v>2.09</v>
      </c>
    </row>
    <row r="505" spans="1:4" ht="12.75" customHeight="1">
      <c r="A505" s="756" t="s">
        <v>1431</v>
      </c>
      <c r="B505" s="867" t="s">
        <v>1143</v>
      </c>
      <c r="C505" s="868" t="s">
        <v>471</v>
      </c>
      <c r="D505" s="869">
        <v>1.1299999999999999</v>
      </c>
    </row>
    <row r="506" spans="1:4" ht="12.75" customHeight="1">
      <c r="A506" s="756" t="s">
        <v>1431</v>
      </c>
      <c r="B506" s="867" t="s">
        <v>1143</v>
      </c>
      <c r="C506" s="868" t="s">
        <v>472</v>
      </c>
      <c r="D506" s="869">
        <v>1</v>
      </c>
    </row>
    <row r="507" spans="1:4" ht="12.75" customHeight="1">
      <c r="A507" s="756" t="s">
        <v>1431</v>
      </c>
      <c r="B507" s="867" t="s">
        <v>541</v>
      </c>
      <c r="C507" s="868" t="s">
        <v>526</v>
      </c>
      <c r="D507" s="869">
        <v>4</v>
      </c>
    </row>
    <row r="508" spans="1:4" ht="12.75" customHeight="1">
      <c r="A508" s="756" t="s">
        <v>1431</v>
      </c>
      <c r="B508" s="867" t="s">
        <v>541</v>
      </c>
      <c r="C508" s="868" t="s">
        <v>526</v>
      </c>
      <c r="D508" s="869">
        <v>2.09</v>
      </c>
    </row>
    <row r="509" spans="1:4" ht="12.75" customHeight="1">
      <c r="A509" s="756" t="s">
        <v>1431</v>
      </c>
      <c r="B509" s="867" t="s">
        <v>541</v>
      </c>
      <c r="C509" s="868" t="s">
        <v>469</v>
      </c>
      <c r="D509" s="869">
        <v>1.1299999999999999</v>
      </c>
    </row>
    <row r="510" spans="1:4" ht="12.75" customHeight="1">
      <c r="A510" s="756" t="s">
        <v>1431</v>
      </c>
      <c r="B510" s="867" t="s">
        <v>541</v>
      </c>
      <c r="C510" s="868" t="s">
        <v>470</v>
      </c>
      <c r="D510" s="869">
        <v>1</v>
      </c>
    </row>
    <row r="511" spans="1:4" ht="12.75" customHeight="1">
      <c r="A511" s="756" t="s">
        <v>1431</v>
      </c>
      <c r="B511" s="867" t="s">
        <v>541</v>
      </c>
      <c r="C511" s="868" t="s">
        <v>527</v>
      </c>
      <c r="D511" s="869">
        <v>2.09</v>
      </c>
    </row>
    <row r="512" spans="1:4" ht="12.75" customHeight="1">
      <c r="A512" s="756" t="s">
        <v>1431</v>
      </c>
      <c r="B512" s="867" t="s">
        <v>541</v>
      </c>
      <c r="C512" s="868" t="s">
        <v>471</v>
      </c>
      <c r="D512" s="869">
        <v>1.1299999999999999</v>
      </c>
    </row>
    <row r="513" spans="1:4" ht="12.75" customHeight="1">
      <c r="A513" s="756" t="s">
        <v>1431</v>
      </c>
      <c r="B513" s="867" t="s">
        <v>541</v>
      </c>
      <c r="C513" s="868" t="s">
        <v>472</v>
      </c>
      <c r="D513" s="869">
        <v>1</v>
      </c>
    </row>
    <row r="514" spans="1:4" ht="12.75" customHeight="1">
      <c r="A514" s="756" t="s">
        <v>1431</v>
      </c>
      <c r="B514" s="867" t="s">
        <v>542</v>
      </c>
      <c r="C514" s="868" t="s">
        <v>526</v>
      </c>
      <c r="D514" s="869">
        <v>4</v>
      </c>
    </row>
    <row r="515" spans="1:4" ht="12.75" customHeight="1">
      <c r="A515" s="756" t="s">
        <v>1431</v>
      </c>
      <c r="B515" s="867" t="s">
        <v>542</v>
      </c>
      <c r="C515" s="868" t="s">
        <v>526</v>
      </c>
      <c r="D515" s="869">
        <v>2.09</v>
      </c>
    </row>
    <row r="516" spans="1:4" ht="12.75" customHeight="1">
      <c r="A516" s="756" t="s">
        <v>1431</v>
      </c>
      <c r="B516" s="867" t="s">
        <v>542</v>
      </c>
      <c r="C516" s="868" t="s">
        <v>469</v>
      </c>
      <c r="D516" s="869">
        <v>1.1299999999999999</v>
      </c>
    </row>
    <row r="517" spans="1:4" ht="12.75" customHeight="1">
      <c r="A517" s="756" t="s">
        <v>1431</v>
      </c>
      <c r="B517" s="867" t="s">
        <v>542</v>
      </c>
      <c r="C517" s="868" t="s">
        <v>470</v>
      </c>
      <c r="D517" s="869">
        <v>1</v>
      </c>
    </row>
    <row r="518" spans="1:4" ht="12.75" customHeight="1">
      <c r="A518" s="756" t="s">
        <v>1431</v>
      </c>
      <c r="B518" s="867" t="s">
        <v>542</v>
      </c>
      <c r="C518" s="868" t="s">
        <v>527</v>
      </c>
      <c r="D518" s="869">
        <v>2.09</v>
      </c>
    </row>
    <row r="519" spans="1:4" ht="12.75" customHeight="1">
      <c r="A519" s="756" t="s">
        <v>1431</v>
      </c>
      <c r="B519" s="867" t="s">
        <v>542</v>
      </c>
      <c r="C519" s="868" t="s">
        <v>471</v>
      </c>
      <c r="D519" s="869">
        <v>1.1299999999999999</v>
      </c>
    </row>
    <row r="520" spans="1:4" ht="12.75" customHeight="1">
      <c r="A520" s="756" t="s">
        <v>1431</v>
      </c>
      <c r="B520" s="867" t="s">
        <v>542</v>
      </c>
      <c r="C520" s="868" t="s">
        <v>472</v>
      </c>
      <c r="D520" s="869">
        <v>1</v>
      </c>
    </row>
    <row r="521" spans="1:4" ht="12.75" customHeight="1">
      <c r="A521" s="756" t="s">
        <v>1431</v>
      </c>
      <c r="B521" s="867" t="s">
        <v>774</v>
      </c>
      <c r="C521" s="868" t="s">
        <v>470</v>
      </c>
      <c r="D521" s="869">
        <v>1</v>
      </c>
    </row>
    <row r="522" spans="1:4" ht="12.75" customHeight="1">
      <c r="A522" s="756" t="s">
        <v>1431</v>
      </c>
      <c r="B522" s="867" t="s">
        <v>774</v>
      </c>
      <c r="C522" s="868" t="s">
        <v>472</v>
      </c>
      <c r="D522" s="869">
        <v>1</v>
      </c>
    </row>
    <row r="523" spans="1:4" ht="12.75" customHeight="1">
      <c r="A523" s="756" t="s">
        <v>1431</v>
      </c>
      <c r="B523" s="867" t="s">
        <v>765</v>
      </c>
      <c r="C523" s="868" t="s">
        <v>476</v>
      </c>
      <c r="D523" s="869">
        <v>5.6</v>
      </c>
    </row>
    <row r="524" spans="1:4" ht="12.75" customHeight="1">
      <c r="A524" s="756" t="s">
        <v>1431</v>
      </c>
      <c r="B524" s="867" t="s">
        <v>765</v>
      </c>
      <c r="C524" s="868" t="s">
        <v>477</v>
      </c>
      <c r="D524" s="869">
        <v>3</v>
      </c>
    </row>
    <row r="525" spans="1:4" ht="12.75" customHeight="1">
      <c r="A525" s="756" t="s">
        <v>1431</v>
      </c>
      <c r="B525" s="867" t="s">
        <v>765</v>
      </c>
      <c r="C525" s="868" t="s">
        <v>474</v>
      </c>
      <c r="D525" s="869">
        <v>3.04</v>
      </c>
    </row>
    <row r="526" spans="1:4" ht="12.75" customHeight="1">
      <c r="A526" s="756" t="s">
        <v>1431</v>
      </c>
      <c r="B526" s="867" t="s">
        <v>765</v>
      </c>
      <c r="C526" s="868" t="s">
        <v>469</v>
      </c>
      <c r="D526" s="869">
        <v>1.22</v>
      </c>
    </row>
    <row r="527" spans="1:4" ht="12.75" customHeight="1">
      <c r="A527" s="756" t="s">
        <v>1431</v>
      </c>
      <c r="B527" s="867" t="s">
        <v>765</v>
      </c>
      <c r="C527" s="868" t="s">
        <v>470</v>
      </c>
      <c r="D527" s="869">
        <v>1</v>
      </c>
    </row>
    <row r="528" spans="1:4" ht="12.75" customHeight="1">
      <c r="A528" s="756" t="s">
        <v>1431</v>
      </c>
      <c r="B528" s="867" t="s">
        <v>765</v>
      </c>
      <c r="C528" s="868" t="s">
        <v>479</v>
      </c>
      <c r="D528" s="869">
        <v>1.2</v>
      </c>
    </row>
    <row r="529" spans="1:4" ht="12.75" customHeight="1">
      <c r="A529" s="756" t="s">
        <v>1431</v>
      </c>
      <c r="B529" s="867" t="s">
        <v>765</v>
      </c>
      <c r="C529" s="868" t="s">
        <v>478</v>
      </c>
      <c r="D529" s="869">
        <v>1.2</v>
      </c>
    </row>
    <row r="530" spans="1:4" ht="12.75" customHeight="1">
      <c r="A530" s="756" t="s">
        <v>1431</v>
      </c>
      <c r="B530" s="867" t="s">
        <v>765</v>
      </c>
      <c r="C530" s="868" t="s">
        <v>480</v>
      </c>
      <c r="D530" s="869">
        <v>3</v>
      </c>
    </row>
    <row r="531" spans="1:4" ht="12.75" customHeight="1">
      <c r="A531" s="756" t="s">
        <v>1431</v>
      </c>
      <c r="B531" s="867" t="s">
        <v>765</v>
      </c>
      <c r="C531" s="868" t="s">
        <v>473</v>
      </c>
      <c r="D531" s="869">
        <v>3</v>
      </c>
    </row>
    <row r="532" spans="1:4" ht="12.75" customHeight="1">
      <c r="A532" s="756" t="s">
        <v>1431</v>
      </c>
      <c r="B532" s="867" t="s">
        <v>765</v>
      </c>
      <c r="C532" s="868" t="s">
        <v>471</v>
      </c>
      <c r="D532" s="869">
        <v>1.22</v>
      </c>
    </row>
    <row r="533" spans="1:4" ht="12.75" customHeight="1">
      <c r="A533" s="756" t="s">
        <v>1431</v>
      </c>
      <c r="B533" s="867" t="s">
        <v>765</v>
      </c>
      <c r="C533" s="868" t="s">
        <v>472</v>
      </c>
      <c r="D533" s="869">
        <v>1</v>
      </c>
    </row>
    <row r="534" spans="1:4" ht="12.75" customHeight="1">
      <c r="A534" s="756" t="s">
        <v>1431</v>
      </c>
      <c r="B534" s="867" t="s">
        <v>543</v>
      </c>
      <c r="C534" s="868" t="s">
        <v>487</v>
      </c>
      <c r="D534" s="869">
        <v>1.7</v>
      </c>
    </row>
    <row r="535" spans="1:4" ht="12.75" customHeight="1">
      <c r="A535" s="756" t="s">
        <v>1431</v>
      </c>
      <c r="B535" s="867" t="s">
        <v>4</v>
      </c>
      <c r="C535" s="868" t="s">
        <v>483</v>
      </c>
      <c r="D535" s="869">
        <v>1.8</v>
      </c>
    </row>
    <row r="536" spans="1:4" ht="12.75" customHeight="1">
      <c r="A536" s="756" t="s">
        <v>1431</v>
      </c>
      <c r="B536" s="867" t="s">
        <v>4</v>
      </c>
      <c r="C536" s="868" t="s">
        <v>493</v>
      </c>
      <c r="D536" s="869">
        <v>1.9</v>
      </c>
    </row>
    <row r="537" spans="1:4" ht="12.75" customHeight="1">
      <c r="A537" s="756" t="s">
        <v>1431</v>
      </c>
      <c r="B537" s="867" t="s">
        <v>4</v>
      </c>
      <c r="C537" s="868" t="s">
        <v>492</v>
      </c>
      <c r="D537" s="869">
        <v>3.6</v>
      </c>
    </row>
    <row r="538" spans="1:4" ht="12.75" customHeight="1">
      <c r="A538" s="756" t="s">
        <v>1431</v>
      </c>
      <c r="B538" s="867" t="s">
        <v>4</v>
      </c>
      <c r="C538" s="868" t="s">
        <v>484</v>
      </c>
      <c r="D538" s="869">
        <v>3.37</v>
      </c>
    </row>
    <row r="539" spans="1:4" ht="12.75" customHeight="1">
      <c r="A539" s="756" t="s">
        <v>1431</v>
      </c>
      <c r="B539" s="867" t="s">
        <v>4</v>
      </c>
      <c r="C539" s="868" t="s">
        <v>488</v>
      </c>
      <c r="D539" s="869">
        <v>1.9</v>
      </c>
    </row>
    <row r="540" spans="1:4" ht="12.75" customHeight="1">
      <c r="A540" s="756" t="s">
        <v>1431</v>
      </c>
      <c r="B540" s="867" t="s">
        <v>4</v>
      </c>
      <c r="C540" s="868" t="s">
        <v>487</v>
      </c>
      <c r="D540" s="869">
        <v>3</v>
      </c>
    </row>
    <row r="541" spans="1:4" ht="12.75" customHeight="1">
      <c r="A541" s="756" t="s">
        <v>1431</v>
      </c>
      <c r="B541" s="867" t="s">
        <v>4</v>
      </c>
      <c r="C541" s="868" t="s">
        <v>476</v>
      </c>
      <c r="D541" s="869">
        <v>3.37</v>
      </c>
    </row>
    <row r="542" spans="1:4" ht="12.75" customHeight="1">
      <c r="A542" s="756" t="s">
        <v>1431</v>
      </c>
      <c r="B542" s="867" t="s">
        <v>4</v>
      </c>
      <c r="C542" s="868" t="s">
        <v>474</v>
      </c>
      <c r="D542" s="869">
        <v>1.78</v>
      </c>
    </row>
    <row r="543" spans="1:4" ht="12.75" customHeight="1">
      <c r="A543" s="756" t="s">
        <v>1431</v>
      </c>
      <c r="B543" s="867" t="s">
        <v>4</v>
      </c>
      <c r="C543" s="868" t="s">
        <v>469</v>
      </c>
      <c r="D543" s="869">
        <v>1.19</v>
      </c>
    </row>
    <row r="544" spans="1:4" ht="12.75" customHeight="1">
      <c r="A544" s="756" t="s">
        <v>1431</v>
      </c>
      <c r="B544" s="867" t="s">
        <v>4</v>
      </c>
      <c r="C544" s="868" t="s">
        <v>470</v>
      </c>
      <c r="D544" s="869">
        <v>1</v>
      </c>
    </row>
    <row r="545" spans="1:4" ht="12.75" customHeight="1">
      <c r="A545" s="756" t="s">
        <v>1431</v>
      </c>
      <c r="B545" s="867" t="s">
        <v>4</v>
      </c>
      <c r="C545" s="868" t="s">
        <v>489</v>
      </c>
      <c r="D545" s="869">
        <v>1.8</v>
      </c>
    </row>
    <row r="546" spans="1:4" ht="12.75" customHeight="1">
      <c r="A546" s="756" t="s">
        <v>1431</v>
      </c>
      <c r="B546" s="867" t="s">
        <v>4</v>
      </c>
      <c r="C546" s="868" t="s">
        <v>471</v>
      </c>
      <c r="D546" s="869">
        <v>1.19</v>
      </c>
    </row>
    <row r="547" spans="1:4" ht="12.75" customHeight="1">
      <c r="A547" s="756" t="s">
        <v>1431</v>
      </c>
      <c r="B547" s="867" t="s">
        <v>4</v>
      </c>
      <c r="C547" s="868" t="s">
        <v>472</v>
      </c>
      <c r="D547" s="869">
        <v>1</v>
      </c>
    </row>
    <row r="548" spans="1:4" ht="12.75" customHeight="1">
      <c r="A548" s="756" t="s">
        <v>1431</v>
      </c>
      <c r="B548" s="867" t="s">
        <v>544</v>
      </c>
      <c r="C548" s="868" t="s">
        <v>476</v>
      </c>
      <c r="D548" s="869">
        <v>5.6</v>
      </c>
    </row>
    <row r="549" spans="1:4" ht="12.75" customHeight="1">
      <c r="A549" s="756" t="s">
        <v>1431</v>
      </c>
      <c r="B549" s="867" t="s">
        <v>544</v>
      </c>
      <c r="C549" s="868" t="s">
        <v>477</v>
      </c>
      <c r="D549" s="869">
        <v>3</v>
      </c>
    </row>
    <row r="550" spans="1:4" ht="12.75" customHeight="1">
      <c r="A550" s="756" t="s">
        <v>1431</v>
      </c>
      <c r="B550" s="867" t="s">
        <v>544</v>
      </c>
      <c r="C550" s="868" t="s">
        <v>474</v>
      </c>
      <c r="D550" s="869">
        <v>3.04</v>
      </c>
    </row>
    <row r="551" spans="1:4" ht="12.75" customHeight="1">
      <c r="A551" s="756" t="s">
        <v>1431</v>
      </c>
      <c r="B551" s="867" t="s">
        <v>544</v>
      </c>
      <c r="C551" s="868" t="s">
        <v>469</v>
      </c>
      <c r="D551" s="869">
        <v>1.22</v>
      </c>
    </row>
    <row r="552" spans="1:4" ht="12.75" customHeight="1">
      <c r="A552" s="756" t="s">
        <v>1431</v>
      </c>
      <c r="B552" s="867" t="s">
        <v>544</v>
      </c>
      <c r="C552" s="868" t="s">
        <v>470</v>
      </c>
      <c r="D552" s="869">
        <v>1</v>
      </c>
    </row>
    <row r="553" spans="1:4" ht="12.75" customHeight="1">
      <c r="A553" s="756" t="s">
        <v>1431</v>
      </c>
      <c r="B553" s="867" t="s">
        <v>544</v>
      </c>
      <c r="C553" s="868" t="s">
        <v>480</v>
      </c>
      <c r="D553" s="869">
        <v>3</v>
      </c>
    </row>
    <row r="554" spans="1:4" ht="12.75" customHeight="1">
      <c r="A554" s="756" t="s">
        <v>1431</v>
      </c>
      <c r="B554" s="867" t="s">
        <v>544</v>
      </c>
      <c r="C554" s="868" t="s">
        <v>473</v>
      </c>
      <c r="D554" s="869">
        <v>3</v>
      </c>
    </row>
    <row r="555" spans="1:4" ht="12.75" customHeight="1">
      <c r="A555" s="756" t="s">
        <v>1431</v>
      </c>
      <c r="B555" s="867" t="s">
        <v>544</v>
      </c>
      <c r="C555" s="868" t="s">
        <v>471</v>
      </c>
      <c r="D555" s="869">
        <v>1.22</v>
      </c>
    </row>
    <row r="556" spans="1:4" ht="12.75" customHeight="1">
      <c r="A556" s="756" t="s">
        <v>1431</v>
      </c>
      <c r="B556" s="867" t="s">
        <v>544</v>
      </c>
      <c r="C556" s="868" t="s">
        <v>472</v>
      </c>
      <c r="D556" s="869">
        <v>1</v>
      </c>
    </row>
    <row r="557" spans="1:4" ht="12.75" customHeight="1">
      <c r="A557" s="756" t="s">
        <v>1431</v>
      </c>
      <c r="B557" s="867" t="s">
        <v>779</v>
      </c>
      <c r="C557" s="868" t="s">
        <v>487</v>
      </c>
      <c r="D557" s="869">
        <v>1.7</v>
      </c>
    </row>
    <row r="558" spans="1:4" ht="12.75" customHeight="1">
      <c r="A558" s="756" t="s">
        <v>1431</v>
      </c>
      <c r="B558" s="867" t="s">
        <v>779</v>
      </c>
      <c r="C558" s="868" t="s">
        <v>470</v>
      </c>
      <c r="D558" s="869">
        <v>1</v>
      </c>
    </row>
    <row r="559" spans="1:4" ht="12.75" customHeight="1">
      <c r="A559" s="756" t="s">
        <v>1431</v>
      </c>
      <c r="B559" s="867" t="s">
        <v>779</v>
      </c>
      <c r="C559" s="868" t="s">
        <v>472</v>
      </c>
      <c r="D559" s="869">
        <v>1</v>
      </c>
    </row>
    <row r="560" spans="1:4" ht="12.75" customHeight="1">
      <c r="A560" s="756" t="s">
        <v>1431</v>
      </c>
      <c r="B560" s="867" t="s">
        <v>780</v>
      </c>
      <c r="C560" s="868" t="s">
        <v>487</v>
      </c>
      <c r="D560" s="869">
        <v>1.7</v>
      </c>
    </row>
    <row r="561" spans="1:4" ht="12.75" customHeight="1">
      <c r="A561" s="756" t="s">
        <v>1431</v>
      </c>
      <c r="B561" s="867" t="s">
        <v>780</v>
      </c>
      <c r="C561" s="868" t="s">
        <v>470</v>
      </c>
      <c r="D561" s="869">
        <v>1</v>
      </c>
    </row>
    <row r="562" spans="1:4" ht="12.75" customHeight="1">
      <c r="A562" s="756" t="s">
        <v>1431</v>
      </c>
      <c r="B562" s="867" t="s">
        <v>780</v>
      </c>
      <c r="C562" s="868" t="s">
        <v>472</v>
      </c>
      <c r="D562" s="869">
        <v>1</v>
      </c>
    </row>
    <row r="563" spans="1:4" ht="12.75" customHeight="1">
      <c r="A563" s="756" t="s">
        <v>1431</v>
      </c>
      <c r="B563" s="867" t="s">
        <v>851</v>
      </c>
      <c r="C563" s="868" t="s">
        <v>469</v>
      </c>
      <c r="D563" s="869">
        <v>1.06</v>
      </c>
    </row>
    <row r="564" spans="1:4" ht="12.75" customHeight="1">
      <c r="A564" s="756" t="s">
        <v>1431</v>
      </c>
      <c r="B564" s="867" t="s">
        <v>851</v>
      </c>
      <c r="C564" s="868" t="s">
        <v>470</v>
      </c>
      <c r="D564" s="869">
        <v>1</v>
      </c>
    </row>
    <row r="565" spans="1:4" ht="12.75" customHeight="1">
      <c r="A565" s="756" t="s">
        <v>1431</v>
      </c>
      <c r="B565" s="867" t="s">
        <v>851</v>
      </c>
      <c r="C565" s="868" t="s">
        <v>496</v>
      </c>
      <c r="D565" s="869">
        <v>2.5</v>
      </c>
    </row>
    <row r="566" spans="1:4" ht="12.75" customHeight="1">
      <c r="A566" s="756" t="s">
        <v>1431</v>
      </c>
      <c r="B566" s="867" t="s">
        <v>851</v>
      </c>
      <c r="C566" s="868" t="s">
        <v>471</v>
      </c>
      <c r="D566" s="869">
        <v>1.06</v>
      </c>
    </row>
    <row r="567" spans="1:4" ht="12.75" customHeight="1">
      <c r="A567" s="756" t="s">
        <v>1431</v>
      </c>
      <c r="B567" s="867" t="s">
        <v>851</v>
      </c>
      <c r="C567" s="868" t="s">
        <v>472</v>
      </c>
      <c r="D567" s="869">
        <v>1</v>
      </c>
    </row>
    <row r="568" spans="1:4" ht="12.75" customHeight="1">
      <c r="A568" s="756" t="s">
        <v>1431</v>
      </c>
      <c r="B568" s="867" t="s">
        <v>545</v>
      </c>
      <c r="C568" s="868" t="s">
        <v>487</v>
      </c>
      <c r="D568" s="869">
        <v>1.7</v>
      </c>
    </row>
    <row r="569" spans="1:4" ht="12.75" customHeight="1">
      <c r="A569" s="756" t="s">
        <v>1431</v>
      </c>
      <c r="B569" s="867" t="s">
        <v>546</v>
      </c>
      <c r="C569" s="868" t="s">
        <v>487</v>
      </c>
      <c r="D569" s="869">
        <v>1.7</v>
      </c>
    </row>
  </sheetData>
  <phoneticPr fontId="39" type="noConversion"/>
  <printOptions horizontalCentered="1"/>
  <pageMargins left="0.59055118110236227" right="0.39370078740157483" top="0.86614173228346458" bottom="0.6692913385826772" header="0.51181102362204722" footer="0.31496062992125984"/>
  <pageSetup paperSize="9" scale="56" fitToHeight="3" orientation="portrait" useFirstPageNumber="1" r:id="rId1"/>
  <headerFooter alignWithMargins="0">
    <oddHeader>&amp;C&amp;A</oddHeader>
    <oddFooter>&amp;L&amp;F&amp;C&amp;P/&amp;N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5"/>
  <sheetViews>
    <sheetView zoomScaleSheetLayoutView="100" workbookViewId="0">
      <selection activeCell="N7" sqref="N7"/>
    </sheetView>
  </sheetViews>
  <sheetFormatPr defaultColWidth="5.7109375" defaultRowHeight="19.899999999999999" customHeight="1"/>
  <cols>
    <col min="1" max="1" width="7.5703125" style="1" customWidth="1"/>
    <col min="2" max="2" width="30" style="29" customWidth="1"/>
    <col min="3" max="3" width="25.42578125" style="29" customWidth="1"/>
    <col min="4" max="4" width="13.85546875" style="30" customWidth="1"/>
    <col min="5" max="5" width="10.140625" style="30" customWidth="1"/>
    <col min="6" max="8" width="6.140625" style="30" customWidth="1"/>
    <col min="9" max="9" width="8.5703125" style="30" customWidth="1"/>
    <col min="10" max="10" width="8" style="30" customWidth="1"/>
    <col min="11" max="11" width="17.28515625" style="30" customWidth="1"/>
    <col min="12" max="12" width="14" style="30" customWidth="1"/>
    <col min="13" max="13" width="13.28515625" style="30" customWidth="1"/>
    <col min="14" max="14" width="9.28515625" style="30" customWidth="1"/>
    <col min="15" max="15" width="17.5703125" style="30" customWidth="1"/>
    <col min="16" max="16" width="15.140625" style="29" customWidth="1"/>
    <col min="17" max="18" width="13.28515625" style="29" customWidth="1"/>
    <col min="19" max="20" width="14.140625" style="29" customWidth="1"/>
    <col min="21" max="254" width="5.7109375" style="358" customWidth="1"/>
  </cols>
  <sheetData>
    <row r="1" spans="1:20" ht="23.45" customHeight="1">
      <c r="A1" s="31" t="s">
        <v>785</v>
      </c>
      <c r="C1" s="31"/>
      <c r="D1" s="31"/>
      <c r="E1" s="31"/>
      <c r="F1" s="31"/>
      <c r="G1" s="31"/>
      <c r="H1" s="31"/>
      <c r="I1" s="31"/>
      <c r="J1" s="31"/>
      <c r="K1" s="31"/>
      <c r="L1" s="31"/>
      <c r="M1" s="31"/>
      <c r="N1" s="31"/>
      <c r="O1"/>
      <c r="P1"/>
      <c r="S1" s="357" t="s">
        <v>1394</v>
      </c>
      <c r="T1" s="357" t="s">
        <v>1398</v>
      </c>
    </row>
    <row r="2" spans="1:20" ht="20.100000000000001" customHeight="1" thickBot="1">
      <c r="A2" s="342"/>
      <c r="B2" s="326"/>
      <c r="C2" s="326"/>
      <c r="D2" s="326"/>
      <c r="E2" s="326"/>
      <c r="F2" s="326"/>
      <c r="G2" s="326"/>
      <c r="H2" s="326"/>
      <c r="I2" s="326"/>
      <c r="J2" s="326"/>
      <c r="K2" s="326"/>
      <c r="L2" s="326"/>
      <c r="M2" s="326"/>
      <c r="N2" s="326"/>
      <c r="O2"/>
      <c r="P2"/>
      <c r="S2" s="343" t="s">
        <v>1409</v>
      </c>
      <c r="T2" s="359" t="s">
        <v>740</v>
      </c>
    </row>
    <row r="3" spans="1:20" ht="25.15" customHeight="1">
      <c r="A3" s="981"/>
      <c r="B3" s="1245"/>
      <c r="C3" s="1245"/>
      <c r="D3" s="1245"/>
      <c r="E3" s="1245"/>
      <c r="F3" s="1246" t="s">
        <v>786</v>
      </c>
      <c r="G3" s="1246"/>
      <c r="H3" s="1246"/>
      <c r="I3" s="1247"/>
      <c r="J3" s="1247"/>
      <c r="K3" s="1247"/>
      <c r="L3" s="1247"/>
      <c r="M3" s="1247"/>
      <c r="N3" s="1247"/>
      <c r="O3" s="1247"/>
      <c r="P3" s="1247"/>
      <c r="Q3" s="952"/>
      <c r="R3" s="952"/>
      <c r="S3" s="1241" t="s">
        <v>801</v>
      </c>
      <c r="T3" s="1243" t="s">
        <v>802</v>
      </c>
    </row>
    <row r="4" spans="1:20" s="366" customFormat="1" ht="69.75" customHeight="1" thickBot="1">
      <c r="A4" s="360" t="s">
        <v>1396</v>
      </c>
      <c r="B4" s="361" t="s">
        <v>787</v>
      </c>
      <c r="C4" s="360" t="s">
        <v>788</v>
      </c>
      <c r="D4" s="362" t="s">
        <v>789</v>
      </c>
      <c r="E4" s="362" t="s">
        <v>790</v>
      </c>
      <c r="F4" s="363">
        <v>2011</v>
      </c>
      <c r="G4" s="363">
        <v>2012</v>
      </c>
      <c r="H4" s="363">
        <v>2013</v>
      </c>
      <c r="I4" s="362" t="s">
        <v>791</v>
      </c>
      <c r="J4" s="362" t="s">
        <v>792</v>
      </c>
      <c r="K4" s="362" t="s">
        <v>793</v>
      </c>
      <c r="L4" s="362" t="s">
        <v>794</v>
      </c>
      <c r="M4" s="362" t="s">
        <v>795</v>
      </c>
      <c r="N4" s="362" t="s">
        <v>796</v>
      </c>
      <c r="O4" s="362" t="s">
        <v>797</v>
      </c>
      <c r="P4" s="364" t="s">
        <v>798</v>
      </c>
      <c r="Q4" s="365" t="s">
        <v>799</v>
      </c>
      <c r="R4" s="365" t="s">
        <v>800</v>
      </c>
      <c r="S4" s="1242"/>
      <c r="T4" s="1244"/>
    </row>
    <row r="5" spans="1:20" s="376" customFormat="1" ht="42" customHeight="1">
      <c r="A5" s="367" t="s">
        <v>1431</v>
      </c>
      <c r="B5" s="368" t="s">
        <v>803</v>
      </c>
      <c r="C5" s="369" t="s">
        <v>804</v>
      </c>
      <c r="D5" s="33" t="s">
        <v>805</v>
      </c>
      <c r="E5" s="370" t="s">
        <v>806</v>
      </c>
      <c r="F5" s="108" t="s">
        <v>1399</v>
      </c>
      <c r="G5" s="108" t="s">
        <v>1399</v>
      </c>
      <c r="H5" s="108" t="s">
        <v>1399</v>
      </c>
      <c r="I5" s="108">
        <v>35</v>
      </c>
      <c r="J5" s="108">
        <v>35</v>
      </c>
      <c r="K5" s="371" t="s">
        <v>807</v>
      </c>
      <c r="L5" s="108" t="s">
        <v>1244</v>
      </c>
      <c r="M5" s="108" t="s">
        <v>808</v>
      </c>
      <c r="N5" s="372" t="s">
        <v>1470</v>
      </c>
      <c r="O5" s="373" t="s">
        <v>809</v>
      </c>
      <c r="P5" s="374" t="s">
        <v>1429</v>
      </c>
      <c r="Q5" s="592" t="s">
        <v>1241</v>
      </c>
      <c r="R5" s="592" t="s">
        <v>1243</v>
      </c>
      <c r="S5" s="375">
        <f>Q5/I5</f>
        <v>1.1714285714285715</v>
      </c>
      <c r="T5" s="375">
        <f>127/195</f>
        <v>0.6512820512820513</v>
      </c>
    </row>
    <row r="6" spans="1:20" s="376" customFormat="1" ht="66.75" customHeight="1">
      <c r="A6" s="367" t="s">
        <v>1431</v>
      </c>
      <c r="B6" s="377" t="s">
        <v>810</v>
      </c>
      <c r="C6" s="378" t="s">
        <v>811</v>
      </c>
      <c r="D6" s="379" t="s">
        <v>812</v>
      </c>
      <c r="E6" s="380" t="s">
        <v>813</v>
      </c>
      <c r="F6" s="379" t="s">
        <v>1399</v>
      </c>
      <c r="G6" s="379" t="s">
        <v>1399</v>
      </c>
      <c r="H6" s="379" t="s">
        <v>1399</v>
      </c>
      <c r="I6" s="381">
        <v>30</v>
      </c>
      <c r="J6" s="382">
        <v>215</v>
      </c>
      <c r="K6" s="382" t="s">
        <v>814</v>
      </c>
      <c r="L6" s="382" t="s">
        <v>815</v>
      </c>
      <c r="M6" s="108" t="s">
        <v>808</v>
      </c>
      <c r="N6" s="369" t="s">
        <v>816</v>
      </c>
      <c r="O6" s="383" t="s">
        <v>817</v>
      </c>
      <c r="P6" s="374" t="s">
        <v>1429</v>
      </c>
      <c r="Q6" s="592" t="s">
        <v>1239</v>
      </c>
      <c r="R6" s="592" t="s">
        <v>1247</v>
      </c>
      <c r="S6" s="375">
        <f>Q6/I6</f>
        <v>0.9</v>
      </c>
      <c r="T6" s="375">
        <f>86/96</f>
        <v>0.89583333333333337</v>
      </c>
    </row>
    <row r="7" spans="1:20" s="376" customFormat="1" ht="63.75" customHeight="1">
      <c r="A7" s="367" t="s">
        <v>1431</v>
      </c>
      <c r="B7" s="384" t="s">
        <v>818</v>
      </c>
      <c r="C7" s="384" t="s">
        <v>819</v>
      </c>
      <c r="D7" s="385" t="s">
        <v>820</v>
      </c>
      <c r="E7" s="386" t="s">
        <v>821</v>
      </c>
      <c r="F7" s="382" t="s">
        <v>1399</v>
      </c>
      <c r="G7" s="382" t="s">
        <v>1399</v>
      </c>
      <c r="H7" s="382" t="s">
        <v>1399</v>
      </c>
      <c r="I7" s="371">
        <v>30</v>
      </c>
      <c r="J7" s="371">
        <v>95</v>
      </c>
      <c r="K7" s="371" t="s">
        <v>822</v>
      </c>
      <c r="L7" s="383" t="s">
        <v>823</v>
      </c>
      <c r="M7" s="108" t="s">
        <v>808</v>
      </c>
      <c r="N7" s="369" t="s">
        <v>824</v>
      </c>
      <c r="O7" s="369" t="s">
        <v>825</v>
      </c>
      <c r="P7" s="387" t="s">
        <v>826</v>
      </c>
      <c r="Q7" s="592" t="s">
        <v>1240</v>
      </c>
      <c r="R7" s="592" t="s">
        <v>1245</v>
      </c>
      <c r="S7" s="375">
        <f>Q7/I7</f>
        <v>0.93333333333333335</v>
      </c>
      <c r="T7" s="590">
        <v>1</v>
      </c>
    </row>
    <row r="8" spans="1:20" s="376" customFormat="1" ht="38.25" customHeight="1">
      <c r="A8" s="367" t="s">
        <v>1431</v>
      </c>
      <c r="B8" s="384" t="s">
        <v>827</v>
      </c>
      <c r="C8" s="258" t="s">
        <v>828</v>
      </c>
      <c r="D8" s="388" t="s">
        <v>829</v>
      </c>
      <c r="E8" s="367" t="s">
        <v>830</v>
      </c>
      <c r="F8" s="371" t="s">
        <v>1399</v>
      </c>
      <c r="G8" s="371" t="s">
        <v>1399</v>
      </c>
      <c r="H8" s="371" t="s">
        <v>1399</v>
      </c>
      <c r="I8" s="371">
        <v>20</v>
      </c>
      <c r="J8" s="371">
        <v>20</v>
      </c>
      <c r="K8" s="389" t="s">
        <v>980</v>
      </c>
      <c r="L8" s="369" t="s">
        <v>981</v>
      </c>
      <c r="M8" s="108" t="s">
        <v>808</v>
      </c>
      <c r="N8" s="369" t="s">
        <v>982</v>
      </c>
      <c r="O8" s="369" t="s">
        <v>817</v>
      </c>
      <c r="P8" s="387" t="s">
        <v>826</v>
      </c>
      <c r="Q8" s="592" t="s">
        <v>1242</v>
      </c>
      <c r="R8" s="592" t="s">
        <v>1246</v>
      </c>
      <c r="S8" s="375">
        <f>Q8/I8</f>
        <v>0.85</v>
      </c>
      <c r="T8" s="590" t="s">
        <v>1249</v>
      </c>
    </row>
    <row r="9" spans="1:20" s="376" customFormat="1" ht="76.5" customHeight="1">
      <c r="A9" s="369" t="s">
        <v>1431</v>
      </c>
      <c r="B9" s="388" t="s">
        <v>983</v>
      </c>
      <c r="C9" s="369" t="s">
        <v>984</v>
      </c>
      <c r="D9" s="369" t="s">
        <v>985</v>
      </c>
      <c r="E9" s="369" t="s">
        <v>986</v>
      </c>
      <c r="F9" s="390" t="s">
        <v>1399</v>
      </c>
      <c r="G9" s="391" t="s">
        <v>1470</v>
      </c>
      <c r="H9" s="391" t="s">
        <v>1470</v>
      </c>
      <c r="I9" s="392">
        <v>35</v>
      </c>
      <c r="J9" s="392">
        <v>135</v>
      </c>
      <c r="K9" s="393" t="s">
        <v>987</v>
      </c>
      <c r="L9" s="394" t="s">
        <v>988</v>
      </c>
      <c r="M9" s="108" t="s">
        <v>808</v>
      </c>
      <c r="N9" s="369" t="s">
        <v>989</v>
      </c>
      <c r="O9" s="369" t="s">
        <v>990</v>
      </c>
      <c r="P9" s="387" t="s">
        <v>991</v>
      </c>
      <c r="Q9" s="592" t="s">
        <v>1251</v>
      </c>
      <c r="R9" s="592" t="s">
        <v>1248</v>
      </c>
      <c r="S9" s="375">
        <f>Q9/I9</f>
        <v>0.88571428571428568</v>
      </c>
      <c r="T9" s="590" t="s">
        <v>1250</v>
      </c>
    </row>
    <row r="10" spans="1:20" s="398" customFormat="1" ht="75.75" customHeight="1">
      <c r="A10" s="33" t="s">
        <v>1431</v>
      </c>
      <c r="B10" s="388" t="s">
        <v>992</v>
      </c>
      <c r="C10" s="369" t="s">
        <v>993</v>
      </c>
      <c r="D10" s="33" t="s">
        <v>994</v>
      </c>
      <c r="E10" s="40" t="s">
        <v>995</v>
      </c>
      <c r="F10" s="395" t="s">
        <v>1470</v>
      </c>
      <c r="G10" s="395" t="s">
        <v>1470</v>
      </c>
      <c r="H10" s="33" t="s">
        <v>1399</v>
      </c>
      <c r="I10" s="33" t="s">
        <v>996</v>
      </c>
      <c r="J10" s="33" t="s">
        <v>997</v>
      </c>
      <c r="K10" s="247" t="s">
        <v>998</v>
      </c>
      <c r="L10" s="396" t="s">
        <v>999</v>
      </c>
      <c r="M10" s="33" t="s">
        <v>808</v>
      </c>
      <c r="N10" s="33" t="s">
        <v>1252</v>
      </c>
      <c r="O10" s="369" t="s">
        <v>1000</v>
      </c>
      <c r="P10" s="387" t="s">
        <v>991</v>
      </c>
      <c r="Q10" s="589" t="s">
        <v>1252</v>
      </c>
      <c r="R10" s="589" t="s">
        <v>1252</v>
      </c>
      <c r="S10" s="590" t="s">
        <v>1252</v>
      </c>
      <c r="T10" s="590" t="s">
        <v>1252</v>
      </c>
    </row>
    <row r="14" spans="1:20" ht="19.899999999999999" customHeight="1">
      <c r="K14" s="1240"/>
      <c r="L14" s="1240"/>
    </row>
    <row r="15" spans="1:20" ht="19.899999999999999" customHeight="1">
      <c r="Q15" s="399"/>
    </row>
  </sheetData>
  <mergeCells count="6">
    <mergeCell ref="K14:L14"/>
    <mergeCell ref="S3:S4"/>
    <mergeCell ref="T3:T4"/>
    <mergeCell ref="B3:E3"/>
    <mergeCell ref="F3:H3"/>
    <mergeCell ref="I3:P3"/>
  </mergeCells>
  <phoneticPr fontId="39" type="noConversion"/>
  <pageMargins left="0.19685039370078741" right="0.19685039370078741" top="1.0629921259842521" bottom="1.0629921259842521" header="0.51181102362204722" footer="0.51181102362204722"/>
  <pageSetup paperSize="9" scale="55" firstPageNumber="0" orientation="landscape" r:id="rId1"/>
  <headerFooter alignWithMargins="0">
    <oddHeader>&amp;C&amp;A</oddHeader>
    <oddFooter>&amp;L&amp;F&amp;C&amp;P/&amp;N</oddFooter>
  </headerFooter>
  <ignoredErrors>
    <ignoredError sqref="Q8:Q9 Q5 Q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SheetLayoutView="100" workbookViewId="0">
      <selection activeCell="C7" sqref="C7"/>
    </sheetView>
  </sheetViews>
  <sheetFormatPr defaultColWidth="11.42578125" defaultRowHeight="12.75"/>
  <cols>
    <col min="1" max="1" width="8.7109375" style="1" customWidth="1"/>
    <col min="2" max="2" width="27.42578125" style="1" customWidth="1"/>
    <col min="3" max="5" width="11.42578125" style="1" customWidth="1"/>
    <col min="6" max="6" width="8" style="1" customWidth="1"/>
    <col min="7" max="7" width="9.7109375" style="1" customWidth="1"/>
    <col min="8" max="8" width="10.42578125" style="1" customWidth="1"/>
    <col min="9" max="9" width="10.28515625" style="1" customWidth="1"/>
    <col min="10" max="10" width="12.140625" style="1" customWidth="1"/>
  </cols>
  <sheetData>
    <row r="1" spans="1:10" ht="15" customHeight="1" thickBot="1">
      <c r="A1" s="10" t="s">
        <v>1001</v>
      </c>
      <c r="B1" s="10"/>
      <c r="C1" s="10"/>
      <c r="D1" s="10"/>
      <c r="E1" s="10"/>
      <c r="F1" s="10"/>
      <c r="G1" s="10"/>
      <c r="H1" s="870"/>
      <c r="I1" s="261" t="s">
        <v>212</v>
      </c>
      <c r="J1" s="261" t="s">
        <v>1398</v>
      </c>
    </row>
    <row r="2" spans="1:10" ht="16.5" thickBot="1">
      <c r="A2" s="14"/>
      <c r="B2" s="14"/>
      <c r="C2" s="14"/>
      <c r="D2" s="14"/>
      <c r="E2" s="14"/>
      <c r="F2" s="14"/>
      <c r="G2" s="14"/>
      <c r="H2" s="871"/>
      <c r="I2" s="924" t="s">
        <v>332</v>
      </c>
      <c r="J2" s="261">
        <v>2011</v>
      </c>
    </row>
    <row r="3" spans="1:10" ht="13.35" customHeight="1" thickBot="1">
      <c r="A3" s="872"/>
      <c r="B3" s="1206" t="s">
        <v>1472</v>
      </c>
      <c r="C3" s="1248" t="s">
        <v>1002</v>
      </c>
      <c r="D3" s="1248"/>
      <c r="E3" s="1248"/>
      <c r="F3" s="1248"/>
      <c r="G3" s="1248" t="s">
        <v>1003</v>
      </c>
      <c r="H3" s="1248"/>
      <c r="I3" s="1248"/>
      <c r="J3" s="1248"/>
    </row>
    <row r="4" spans="1:10" ht="13.35" customHeight="1" thickBot="1">
      <c r="A4" s="873"/>
      <c r="B4" s="1206"/>
      <c r="C4" s="1249" t="s">
        <v>1004</v>
      </c>
      <c r="D4" s="1249"/>
      <c r="E4" s="1249"/>
      <c r="F4" s="401" t="s">
        <v>1005</v>
      </c>
      <c r="G4" s="1248"/>
      <c r="H4" s="1248"/>
      <c r="I4" s="1248"/>
      <c r="J4" s="1248"/>
    </row>
    <row r="5" spans="1:10" ht="39" thickBot="1">
      <c r="A5" s="874" t="s">
        <v>1396</v>
      </c>
      <c r="B5" s="1206"/>
      <c r="C5" s="402" t="s">
        <v>1006</v>
      </c>
      <c r="D5" s="402" t="s">
        <v>1007</v>
      </c>
      <c r="E5" s="402" t="s">
        <v>1008</v>
      </c>
      <c r="F5" s="402" t="s">
        <v>1005</v>
      </c>
      <c r="G5" s="402" t="s">
        <v>1009</v>
      </c>
      <c r="H5" s="402" t="s">
        <v>1010</v>
      </c>
      <c r="I5" s="402" t="s">
        <v>1011</v>
      </c>
      <c r="J5" s="402" t="s">
        <v>1012</v>
      </c>
    </row>
    <row r="6" spans="1:10" ht="20.25" customHeight="1">
      <c r="A6" s="412" t="s">
        <v>1431</v>
      </c>
      <c r="B6" s="875" t="s">
        <v>547</v>
      </c>
      <c r="C6" s="876" t="s">
        <v>1439</v>
      </c>
      <c r="D6" s="876" t="s">
        <v>1439</v>
      </c>
      <c r="E6" s="876" t="s">
        <v>1439</v>
      </c>
      <c r="F6" s="876" t="s">
        <v>219</v>
      </c>
      <c r="G6" s="876" t="s">
        <v>1439</v>
      </c>
      <c r="H6" s="876" t="s">
        <v>1439</v>
      </c>
      <c r="I6" s="876" t="s">
        <v>1439</v>
      </c>
      <c r="J6" s="876" t="s">
        <v>1439</v>
      </c>
    </row>
    <row r="7" spans="1:10" ht="20.25" customHeight="1">
      <c r="A7" s="412" t="s">
        <v>1431</v>
      </c>
      <c r="B7" s="875" t="s">
        <v>548</v>
      </c>
      <c r="C7" s="876" t="s">
        <v>1439</v>
      </c>
      <c r="D7" s="876" t="s">
        <v>219</v>
      </c>
      <c r="E7" s="876" t="s">
        <v>1439</v>
      </c>
      <c r="F7" s="876" t="s">
        <v>1439</v>
      </c>
      <c r="G7" s="876" t="s">
        <v>1439</v>
      </c>
      <c r="H7" s="876" t="s">
        <v>1439</v>
      </c>
      <c r="I7" s="876" t="s">
        <v>1439</v>
      </c>
      <c r="J7" s="876" t="s">
        <v>1439</v>
      </c>
    </row>
    <row r="8" spans="1:10" ht="20.25" customHeight="1">
      <c r="A8" s="412" t="s">
        <v>1431</v>
      </c>
      <c r="B8" s="875" t="s">
        <v>549</v>
      </c>
      <c r="C8" s="876" t="s">
        <v>1439</v>
      </c>
      <c r="D8" s="876" t="s">
        <v>1439</v>
      </c>
      <c r="E8" s="876" t="s">
        <v>1439</v>
      </c>
      <c r="F8" s="876" t="s">
        <v>1439</v>
      </c>
      <c r="G8" s="876" t="s">
        <v>1439</v>
      </c>
      <c r="H8" s="876" t="s">
        <v>1439</v>
      </c>
      <c r="I8" s="876" t="s">
        <v>219</v>
      </c>
      <c r="J8" s="876" t="s">
        <v>1439</v>
      </c>
    </row>
    <row r="9" spans="1:10" ht="20.25" customHeight="1">
      <c r="A9" s="412" t="s">
        <v>1431</v>
      </c>
      <c r="B9" s="875" t="s">
        <v>550</v>
      </c>
      <c r="C9" s="876" t="s">
        <v>1439</v>
      </c>
      <c r="D9" s="876" t="s">
        <v>219</v>
      </c>
      <c r="E9" s="876" t="s">
        <v>1439</v>
      </c>
      <c r="F9" s="876" t="s">
        <v>1439</v>
      </c>
      <c r="G9" s="876" t="s">
        <v>1439</v>
      </c>
      <c r="H9" s="876" t="s">
        <v>1439</v>
      </c>
      <c r="I9" s="876" t="s">
        <v>1439</v>
      </c>
      <c r="J9" s="876" t="s">
        <v>1439</v>
      </c>
    </row>
    <row r="10" spans="1:10" ht="20.25" customHeight="1">
      <c r="A10" s="412" t="s">
        <v>1431</v>
      </c>
      <c r="B10" s="875" t="s">
        <v>551</v>
      </c>
      <c r="C10" s="876" t="s">
        <v>1439</v>
      </c>
      <c r="D10" s="876" t="s">
        <v>1439</v>
      </c>
      <c r="E10" s="876" t="s">
        <v>1439</v>
      </c>
      <c r="F10" s="876" t="s">
        <v>1439</v>
      </c>
      <c r="G10" s="876" t="s">
        <v>1439</v>
      </c>
      <c r="H10" s="876" t="s">
        <v>1439</v>
      </c>
      <c r="I10" s="876" t="s">
        <v>219</v>
      </c>
      <c r="J10" s="876" t="s">
        <v>1439</v>
      </c>
    </row>
    <row r="11" spans="1:10" ht="20.25" customHeight="1">
      <c r="A11" s="412" t="s">
        <v>1431</v>
      </c>
      <c r="B11" s="875" t="s">
        <v>552</v>
      </c>
      <c r="C11" s="876" t="s">
        <v>1439</v>
      </c>
      <c r="D11" s="876" t="s">
        <v>219</v>
      </c>
      <c r="E11" s="876" t="s">
        <v>1439</v>
      </c>
      <c r="F11" s="876" t="s">
        <v>1439</v>
      </c>
      <c r="G11" s="876" t="s">
        <v>1439</v>
      </c>
      <c r="H11" s="876" t="s">
        <v>1439</v>
      </c>
      <c r="I11" s="876" t="s">
        <v>1439</v>
      </c>
      <c r="J11" s="876" t="s">
        <v>1439</v>
      </c>
    </row>
    <row r="12" spans="1:10" ht="20.25" customHeight="1">
      <c r="A12" s="412" t="s">
        <v>1431</v>
      </c>
      <c r="B12" s="875" t="s">
        <v>553</v>
      </c>
      <c r="C12" s="876" t="s">
        <v>1439</v>
      </c>
      <c r="D12" s="876" t="s">
        <v>219</v>
      </c>
      <c r="E12" s="876" t="s">
        <v>1439</v>
      </c>
      <c r="F12" s="876" t="s">
        <v>1439</v>
      </c>
      <c r="G12" s="876" t="s">
        <v>1439</v>
      </c>
      <c r="H12" s="876" t="s">
        <v>1439</v>
      </c>
      <c r="I12" s="876" t="s">
        <v>1439</v>
      </c>
      <c r="J12" s="876" t="s">
        <v>1439</v>
      </c>
    </row>
    <row r="13" spans="1:10" ht="20.25" customHeight="1">
      <c r="A13" s="412" t="s">
        <v>1431</v>
      </c>
      <c r="B13" s="875" t="s">
        <v>554</v>
      </c>
      <c r="C13" s="876" t="s">
        <v>1439</v>
      </c>
      <c r="D13" s="876" t="s">
        <v>219</v>
      </c>
      <c r="E13" s="876" t="s">
        <v>1439</v>
      </c>
      <c r="F13" s="876" t="s">
        <v>219</v>
      </c>
      <c r="G13" s="876" t="s">
        <v>1439</v>
      </c>
      <c r="H13" s="876" t="s">
        <v>1439</v>
      </c>
      <c r="I13" s="876" t="s">
        <v>1439</v>
      </c>
      <c r="J13" s="876" t="s">
        <v>1439</v>
      </c>
    </row>
    <row r="14" spans="1:10" ht="20.25" customHeight="1">
      <c r="A14" s="412" t="s">
        <v>1431</v>
      </c>
      <c r="B14" s="875" t="s">
        <v>555</v>
      </c>
      <c r="C14" s="876" t="s">
        <v>1439</v>
      </c>
      <c r="D14" s="876" t="s">
        <v>219</v>
      </c>
      <c r="E14" s="876" t="s">
        <v>1439</v>
      </c>
      <c r="F14" s="876" t="s">
        <v>1439</v>
      </c>
      <c r="G14" s="876" t="s">
        <v>1439</v>
      </c>
      <c r="H14" s="876" t="s">
        <v>1439</v>
      </c>
      <c r="I14" s="876" t="s">
        <v>1439</v>
      </c>
      <c r="J14" s="876" t="s">
        <v>1439</v>
      </c>
    </row>
    <row r="15" spans="1:10" ht="20.25" customHeight="1">
      <c r="A15" s="412" t="s">
        <v>1431</v>
      </c>
      <c r="B15" s="875" t="s">
        <v>556</v>
      </c>
      <c r="C15" s="876" t="s">
        <v>1439</v>
      </c>
      <c r="D15" s="876" t="s">
        <v>1439</v>
      </c>
      <c r="E15" s="876" t="s">
        <v>1439</v>
      </c>
      <c r="F15" s="876" t="s">
        <v>1439</v>
      </c>
      <c r="G15" s="876" t="s">
        <v>1439</v>
      </c>
      <c r="H15" s="876" t="s">
        <v>219</v>
      </c>
      <c r="I15" s="876" t="s">
        <v>1439</v>
      </c>
      <c r="J15" s="876" t="s">
        <v>1439</v>
      </c>
    </row>
    <row r="16" spans="1:10" ht="20.25" customHeight="1">
      <c r="A16" s="412" t="s">
        <v>1431</v>
      </c>
      <c r="B16" s="875" t="s">
        <v>557</v>
      </c>
      <c r="C16" s="876" t="s">
        <v>1439</v>
      </c>
      <c r="D16" s="876" t="s">
        <v>219</v>
      </c>
      <c r="E16" s="876" t="s">
        <v>1439</v>
      </c>
      <c r="F16" s="876" t="s">
        <v>1439</v>
      </c>
      <c r="G16" s="876" t="s">
        <v>1439</v>
      </c>
      <c r="H16" s="876" t="s">
        <v>1439</v>
      </c>
      <c r="I16" s="876" t="s">
        <v>1439</v>
      </c>
      <c r="J16" s="876" t="s">
        <v>1439</v>
      </c>
    </row>
    <row r="17" spans="1:10" ht="20.25" customHeight="1">
      <c r="A17" s="412" t="s">
        <v>1431</v>
      </c>
      <c r="B17" s="875" t="s">
        <v>558</v>
      </c>
      <c r="C17" s="876" t="s">
        <v>1439</v>
      </c>
      <c r="D17" s="876" t="s">
        <v>219</v>
      </c>
      <c r="E17" s="876" t="s">
        <v>1439</v>
      </c>
      <c r="F17" s="876" t="s">
        <v>1439</v>
      </c>
      <c r="G17" s="876" t="s">
        <v>1439</v>
      </c>
      <c r="H17" s="876" t="s">
        <v>219</v>
      </c>
      <c r="I17" s="876" t="s">
        <v>219</v>
      </c>
      <c r="J17" s="876" t="s">
        <v>1439</v>
      </c>
    </row>
    <row r="18" spans="1:10" ht="20.25" customHeight="1">
      <c r="A18" s="412" t="s">
        <v>1431</v>
      </c>
      <c r="B18" s="875" t="s">
        <v>559</v>
      </c>
      <c r="C18" s="876" t="s">
        <v>1439</v>
      </c>
      <c r="D18" s="876" t="s">
        <v>1439</v>
      </c>
      <c r="E18" s="876" t="s">
        <v>1439</v>
      </c>
      <c r="F18" s="876" t="s">
        <v>1439</v>
      </c>
      <c r="G18" s="876" t="s">
        <v>1439</v>
      </c>
      <c r="H18" s="876" t="s">
        <v>219</v>
      </c>
      <c r="I18" s="876" t="s">
        <v>1439</v>
      </c>
      <c r="J18" s="876" t="s">
        <v>1439</v>
      </c>
    </row>
    <row r="19" spans="1:10" ht="20.25" customHeight="1">
      <c r="A19" s="412" t="s">
        <v>1431</v>
      </c>
      <c r="B19" s="875" t="s">
        <v>558</v>
      </c>
      <c r="C19" s="876" t="s">
        <v>1439</v>
      </c>
      <c r="D19" s="876" t="s">
        <v>1439</v>
      </c>
      <c r="E19" s="876" t="s">
        <v>1439</v>
      </c>
      <c r="F19" s="876" t="s">
        <v>1439</v>
      </c>
      <c r="G19" s="876" t="s">
        <v>1439</v>
      </c>
      <c r="H19" s="876" t="s">
        <v>219</v>
      </c>
      <c r="I19" s="876" t="s">
        <v>1439</v>
      </c>
      <c r="J19" s="876" t="s">
        <v>1439</v>
      </c>
    </row>
    <row r="20" spans="1:10" ht="20.25" customHeight="1">
      <c r="A20" s="412" t="s">
        <v>1431</v>
      </c>
      <c r="B20" s="875" t="s">
        <v>560</v>
      </c>
      <c r="C20" s="876" t="s">
        <v>1439</v>
      </c>
      <c r="D20" s="876" t="s">
        <v>219</v>
      </c>
      <c r="E20" s="876" t="s">
        <v>1439</v>
      </c>
      <c r="F20" s="876" t="s">
        <v>219</v>
      </c>
      <c r="G20" s="876" t="s">
        <v>1439</v>
      </c>
      <c r="H20" s="876" t="s">
        <v>1439</v>
      </c>
      <c r="I20" s="876" t="s">
        <v>1439</v>
      </c>
      <c r="J20" s="876" t="s">
        <v>1439</v>
      </c>
    </row>
    <row r="21" spans="1:10" ht="20.25" customHeight="1">
      <c r="A21" s="412" t="s">
        <v>1431</v>
      </c>
      <c r="B21" s="875" t="s">
        <v>561</v>
      </c>
      <c r="C21" s="876" t="s">
        <v>1439</v>
      </c>
      <c r="D21" s="876" t="s">
        <v>219</v>
      </c>
      <c r="E21" s="876" t="s">
        <v>1439</v>
      </c>
      <c r="F21" s="876" t="s">
        <v>1439</v>
      </c>
      <c r="G21" s="876" t="s">
        <v>1439</v>
      </c>
      <c r="H21" s="876" t="s">
        <v>1439</v>
      </c>
      <c r="I21" s="876" t="s">
        <v>1439</v>
      </c>
      <c r="J21" s="876" t="s">
        <v>1439</v>
      </c>
    </row>
    <row r="22" spans="1:10" ht="20.25" customHeight="1">
      <c r="A22" s="412" t="s">
        <v>1431</v>
      </c>
      <c r="B22" s="875" t="s">
        <v>562</v>
      </c>
      <c r="C22" s="876" t="s">
        <v>1439</v>
      </c>
      <c r="D22" s="876" t="s">
        <v>219</v>
      </c>
      <c r="E22" s="876" t="s">
        <v>1439</v>
      </c>
      <c r="F22" s="876" t="s">
        <v>1439</v>
      </c>
      <c r="G22" s="876" t="s">
        <v>1439</v>
      </c>
      <c r="H22" s="876" t="s">
        <v>1439</v>
      </c>
      <c r="I22" s="876" t="s">
        <v>1439</v>
      </c>
      <c r="J22" s="876" t="s">
        <v>1439</v>
      </c>
    </row>
    <row r="23" spans="1:10" ht="20.25" customHeight="1">
      <c r="A23" s="412" t="s">
        <v>1431</v>
      </c>
      <c r="B23" s="55" t="s">
        <v>563</v>
      </c>
      <c r="C23" s="876" t="s">
        <v>1439</v>
      </c>
      <c r="D23" s="876" t="s">
        <v>219</v>
      </c>
      <c r="E23" s="876" t="s">
        <v>219</v>
      </c>
      <c r="F23" s="876" t="s">
        <v>219</v>
      </c>
      <c r="G23" s="876" t="s">
        <v>1439</v>
      </c>
      <c r="H23" s="876" t="s">
        <v>1439</v>
      </c>
      <c r="I23" s="876" t="s">
        <v>1439</v>
      </c>
      <c r="J23" s="876" t="s">
        <v>1439</v>
      </c>
    </row>
    <row r="24" spans="1:10" ht="20.25" customHeight="1">
      <c r="A24" s="412" t="s">
        <v>1431</v>
      </c>
      <c r="B24" s="55" t="s">
        <v>564</v>
      </c>
      <c r="C24" s="876" t="s">
        <v>1439</v>
      </c>
      <c r="D24" s="876" t="s">
        <v>219</v>
      </c>
      <c r="E24" s="876" t="s">
        <v>1439</v>
      </c>
      <c r="F24" s="876" t="s">
        <v>219</v>
      </c>
      <c r="G24" s="356" t="s">
        <v>1439</v>
      </c>
      <c r="H24" s="356" t="s">
        <v>1439</v>
      </c>
      <c r="I24" s="356" t="s">
        <v>1439</v>
      </c>
      <c r="J24" s="356" t="s">
        <v>1439</v>
      </c>
    </row>
    <row r="25" spans="1:10" ht="20.25" customHeight="1">
      <c r="A25" s="412" t="s">
        <v>1431</v>
      </c>
      <c r="B25" s="55" t="s">
        <v>565</v>
      </c>
      <c r="C25" s="876" t="s">
        <v>1439</v>
      </c>
      <c r="D25" s="876" t="s">
        <v>219</v>
      </c>
      <c r="E25" s="876" t="s">
        <v>1439</v>
      </c>
      <c r="F25" s="876" t="s">
        <v>1439</v>
      </c>
      <c r="G25" s="876" t="s">
        <v>1439</v>
      </c>
      <c r="H25" s="876" t="s">
        <v>1439</v>
      </c>
      <c r="I25" s="876" t="s">
        <v>1439</v>
      </c>
      <c r="J25" s="876" t="s">
        <v>1439</v>
      </c>
    </row>
    <row r="26" spans="1:10">
      <c r="A26" s="412"/>
      <c r="B26" s="35"/>
      <c r="C26" s="876"/>
      <c r="D26" s="876"/>
      <c r="E26" s="876"/>
      <c r="F26" s="876"/>
      <c r="G26" s="356"/>
      <c r="H26" s="356"/>
      <c r="I26" s="356"/>
      <c r="J26" s="356"/>
    </row>
    <row r="27" spans="1:10" s="878" customFormat="1">
      <c r="A27" s="877" t="s">
        <v>566</v>
      </c>
      <c r="B27" s="877"/>
      <c r="C27" s="877"/>
      <c r="D27" s="877"/>
      <c r="E27" s="877"/>
      <c r="F27" s="877"/>
      <c r="G27" s="877"/>
      <c r="H27" s="877"/>
      <c r="I27" s="877"/>
      <c r="J27" s="877"/>
    </row>
    <row r="28" spans="1:10" s="878" customFormat="1">
      <c r="A28" s="877" t="s">
        <v>567</v>
      </c>
      <c r="B28" s="877"/>
      <c r="C28" s="877"/>
      <c r="D28" s="877"/>
      <c r="E28" s="877"/>
      <c r="F28" s="877"/>
      <c r="G28" s="877"/>
      <c r="H28" s="877"/>
      <c r="I28" s="877"/>
      <c r="J28" s="877"/>
    </row>
    <row r="29" spans="1:10" s="878" customFormat="1">
      <c r="A29" s="878" t="s">
        <v>568</v>
      </c>
    </row>
    <row r="30" spans="1:10" s="878" customFormat="1">
      <c r="A30" s="878" t="s">
        <v>569</v>
      </c>
    </row>
    <row r="31" spans="1:10" s="878" customFormat="1">
      <c r="A31" s="877" t="s">
        <v>570</v>
      </c>
      <c r="B31" s="877"/>
      <c r="C31" s="877"/>
      <c r="D31" s="877"/>
      <c r="E31" s="877"/>
      <c r="F31" s="877"/>
      <c r="G31" s="877"/>
      <c r="H31" s="877"/>
      <c r="I31" s="877"/>
      <c r="J31" s="877"/>
    </row>
    <row r="32" spans="1:10" s="878" customFormat="1">
      <c r="A32" s="877" t="s">
        <v>571</v>
      </c>
      <c r="B32" s="877"/>
      <c r="C32" s="877"/>
      <c r="D32" s="877"/>
      <c r="E32" s="877"/>
      <c r="F32" s="877"/>
      <c r="G32" s="877"/>
      <c r="H32" s="877"/>
      <c r="I32" s="877"/>
      <c r="J32" s="877"/>
    </row>
    <row r="33" spans="1:10" s="878" customFormat="1">
      <c r="A33" s="877" t="s">
        <v>572</v>
      </c>
      <c r="B33" s="877"/>
      <c r="C33" s="877"/>
      <c r="D33" s="877"/>
      <c r="E33" s="877"/>
      <c r="F33" s="877"/>
      <c r="G33" s="877"/>
      <c r="H33" s="877"/>
      <c r="I33" s="877"/>
      <c r="J33" s="877"/>
    </row>
    <row r="34" spans="1:10" s="878" customFormat="1">
      <c r="A34" s="877" t="s">
        <v>573</v>
      </c>
      <c r="B34" s="877"/>
      <c r="C34" s="877"/>
      <c r="D34" s="877"/>
      <c r="E34" s="877"/>
      <c r="F34" s="877"/>
      <c r="G34" s="877"/>
      <c r="H34" s="877"/>
      <c r="I34" s="877"/>
      <c r="J34" s="877"/>
    </row>
    <row r="35" spans="1:10" s="878" customFormat="1">
      <c r="A35" s="877" t="s">
        <v>574</v>
      </c>
      <c r="B35" s="877"/>
      <c r="C35" s="877"/>
      <c r="D35" s="877"/>
      <c r="E35" s="877"/>
      <c r="F35" s="877"/>
      <c r="G35" s="877"/>
      <c r="H35" s="877"/>
      <c r="I35" s="877"/>
      <c r="J35" s="877"/>
    </row>
    <row r="36" spans="1:10" s="878" customFormat="1">
      <c r="A36" s="877" t="s">
        <v>575</v>
      </c>
      <c r="B36" s="877"/>
      <c r="C36" s="877"/>
      <c r="D36" s="877"/>
      <c r="E36" s="877"/>
      <c r="F36" s="877"/>
      <c r="G36" s="877"/>
      <c r="H36" s="877"/>
      <c r="I36" s="877"/>
      <c r="J36" s="877"/>
    </row>
    <row r="37" spans="1:10" s="878" customFormat="1">
      <c r="A37" s="877" t="s">
        <v>576</v>
      </c>
      <c r="B37" s="877"/>
      <c r="C37" s="877"/>
      <c r="D37" s="877"/>
      <c r="E37" s="877"/>
      <c r="F37" s="877"/>
      <c r="G37" s="877"/>
      <c r="H37" s="877"/>
      <c r="I37" s="877"/>
      <c r="J37" s="877"/>
    </row>
    <row r="38" spans="1:10" s="878" customFormat="1">
      <c r="A38" s="877" t="s">
        <v>577</v>
      </c>
      <c r="B38" s="877"/>
      <c r="C38" s="877"/>
      <c r="D38" s="877"/>
      <c r="E38" s="877"/>
      <c r="F38" s="877"/>
      <c r="G38" s="877"/>
      <c r="H38" s="877"/>
      <c r="I38" s="877"/>
      <c r="J38" s="877"/>
    </row>
    <row r="39" spans="1:10" s="878" customFormat="1">
      <c r="A39" s="877" t="s">
        <v>578</v>
      </c>
      <c r="B39" s="877"/>
      <c r="C39" s="877"/>
      <c r="D39" s="877"/>
      <c r="E39" s="877"/>
      <c r="F39" s="877"/>
      <c r="G39" s="877"/>
      <c r="H39" s="877"/>
      <c r="I39" s="877"/>
      <c r="J39" s="877"/>
    </row>
    <row r="40" spans="1:10" s="878" customFormat="1">
      <c r="A40" s="877" t="s">
        <v>579</v>
      </c>
      <c r="B40" s="877"/>
      <c r="C40" s="877"/>
      <c r="D40" s="877"/>
      <c r="E40" s="877"/>
      <c r="F40" s="877"/>
      <c r="G40" s="877"/>
      <c r="H40" s="877"/>
      <c r="I40" s="877"/>
      <c r="J40" s="877"/>
    </row>
    <row r="41" spans="1:10" s="878" customFormat="1">
      <c r="A41" s="877" t="s">
        <v>580</v>
      </c>
      <c r="B41" s="877"/>
      <c r="C41" s="877"/>
      <c r="D41" s="877"/>
      <c r="E41" s="877"/>
      <c r="F41" s="877"/>
      <c r="G41" s="877"/>
      <c r="H41" s="877"/>
      <c r="I41" s="877"/>
      <c r="J41" s="877"/>
    </row>
    <row r="42" spans="1:10" s="878" customFormat="1">
      <c r="A42" s="877" t="s">
        <v>581</v>
      </c>
      <c r="B42" s="877"/>
      <c r="C42" s="877"/>
      <c r="D42" s="877"/>
      <c r="E42" s="877"/>
      <c r="F42" s="877"/>
      <c r="G42" s="877"/>
      <c r="H42" s="877"/>
      <c r="I42" s="877"/>
      <c r="J42" s="877"/>
    </row>
    <row r="43" spans="1:10" s="878" customFormat="1">
      <c r="A43" s="877" t="s">
        <v>582</v>
      </c>
      <c r="B43" s="877"/>
      <c r="C43" s="877"/>
      <c r="D43" s="877"/>
      <c r="E43" s="877"/>
      <c r="F43" s="877"/>
      <c r="G43" s="877"/>
      <c r="H43" s="877"/>
      <c r="I43" s="877"/>
      <c r="J43" s="877"/>
    </row>
    <row r="44" spans="1:10" s="878" customFormat="1">
      <c r="A44" s="877" t="s">
        <v>583</v>
      </c>
      <c r="B44" s="877"/>
      <c r="C44" s="877"/>
      <c r="D44" s="877"/>
      <c r="E44" s="877"/>
      <c r="F44" s="877"/>
      <c r="G44" s="877"/>
      <c r="H44" s="877"/>
      <c r="I44" s="877"/>
      <c r="J44" s="877"/>
    </row>
    <row r="45" spans="1:10" s="878" customFormat="1">
      <c r="A45" s="877" t="s">
        <v>584</v>
      </c>
      <c r="B45" s="877"/>
      <c r="C45" s="877"/>
      <c r="D45" s="877"/>
      <c r="E45" s="877"/>
      <c r="F45" s="877"/>
      <c r="G45" s="877"/>
      <c r="H45" s="877"/>
      <c r="I45" s="877"/>
      <c r="J45" s="877"/>
    </row>
    <row r="46" spans="1:10" s="878" customFormat="1">
      <c r="A46" s="877" t="s">
        <v>585</v>
      </c>
      <c r="B46" s="877"/>
      <c r="C46" s="877"/>
      <c r="D46" s="877"/>
      <c r="E46" s="877"/>
      <c r="F46" s="877"/>
      <c r="G46" s="877"/>
      <c r="H46" s="877"/>
      <c r="I46" s="877"/>
      <c r="J46" s="877"/>
    </row>
    <row r="47" spans="1:10" s="878" customFormat="1">
      <c r="A47" s="877"/>
      <c r="B47" s="877"/>
      <c r="C47" s="877"/>
      <c r="D47" s="877"/>
      <c r="E47" s="877"/>
      <c r="F47" s="877"/>
      <c r="G47" s="877"/>
      <c r="H47" s="877"/>
      <c r="I47" s="877"/>
      <c r="J47" s="877"/>
    </row>
  </sheetData>
  <mergeCells count="4">
    <mergeCell ref="B3:B5"/>
    <mergeCell ref="C3:F3"/>
    <mergeCell ref="G3:J4"/>
    <mergeCell ref="C4:E4"/>
  </mergeCells>
  <phoneticPr fontId="39" type="noConversion"/>
  <printOptions horizontalCentered="1"/>
  <pageMargins left="0.39370078740157483" right="0.39370078740157483" top="1.0629921259842521" bottom="0.6692913385826772" header="0.51181102362204722" footer="0.51181102362204722"/>
  <pageSetup paperSize="9" scale="70" orientation="portrait" useFirstPageNumber="1" r:id="rId1"/>
  <headerFooter alignWithMargins="0">
    <oddHeader>&amp;C&amp;A</oddHeader>
    <oddFooter xml:space="preserve">&amp;L&amp;F&amp;C&amp;P/&amp;N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zoomScaleSheetLayoutView="100" workbookViewId="0">
      <selection activeCell="H17" sqref="H17"/>
    </sheetView>
  </sheetViews>
  <sheetFormatPr defaultColWidth="11.42578125" defaultRowHeight="12.75"/>
  <cols>
    <col min="1" max="1" width="6.42578125" style="1" customWidth="1"/>
    <col min="2" max="2" width="33.28515625" style="1" customWidth="1"/>
    <col min="3" max="5" width="10.5703125" style="1" customWidth="1"/>
    <col min="6" max="7" width="11.5703125" style="1" customWidth="1"/>
    <col min="8" max="8" width="14" style="1" customWidth="1"/>
    <col min="9" max="9" width="10.5703125" style="1" customWidth="1"/>
    <col min="10" max="10" width="11.28515625" style="1" customWidth="1"/>
    <col min="11" max="11" width="11.7109375" style="1" customWidth="1"/>
  </cols>
  <sheetData>
    <row r="1" spans="1:11" ht="20.45" customHeight="1" thickBot="1">
      <c r="A1" s="785" t="s">
        <v>1013</v>
      </c>
      <c r="B1" s="785"/>
      <c r="C1" s="785"/>
      <c r="D1" s="785"/>
      <c r="E1" s="785"/>
      <c r="F1" s="785"/>
      <c r="G1"/>
      <c r="H1"/>
      <c r="I1" s="7"/>
      <c r="J1" s="879" t="s">
        <v>1394</v>
      </c>
      <c r="K1" s="932" t="s">
        <v>1398</v>
      </c>
    </row>
    <row r="2" spans="1:11" ht="20.45" customHeight="1" thickBot="1">
      <c r="A2" s="789"/>
      <c r="B2" s="789"/>
      <c r="C2" s="789"/>
      <c r="D2" s="789"/>
      <c r="E2" s="789"/>
      <c r="F2" s="789"/>
      <c r="G2"/>
      <c r="H2"/>
      <c r="I2" s="7"/>
      <c r="J2" s="879" t="s">
        <v>1409</v>
      </c>
      <c r="K2" s="933" t="s">
        <v>740</v>
      </c>
    </row>
    <row r="3" spans="1:11" ht="80.25" customHeight="1" thickBot="1">
      <c r="A3" s="753" t="s">
        <v>1396</v>
      </c>
      <c r="B3" s="880" t="s">
        <v>1014</v>
      </c>
      <c r="C3" s="120" t="s">
        <v>254</v>
      </c>
      <c r="D3" s="120" t="s">
        <v>586</v>
      </c>
      <c r="E3" s="753" t="s">
        <v>1015</v>
      </c>
      <c r="F3" s="120" t="s">
        <v>1036</v>
      </c>
      <c r="G3" s="120" t="s">
        <v>587</v>
      </c>
      <c r="H3" s="120" t="s">
        <v>588</v>
      </c>
      <c r="I3" s="881" t="s">
        <v>1016</v>
      </c>
      <c r="J3" s="881" t="s">
        <v>1017</v>
      </c>
      <c r="K3" s="344" t="s">
        <v>1018</v>
      </c>
    </row>
    <row r="4" spans="1:11" ht="35.25" customHeight="1">
      <c r="A4" s="882" t="s">
        <v>1431</v>
      </c>
      <c r="B4" s="883" t="s">
        <v>590</v>
      </c>
      <c r="C4" s="1108" t="s">
        <v>718</v>
      </c>
      <c r="D4" s="760">
        <v>9</v>
      </c>
      <c r="E4" s="761">
        <v>9</v>
      </c>
      <c r="F4" s="767">
        <v>9</v>
      </c>
      <c r="G4" s="885">
        <v>100</v>
      </c>
      <c r="H4" s="763" t="s">
        <v>287</v>
      </c>
      <c r="I4" s="348">
        <v>8</v>
      </c>
      <c r="J4" s="403">
        <f>I4/E4</f>
        <v>0.88888888888888884</v>
      </c>
      <c r="K4" s="886">
        <f>I4/F4</f>
        <v>0.88888888888888884</v>
      </c>
    </row>
    <row r="5" spans="1:11" ht="35.25" customHeight="1">
      <c r="A5" s="882" t="s">
        <v>1431</v>
      </c>
      <c r="B5" s="883" t="s">
        <v>591</v>
      </c>
      <c r="C5" s="1108" t="s">
        <v>718</v>
      </c>
      <c r="D5" s="760">
        <v>69</v>
      </c>
      <c r="E5" s="761">
        <v>68</v>
      </c>
      <c r="F5" s="767">
        <v>68</v>
      </c>
      <c r="G5" s="885">
        <v>100</v>
      </c>
      <c r="H5" s="763" t="s">
        <v>287</v>
      </c>
      <c r="I5" s="348">
        <v>59</v>
      </c>
      <c r="J5" s="403">
        <f t="shared" ref="J5:J11" si="0">I5/E5</f>
        <v>0.86764705882352944</v>
      </c>
      <c r="K5" s="403">
        <f t="shared" ref="K5:K11" si="1">I5/F5</f>
        <v>0.86764705882352944</v>
      </c>
    </row>
    <row r="6" spans="1:11" ht="35.25" customHeight="1">
      <c r="A6" s="882" t="s">
        <v>1431</v>
      </c>
      <c r="B6" s="883" t="s">
        <v>592</v>
      </c>
      <c r="C6" s="1108" t="s">
        <v>718</v>
      </c>
      <c r="D6" s="760">
        <v>3</v>
      </c>
      <c r="E6" s="761">
        <v>3</v>
      </c>
      <c r="F6" s="767">
        <v>3</v>
      </c>
      <c r="G6" s="885">
        <v>100</v>
      </c>
      <c r="H6" s="763" t="s">
        <v>287</v>
      </c>
      <c r="I6" s="348">
        <v>1</v>
      </c>
      <c r="J6" s="403">
        <f t="shared" si="0"/>
        <v>0.33333333333333331</v>
      </c>
      <c r="K6" s="403">
        <f t="shared" si="1"/>
        <v>0.33333333333333331</v>
      </c>
    </row>
    <row r="7" spans="1:11" ht="35.25" customHeight="1">
      <c r="A7" s="882" t="s">
        <v>1431</v>
      </c>
      <c r="B7" s="883" t="s">
        <v>593</v>
      </c>
      <c r="C7" s="1108" t="s">
        <v>718</v>
      </c>
      <c r="D7" s="760">
        <v>10</v>
      </c>
      <c r="E7" s="761">
        <v>10</v>
      </c>
      <c r="F7" s="767">
        <v>10</v>
      </c>
      <c r="G7" s="885">
        <v>100</v>
      </c>
      <c r="H7" s="763" t="s">
        <v>287</v>
      </c>
      <c r="I7" s="348">
        <v>10</v>
      </c>
      <c r="J7" s="403">
        <f t="shared" si="0"/>
        <v>1</v>
      </c>
      <c r="K7" s="403">
        <f t="shared" si="1"/>
        <v>1</v>
      </c>
    </row>
    <row r="8" spans="1:11" ht="35.25" customHeight="1">
      <c r="A8" s="882" t="s">
        <v>1431</v>
      </c>
      <c r="B8" s="883" t="s">
        <v>595</v>
      </c>
      <c r="C8" s="1108" t="s">
        <v>718</v>
      </c>
      <c r="D8" s="760">
        <v>16</v>
      </c>
      <c r="E8" s="761">
        <v>16</v>
      </c>
      <c r="F8" s="767">
        <v>16</v>
      </c>
      <c r="G8" s="885">
        <v>100</v>
      </c>
      <c r="H8" s="763" t="s">
        <v>287</v>
      </c>
      <c r="I8" s="348">
        <v>14</v>
      </c>
      <c r="J8" s="403">
        <f t="shared" si="0"/>
        <v>0.875</v>
      </c>
      <c r="K8" s="403">
        <f t="shared" si="1"/>
        <v>0.875</v>
      </c>
    </row>
    <row r="9" spans="1:11" ht="35.25" customHeight="1">
      <c r="A9" s="882" t="s">
        <v>1431</v>
      </c>
      <c r="B9" s="883" t="s">
        <v>596</v>
      </c>
      <c r="C9" s="1108" t="s">
        <v>718</v>
      </c>
      <c r="D9" s="760">
        <v>64</v>
      </c>
      <c r="E9" s="761">
        <v>64</v>
      </c>
      <c r="F9" s="767">
        <v>64</v>
      </c>
      <c r="G9" s="885">
        <v>100</v>
      </c>
      <c r="H9" s="763" t="s">
        <v>287</v>
      </c>
      <c r="I9" s="348">
        <v>28</v>
      </c>
      <c r="J9" s="403">
        <f t="shared" si="0"/>
        <v>0.4375</v>
      </c>
      <c r="K9" s="403">
        <f t="shared" si="1"/>
        <v>0.4375</v>
      </c>
    </row>
    <row r="10" spans="1:11" ht="35.25" customHeight="1">
      <c r="A10" s="882" t="s">
        <v>1431</v>
      </c>
      <c r="B10" s="883" t="s">
        <v>597</v>
      </c>
      <c r="C10" s="1108" t="s">
        <v>718</v>
      </c>
      <c r="D10" s="884">
        <v>1240</v>
      </c>
      <c r="E10" s="884">
        <v>1240</v>
      </c>
      <c r="F10" s="884">
        <v>1240</v>
      </c>
      <c r="G10" s="885">
        <v>100</v>
      </c>
      <c r="H10" s="763" t="s">
        <v>287</v>
      </c>
      <c r="I10" s="348">
        <v>528</v>
      </c>
      <c r="J10" s="403">
        <f t="shared" si="0"/>
        <v>0.4258064516129032</v>
      </c>
      <c r="K10" s="403">
        <f t="shared" si="1"/>
        <v>0.4258064516129032</v>
      </c>
    </row>
    <row r="11" spans="1:11" ht="35.25" customHeight="1">
      <c r="A11" s="882" t="s">
        <v>1431</v>
      </c>
      <c r="B11" s="883" t="s">
        <v>598</v>
      </c>
      <c r="C11" s="1108" t="s">
        <v>718</v>
      </c>
      <c r="D11" s="884">
        <v>43</v>
      </c>
      <c r="E11" s="884">
        <v>43</v>
      </c>
      <c r="F11" s="884">
        <v>43</v>
      </c>
      <c r="G11" s="885">
        <v>100</v>
      </c>
      <c r="H11" s="763" t="s">
        <v>287</v>
      </c>
      <c r="I11" s="348">
        <v>12</v>
      </c>
      <c r="J11" s="403">
        <f t="shared" si="0"/>
        <v>0.27906976744186046</v>
      </c>
      <c r="K11" s="403">
        <f t="shared" si="1"/>
        <v>0.27906976744186046</v>
      </c>
    </row>
    <row r="12" spans="1:11" ht="15.75" customHeight="1">
      <c r="A12" s="888"/>
      <c r="B12" s="783"/>
      <c r="C12" s="889"/>
      <c r="D12" s="889"/>
      <c r="E12" s="889"/>
      <c r="F12" s="889"/>
      <c r="G12" s="890"/>
      <c r="H12" s="891"/>
      <c r="I12" s="287"/>
      <c r="J12" s="892"/>
      <c r="K12" s="892"/>
    </row>
    <row r="13" spans="1:11">
      <c r="A13" s="893" t="s">
        <v>599</v>
      </c>
      <c r="B13" s="7"/>
      <c r="C13" s="893"/>
      <c r="D13" s="893"/>
      <c r="E13" s="893"/>
      <c r="F13" s="893"/>
      <c r="G13" s="893"/>
      <c r="H13" s="893"/>
      <c r="I13" s="7"/>
      <c r="J13" s="7"/>
      <c r="K13" s="7"/>
    </row>
    <row r="14" spans="1:11" s="1" customFormat="1">
      <c r="A14" s="893" t="s">
        <v>416</v>
      </c>
      <c r="B14"/>
    </row>
    <row r="15" spans="1:11" s="1" customFormat="1" ht="15" customHeight="1">
      <c r="A15" s="893"/>
      <c r="B15"/>
      <c r="C15" s="782"/>
      <c r="D15" s="782"/>
      <c r="E15" s="782"/>
      <c r="F15" s="782"/>
      <c r="G15" s="782"/>
      <c r="H15" s="782"/>
      <c r="I15" s="782"/>
      <c r="J15" s="782"/>
    </row>
    <row r="17" spans="8:8">
      <c r="H17" s="894"/>
    </row>
    <row r="18" spans="8:8">
      <c r="H18" s="894"/>
    </row>
    <row r="19" spans="8:8">
      <c r="H19" s="894"/>
    </row>
    <row r="20" spans="8:8">
      <c r="H20" s="894"/>
    </row>
    <row r="21" spans="8:8">
      <c r="H21" s="894"/>
    </row>
    <row r="22" spans="8:8">
      <c r="H22" s="894"/>
    </row>
    <row r="23" spans="8:8">
      <c r="H23" s="894"/>
    </row>
    <row r="24" spans="8:8">
      <c r="H24" s="894"/>
    </row>
  </sheetData>
  <phoneticPr fontId="39" type="noConversion"/>
  <printOptions horizontalCentered="1"/>
  <pageMargins left="0.59055118110236227" right="0.39370078740157483" top="0.86614173228346458" bottom="0.47244094488188981" header="0.31496062992125984" footer="0.51181102362204722"/>
  <pageSetup paperSize="9" scale="60" orientation="portrait" useFirstPageNumber="1" r:id="rId1"/>
  <headerFooter alignWithMargins="0">
    <oddHeader>&amp;C&amp;A</oddHeader>
    <oddFooter>&amp;L&amp;F&amp;C&amp;P/&amp;N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C16"/>
  <sheetViews>
    <sheetView view="pageBreakPreview" zoomScaleSheetLayoutView="100" workbookViewId="0">
      <selection activeCell="C7" sqref="C7"/>
    </sheetView>
  </sheetViews>
  <sheetFormatPr defaultColWidth="5.7109375" defaultRowHeight="19.899999999999999" customHeight="1"/>
  <cols>
    <col min="1" max="1" width="6.85546875" style="1" customWidth="1"/>
    <col min="2" max="2" width="38.28515625" style="3" customWidth="1"/>
    <col min="3" max="3" width="43.7109375" style="4" customWidth="1"/>
    <col min="4" max="4" width="11.140625" style="4" customWidth="1"/>
    <col min="5" max="7" width="14" style="4" customWidth="1"/>
    <col min="8" max="8" width="11.7109375" style="4" customWidth="1"/>
    <col min="9" max="9" width="14" style="4" customWidth="1"/>
    <col min="10" max="237" width="5.7109375" style="5" customWidth="1"/>
    <col min="238" max="16384" width="5.7109375" style="1"/>
  </cols>
  <sheetData>
    <row r="1" spans="1:237" ht="20.100000000000001" customHeight="1" thickBot="1">
      <c r="A1" s="42" t="s">
        <v>228</v>
      </c>
      <c r="B1" s="321"/>
      <c r="C1" s="322"/>
      <c r="D1" s="322"/>
      <c r="E1" s="322"/>
      <c r="F1" s="322"/>
      <c r="G1" s="323"/>
      <c r="H1" s="324" t="s">
        <v>1394</v>
      </c>
      <c r="I1" s="325" t="s">
        <v>1398</v>
      </c>
      <c r="IB1" s="1"/>
      <c r="IC1" s="1"/>
    </row>
    <row r="2" spans="1:237" ht="20.100000000000001" customHeight="1" thickBot="1">
      <c r="A2" s="6"/>
      <c r="B2" s="326"/>
      <c r="C2" s="326"/>
      <c r="D2" s="326"/>
      <c r="E2" s="326"/>
      <c r="F2" s="326"/>
      <c r="G2" s="327"/>
      <c r="H2" s="931"/>
      <c r="I2" s="743"/>
      <c r="IB2" s="1"/>
      <c r="IC2" s="1"/>
    </row>
    <row r="3" spans="1:237" ht="25.15" customHeight="1" thickBot="1">
      <c r="A3" s="1121" t="s">
        <v>1396</v>
      </c>
      <c r="B3" s="1121" t="s">
        <v>1401</v>
      </c>
      <c r="C3" s="1122" t="s">
        <v>230</v>
      </c>
      <c r="D3" s="1119" t="s">
        <v>231</v>
      </c>
      <c r="E3" s="1119"/>
      <c r="F3" s="1119"/>
      <c r="G3" s="1119"/>
      <c r="H3" s="1119"/>
      <c r="I3" s="1119"/>
      <c r="HX3" s="1"/>
      <c r="HY3" s="1"/>
      <c r="HZ3" s="1"/>
      <c r="IA3" s="1"/>
      <c r="IB3" s="1"/>
      <c r="IC3" s="1"/>
    </row>
    <row r="4" spans="1:237" ht="40.15" customHeight="1" thickBot="1">
      <c r="A4" s="1121"/>
      <c r="B4" s="1121"/>
      <c r="C4" s="1122"/>
      <c r="D4" s="328" t="s">
        <v>232</v>
      </c>
      <c r="E4" s="328" t="s">
        <v>233</v>
      </c>
      <c r="F4" s="328" t="s">
        <v>234</v>
      </c>
      <c r="G4" s="328" t="s">
        <v>235</v>
      </c>
      <c r="H4" s="328" t="s">
        <v>236</v>
      </c>
      <c r="I4" s="328" t="s">
        <v>237</v>
      </c>
      <c r="HX4" s="1"/>
      <c r="HY4" s="1"/>
      <c r="HZ4" s="1"/>
      <c r="IA4" s="1"/>
      <c r="IB4" s="1"/>
      <c r="IC4" s="1"/>
    </row>
    <row r="5" spans="1:237" ht="22.5" customHeight="1">
      <c r="A5" s="329" t="s">
        <v>1431</v>
      </c>
      <c r="B5" s="330" t="s">
        <v>238</v>
      </c>
      <c r="C5" s="331" t="s">
        <v>239</v>
      </c>
      <c r="D5" s="332" t="s">
        <v>1439</v>
      </c>
      <c r="E5" s="332" t="s">
        <v>1439</v>
      </c>
      <c r="F5" s="332" t="s">
        <v>1439</v>
      </c>
      <c r="G5" s="332" t="s">
        <v>1439</v>
      </c>
      <c r="H5" s="333"/>
      <c r="I5" s="333"/>
      <c r="HX5" s="1"/>
      <c r="HY5" s="1"/>
      <c r="HZ5" s="1"/>
      <c r="IA5" s="1"/>
      <c r="IB5" s="1"/>
      <c r="IC5" s="1"/>
    </row>
    <row r="6" spans="1:237" s="268" customFormat="1" ht="22.5" customHeight="1">
      <c r="A6" s="334" t="s">
        <v>1431</v>
      </c>
      <c r="B6" s="43" t="s">
        <v>1407</v>
      </c>
      <c r="C6" s="335" t="s">
        <v>240</v>
      </c>
      <c r="D6" s="33" t="s">
        <v>219</v>
      </c>
      <c r="E6" s="33" t="s">
        <v>219</v>
      </c>
      <c r="F6" s="33" t="s">
        <v>1439</v>
      </c>
      <c r="G6" s="33" t="s">
        <v>219</v>
      </c>
      <c r="H6" s="33" t="s">
        <v>1439</v>
      </c>
      <c r="I6" s="33" t="s">
        <v>1439</v>
      </c>
    </row>
    <row r="7" spans="1:237" s="268" customFormat="1" ht="22.5" customHeight="1">
      <c r="A7" s="334" t="s">
        <v>1431</v>
      </c>
      <c r="B7" s="43" t="s">
        <v>1408</v>
      </c>
      <c r="C7" s="335" t="s">
        <v>241</v>
      </c>
      <c r="D7" s="33" t="s">
        <v>219</v>
      </c>
      <c r="E7" s="33" t="s">
        <v>219</v>
      </c>
      <c r="F7" s="33" t="s">
        <v>1439</v>
      </c>
      <c r="G7" s="33" t="s">
        <v>219</v>
      </c>
      <c r="H7" s="46" t="s">
        <v>219</v>
      </c>
      <c r="I7" s="46" t="s">
        <v>219</v>
      </c>
    </row>
    <row r="8" spans="1:237" ht="22.5" customHeight="1">
      <c r="A8" s="334" t="s">
        <v>1431</v>
      </c>
      <c r="B8" s="336" t="s">
        <v>242</v>
      </c>
      <c r="C8" s="335" t="s">
        <v>243</v>
      </c>
      <c r="D8" s="33" t="s">
        <v>219</v>
      </c>
      <c r="E8" s="33" t="s">
        <v>1439</v>
      </c>
      <c r="F8" s="33" t="s">
        <v>1439</v>
      </c>
      <c r="G8" s="33" t="s">
        <v>1439</v>
      </c>
      <c r="H8" s="337"/>
      <c r="I8" s="337"/>
      <c r="HX8" s="1"/>
      <c r="HY8" s="1"/>
      <c r="HZ8" s="1"/>
      <c r="IA8" s="1"/>
      <c r="IB8" s="1"/>
      <c r="IC8" s="1"/>
    </row>
    <row r="9" spans="1:237" ht="22.5" customHeight="1">
      <c r="A9" s="334" t="s">
        <v>1431</v>
      </c>
      <c r="B9" s="1120" t="s">
        <v>244</v>
      </c>
      <c r="C9" s="335" t="s">
        <v>245</v>
      </c>
      <c r="D9" s="33" t="s">
        <v>219</v>
      </c>
      <c r="E9" s="33" t="s">
        <v>219</v>
      </c>
      <c r="F9" s="33" t="s">
        <v>219</v>
      </c>
      <c r="G9" s="33" t="s">
        <v>219</v>
      </c>
      <c r="H9" s="46" t="s">
        <v>219</v>
      </c>
      <c r="I9" s="46" t="s">
        <v>219</v>
      </c>
      <c r="HX9" s="1"/>
      <c r="HY9" s="1"/>
      <c r="HZ9" s="1"/>
      <c r="IA9" s="1"/>
      <c r="IB9" s="1"/>
      <c r="IC9" s="1"/>
    </row>
    <row r="10" spans="1:237" ht="22.5" customHeight="1">
      <c r="A10" s="334" t="s">
        <v>1431</v>
      </c>
      <c r="B10" s="1120"/>
      <c r="C10" s="335" t="s">
        <v>246</v>
      </c>
      <c r="D10" s="33" t="s">
        <v>1439</v>
      </c>
      <c r="E10" s="33" t="s">
        <v>1439</v>
      </c>
      <c r="F10" s="33" t="s">
        <v>1439</v>
      </c>
      <c r="G10" s="49" t="s">
        <v>1439</v>
      </c>
      <c r="H10" s="46" t="s">
        <v>219</v>
      </c>
      <c r="I10" s="46" t="s">
        <v>219</v>
      </c>
      <c r="HX10" s="1"/>
      <c r="HY10" s="1"/>
      <c r="HZ10" s="1"/>
      <c r="IA10" s="1"/>
      <c r="IB10" s="1"/>
      <c r="IC10" s="1"/>
    </row>
    <row r="11" spans="1:237" ht="22.5" customHeight="1">
      <c r="A11" s="334" t="s">
        <v>1431</v>
      </c>
      <c r="B11" s="1120"/>
      <c r="C11" s="335" t="s">
        <v>247</v>
      </c>
      <c r="D11" s="33" t="s">
        <v>1439</v>
      </c>
      <c r="E11" s="33" t="s">
        <v>1439</v>
      </c>
      <c r="F11" s="33" t="s">
        <v>1439</v>
      </c>
      <c r="G11" s="49" t="s">
        <v>1439</v>
      </c>
      <c r="H11" s="338" t="s">
        <v>219</v>
      </c>
      <c r="I11" s="338" t="s">
        <v>219</v>
      </c>
      <c r="HX11" s="1"/>
      <c r="HY11" s="1"/>
      <c r="HZ11" s="1"/>
      <c r="IA11" s="1"/>
      <c r="IB11" s="1"/>
      <c r="IC11" s="1"/>
    </row>
    <row r="12" spans="1:237" ht="22.5" customHeight="1">
      <c r="A12" s="334" t="s">
        <v>1431</v>
      </c>
      <c r="B12" s="1120"/>
      <c r="C12" s="335" t="s">
        <v>248</v>
      </c>
      <c r="D12" s="33" t="s">
        <v>219</v>
      </c>
      <c r="E12" s="33" t="s">
        <v>1439</v>
      </c>
      <c r="F12" s="33" t="s">
        <v>1439</v>
      </c>
      <c r="G12" s="49" t="s">
        <v>1439</v>
      </c>
      <c r="H12" s="338" t="s">
        <v>219</v>
      </c>
      <c r="I12" s="338" t="s">
        <v>219</v>
      </c>
      <c r="HX12" s="1"/>
      <c r="HY12" s="1"/>
      <c r="HZ12" s="1"/>
      <c r="IA12" s="1"/>
      <c r="IB12" s="1"/>
      <c r="IC12" s="1"/>
    </row>
    <row r="13" spans="1:237" ht="22.5" customHeight="1">
      <c r="A13" s="334" t="s">
        <v>1431</v>
      </c>
      <c r="B13" s="1120"/>
      <c r="C13" s="335" t="s">
        <v>249</v>
      </c>
      <c r="D13" s="33" t="s">
        <v>219</v>
      </c>
      <c r="E13" s="33" t="s">
        <v>1439</v>
      </c>
      <c r="F13" s="33" t="s">
        <v>1439</v>
      </c>
      <c r="G13" s="49" t="s">
        <v>1439</v>
      </c>
      <c r="H13" s="338" t="s">
        <v>219</v>
      </c>
      <c r="I13" s="338" t="s">
        <v>219</v>
      </c>
      <c r="HX13" s="1"/>
      <c r="HY13" s="1"/>
      <c r="HZ13" s="1"/>
      <c r="IA13" s="1"/>
      <c r="IB13" s="1"/>
      <c r="IC13" s="1"/>
    </row>
    <row r="14" spans="1:237" ht="19.899999999999999" customHeight="1">
      <c r="A14" s="339" t="s">
        <v>250</v>
      </c>
      <c r="B14"/>
      <c r="C14"/>
      <c r="D14"/>
      <c r="E14"/>
      <c r="F14"/>
      <c r="G14"/>
      <c r="H14"/>
      <c r="I14"/>
      <c r="HX14" s="1"/>
      <c r="HY14" s="1"/>
      <c r="HZ14" s="1"/>
      <c r="IA14" s="1"/>
      <c r="IB14" s="1"/>
      <c r="IC14" s="1"/>
    </row>
    <row r="15" spans="1:237" ht="19.899999999999999" customHeight="1">
      <c r="A15" s="340" t="s">
        <v>251</v>
      </c>
      <c r="B15"/>
      <c r="C15" s="340"/>
      <c r="D15" s="340"/>
      <c r="E15" s="340"/>
      <c r="F15" s="340"/>
      <c r="G15" s="340"/>
      <c r="H15" s="340"/>
      <c r="I15" s="340"/>
      <c r="HX15" s="1"/>
      <c r="HY15" s="1"/>
      <c r="HZ15" s="1"/>
      <c r="IA15" s="1"/>
      <c r="IB15" s="1"/>
      <c r="IC15" s="1"/>
    </row>
    <row r="16" spans="1:237" ht="19.899999999999999" customHeight="1">
      <c r="B16"/>
      <c r="C16" s="340"/>
      <c r="D16" s="340"/>
      <c r="E16" s="340"/>
      <c r="F16" s="340"/>
      <c r="G16" s="340"/>
      <c r="H16" s="340"/>
      <c r="I16" s="340"/>
    </row>
  </sheetData>
  <mergeCells count="5">
    <mergeCell ref="D3:I3"/>
    <mergeCell ref="B9:B13"/>
    <mergeCell ref="A3:A4"/>
    <mergeCell ref="B3:B4"/>
    <mergeCell ref="C3:C4"/>
  </mergeCells>
  <phoneticPr fontId="39" type="noConversion"/>
  <pageMargins left="0.19685039370078741" right="0.19685039370078741" top="0.6692913385826772" bottom="0.6692913385826772" header="0.39370078740157483" footer="0.39370078740157483"/>
  <pageSetup paperSize="9" scale="60" orientation="portrait" r:id="rId1"/>
  <headerFooter alignWithMargins="0">
    <oddHeader>&amp;C&amp;"Times New Roman,Normal"&amp;12&amp;A</oddHeader>
    <oddFooter>&amp;L&amp;F&amp;C&amp;P/&amp;N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topLeftCell="B1" zoomScaleNormal="100" zoomScaleSheetLayoutView="100" workbookViewId="0">
      <selection activeCell="B1" sqref="A1:XFD1048576"/>
    </sheetView>
  </sheetViews>
  <sheetFormatPr defaultColWidth="11.5703125" defaultRowHeight="12.75"/>
  <cols>
    <col min="1" max="1" width="7.85546875" style="23" customWidth="1"/>
    <col min="2" max="2" width="19.42578125" style="23" customWidth="1"/>
    <col min="3" max="3" width="12.5703125" style="23" customWidth="1"/>
    <col min="4" max="4" width="17.85546875" style="23" customWidth="1"/>
    <col min="5" max="5" width="15.42578125" style="23" customWidth="1"/>
    <col min="6" max="6" width="14.5703125" style="23" customWidth="1"/>
    <col min="7" max="7" width="11.7109375" style="23" customWidth="1"/>
    <col min="8" max="8" width="7.42578125" style="23" customWidth="1"/>
    <col min="9" max="9" width="15.5703125" style="23" customWidth="1"/>
    <col min="10" max="10" width="36.42578125" style="23" customWidth="1"/>
    <col min="11" max="16384" width="11.5703125" style="400"/>
  </cols>
  <sheetData>
    <row r="1" spans="1:10" ht="18.600000000000001" customHeight="1" thickBot="1">
      <c r="A1" s="413" t="s">
        <v>1019</v>
      </c>
      <c r="B1" s="413"/>
      <c r="C1" s="413"/>
      <c r="D1" s="413"/>
      <c r="E1" s="413"/>
      <c r="F1" s="413"/>
      <c r="G1" s="413"/>
      <c r="H1" s="413"/>
      <c r="I1" s="414" t="s">
        <v>212</v>
      </c>
      <c r="J1" s="341" t="s">
        <v>1398</v>
      </c>
    </row>
    <row r="2" spans="1:10" ht="19.899999999999999" customHeight="1" thickBot="1">
      <c r="A2" s="415"/>
      <c r="B2" s="415"/>
      <c r="C2" s="415"/>
      <c r="D2" s="415"/>
      <c r="E2" s="415"/>
      <c r="F2" s="415"/>
      <c r="G2" s="415"/>
      <c r="H2" s="415"/>
      <c r="I2" s="414" t="s">
        <v>229</v>
      </c>
      <c r="J2" s="341" t="s">
        <v>740</v>
      </c>
    </row>
    <row r="3" spans="1:10" s="1110" customFormat="1" ht="42.6" customHeight="1" thickBot="1">
      <c r="A3" s="416" t="s">
        <v>1396</v>
      </c>
      <c r="B3" s="416" t="s">
        <v>1020</v>
      </c>
      <c r="C3" s="416" t="s">
        <v>254</v>
      </c>
      <c r="D3" s="416" t="s">
        <v>1412</v>
      </c>
      <c r="E3" s="416" t="s">
        <v>1021</v>
      </c>
      <c r="F3" s="1109" t="s">
        <v>601</v>
      </c>
      <c r="G3" s="1109" t="s">
        <v>743</v>
      </c>
      <c r="H3" s="1109" t="s">
        <v>758</v>
      </c>
      <c r="I3" s="1109" t="s">
        <v>602</v>
      </c>
      <c r="J3" s="416" t="s">
        <v>603</v>
      </c>
    </row>
    <row r="4" spans="1:10" ht="26.25" customHeight="1">
      <c r="A4" s="882" t="s">
        <v>1431</v>
      </c>
      <c r="B4" s="895" t="s">
        <v>1074</v>
      </c>
      <c r="C4" s="1108" t="s">
        <v>718</v>
      </c>
      <c r="D4" s="896" t="s">
        <v>738</v>
      </c>
      <c r="E4" s="896" t="s">
        <v>287</v>
      </c>
      <c r="F4" s="1111">
        <v>0.88888888888888884</v>
      </c>
      <c r="G4" s="1111">
        <v>0.88888888888888884</v>
      </c>
      <c r="H4" s="1112" t="s">
        <v>1512</v>
      </c>
      <c r="I4" s="896"/>
      <c r="J4" s="896" t="s">
        <v>590</v>
      </c>
    </row>
    <row r="5" spans="1:10" ht="26.25" customHeight="1">
      <c r="A5" s="882" t="s">
        <v>1431</v>
      </c>
      <c r="B5" s="895" t="s">
        <v>1074</v>
      </c>
      <c r="C5" s="1108" t="s">
        <v>718</v>
      </c>
      <c r="D5" s="896" t="s">
        <v>738</v>
      </c>
      <c r="E5" s="896" t="s">
        <v>287</v>
      </c>
      <c r="F5" s="1113">
        <v>0.86764705882352944</v>
      </c>
      <c r="G5" s="1113">
        <v>0.86764705882352944</v>
      </c>
      <c r="H5" s="1112" t="s">
        <v>1512</v>
      </c>
      <c r="I5" s="896"/>
      <c r="J5" s="884" t="s">
        <v>591</v>
      </c>
    </row>
    <row r="6" spans="1:10" ht="26.25" customHeight="1">
      <c r="A6" s="882" t="s">
        <v>1431</v>
      </c>
      <c r="B6" s="895" t="s">
        <v>1074</v>
      </c>
      <c r="C6" s="1108" t="s">
        <v>718</v>
      </c>
      <c r="D6" s="896" t="s">
        <v>738</v>
      </c>
      <c r="E6" s="896" t="s">
        <v>287</v>
      </c>
      <c r="F6" s="1113">
        <v>0.33333333333333331</v>
      </c>
      <c r="G6" s="1113">
        <v>0.33333333333333331</v>
      </c>
      <c r="H6" s="1112" t="s">
        <v>1512</v>
      </c>
      <c r="I6" s="896"/>
      <c r="J6" s="884" t="s">
        <v>592</v>
      </c>
    </row>
    <row r="7" spans="1:10" ht="26.25" customHeight="1">
      <c r="A7" s="882" t="s">
        <v>1431</v>
      </c>
      <c r="B7" s="895" t="s">
        <v>1074</v>
      </c>
      <c r="C7" s="1108" t="s">
        <v>718</v>
      </c>
      <c r="D7" s="896" t="s">
        <v>738</v>
      </c>
      <c r="E7" s="896" t="s">
        <v>287</v>
      </c>
      <c r="F7" s="1113">
        <v>1</v>
      </c>
      <c r="G7" s="1113">
        <v>1</v>
      </c>
      <c r="H7" s="1112" t="s">
        <v>1512</v>
      </c>
      <c r="I7" s="896"/>
      <c r="J7" s="884" t="s">
        <v>593</v>
      </c>
    </row>
    <row r="8" spans="1:10" ht="26.25" customHeight="1">
      <c r="A8" s="882" t="s">
        <v>1431</v>
      </c>
      <c r="B8" s="895" t="s">
        <v>1074</v>
      </c>
      <c r="C8" s="1108" t="s">
        <v>718</v>
      </c>
      <c r="D8" s="896" t="s">
        <v>738</v>
      </c>
      <c r="E8" s="896" t="s">
        <v>287</v>
      </c>
      <c r="F8" s="1113">
        <v>0.875</v>
      </c>
      <c r="G8" s="1113">
        <v>0.875</v>
      </c>
      <c r="H8" s="1112" t="s">
        <v>1512</v>
      </c>
      <c r="I8" s="896"/>
      <c r="J8" s="884" t="s">
        <v>595</v>
      </c>
    </row>
    <row r="9" spans="1:10" ht="26.25" customHeight="1">
      <c r="A9" s="882" t="s">
        <v>1431</v>
      </c>
      <c r="B9" s="895" t="s">
        <v>1074</v>
      </c>
      <c r="C9" s="1108" t="s">
        <v>718</v>
      </c>
      <c r="D9" s="896" t="s">
        <v>738</v>
      </c>
      <c r="E9" s="896" t="s">
        <v>287</v>
      </c>
      <c r="F9" s="1113">
        <v>0.4375</v>
      </c>
      <c r="G9" s="1113">
        <v>0.4375</v>
      </c>
      <c r="H9" s="1112" t="s">
        <v>1512</v>
      </c>
      <c r="I9" s="896"/>
      <c r="J9" s="884" t="s">
        <v>596</v>
      </c>
    </row>
    <row r="10" spans="1:10" ht="26.25" customHeight="1">
      <c r="A10" s="882" t="s">
        <v>1431</v>
      </c>
      <c r="B10" s="895" t="s">
        <v>1074</v>
      </c>
      <c r="C10" s="1108" t="s">
        <v>718</v>
      </c>
      <c r="D10" s="896" t="s">
        <v>738</v>
      </c>
      <c r="E10" s="896" t="s">
        <v>287</v>
      </c>
      <c r="F10" s="1113">
        <v>0.4258064516129032</v>
      </c>
      <c r="G10" s="1113">
        <v>0.4258064516129032</v>
      </c>
      <c r="H10" s="1112" t="s">
        <v>1512</v>
      </c>
      <c r="I10" s="896"/>
      <c r="J10" s="884" t="s">
        <v>597</v>
      </c>
    </row>
    <row r="11" spans="1:10" ht="26.25" customHeight="1">
      <c r="A11" s="882" t="s">
        <v>1431</v>
      </c>
      <c r="B11" s="895" t="s">
        <v>1074</v>
      </c>
      <c r="C11" s="1108" t="s">
        <v>718</v>
      </c>
      <c r="D11" s="896" t="s">
        <v>738</v>
      </c>
      <c r="E11" s="896" t="s">
        <v>287</v>
      </c>
      <c r="F11" s="1113">
        <v>0.27906976744186046</v>
      </c>
      <c r="G11" s="1113">
        <v>0.27906976744186046</v>
      </c>
      <c r="H11" s="1112" t="s">
        <v>1512</v>
      </c>
      <c r="I11" s="896"/>
      <c r="J11" s="884" t="s">
        <v>598</v>
      </c>
    </row>
    <row r="12" spans="1:10" ht="35.450000000000003" customHeight="1">
      <c r="A12" s="882" t="s">
        <v>1431</v>
      </c>
      <c r="B12" s="897" t="s">
        <v>1022</v>
      </c>
      <c r="C12" s="1108" t="s">
        <v>718</v>
      </c>
      <c r="D12" s="884" t="s">
        <v>738</v>
      </c>
      <c r="E12" s="896" t="s">
        <v>287</v>
      </c>
      <c r="F12" s="1113">
        <v>0.88888888888888884</v>
      </c>
      <c r="G12" s="1113">
        <v>0.88888888888888884</v>
      </c>
      <c r="H12" s="1112" t="s">
        <v>1512</v>
      </c>
      <c r="I12" s="884"/>
      <c r="J12" s="884" t="s">
        <v>590</v>
      </c>
    </row>
    <row r="13" spans="1:10" ht="35.450000000000003" customHeight="1">
      <c r="A13" s="882" t="s">
        <v>1431</v>
      </c>
      <c r="B13" s="897" t="s">
        <v>1022</v>
      </c>
      <c r="C13" s="1108" t="s">
        <v>718</v>
      </c>
      <c r="D13" s="884" t="s">
        <v>738</v>
      </c>
      <c r="E13" s="896" t="s">
        <v>287</v>
      </c>
      <c r="F13" s="1113">
        <v>0.86764705882352944</v>
      </c>
      <c r="G13" s="1113">
        <v>0.86764705882352944</v>
      </c>
      <c r="H13" s="1112" t="s">
        <v>1512</v>
      </c>
      <c r="I13" s="884"/>
      <c r="J13" s="884" t="s">
        <v>591</v>
      </c>
    </row>
    <row r="14" spans="1:10" ht="35.450000000000003" customHeight="1">
      <c r="A14" s="882" t="s">
        <v>1431</v>
      </c>
      <c r="B14" s="897" t="s">
        <v>1022</v>
      </c>
      <c r="C14" s="1108" t="s">
        <v>718</v>
      </c>
      <c r="D14" s="884" t="s">
        <v>738</v>
      </c>
      <c r="E14" s="896" t="s">
        <v>287</v>
      </c>
      <c r="F14" s="1113">
        <v>0.33333333333333331</v>
      </c>
      <c r="G14" s="1113">
        <v>0.33333333333333331</v>
      </c>
      <c r="H14" s="1112" t="s">
        <v>1512</v>
      </c>
      <c r="I14" s="884"/>
      <c r="J14" s="884" t="s">
        <v>592</v>
      </c>
    </row>
    <row r="15" spans="1:10" ht="35.450000000000003" customHeight="1">
      <c r="A15" s="882" t="s">
        <v>1431</v>
      </c>
      <c r="B15" s="897" t="s">
        <v>1022</v>
      </c>
      <c r="C15" s="1108" t="s">
        <v>718</v>
      </c>
      <c r="D15" s="884" t="s">
        <v>738</v>
      </c>
      <c r="E15" s="896" t="s">
        <v>287</v>
      </c>
      <c r="F15" s="1113">
        <v>1</v>
      </c>
      <c r="G15" s="1113">
        <v>1</v>
      </c>
      <c r="H15" s="1112" t="s">
        <v>1512</v>
      </c>
      <c r="I15" s="884"/>
      <c r="J15" s="884" t="s">
        <v>593</v>
      </c>
    </row>
    <row r="16" spans="1:10" ht="35.450000000000003" customHeight="1">
      <c r="A16" s="882" t="s">
        <v>1431</v>
      </c>
      <c r="B16" s="897" t="s">
        <v>1022</v>
      </c>
      <c r="C16" s="1108" t="s">
        <v>718</v>
      </c>
      <c r="D16" s="884" t="s">
        <v>738</v>
      </c>
      <c r="E16" s="896" t="s">
        <v>287</v>
      </c>
      <c r="F16" s="1113">
        <v>0.875</v>
      </c>
      <c r="G16" s="1113">
        <v>0.875</v>
      </c>
      <c r="H16" s="1112" t="s">
        <v>1512</v>
      </c>
      <c r="I16" s="884"/>
      <c r="J16" s="884" t="s">
        <v>595</v>
      </c>
    </row>
    <row r="17" spans="1:10" ht="35.450000000000003" customHeight="1">
      <c r="A17" s="882" t="s">
        <v>1431</v>
      </c>
      <c r="B17" s="897" t="s">
        <v>1022</v>
      </c>
      <c r="C17" s="1108" t="s">
        <v>718</v>
      </c>
      <c r="D17" s="884" t="s">
        <v>738</v>
      </c>
      <c r="E17" s="896" t="s">
        <v>287</v>
      </c>
      <c r="F17" s="1113">
        <v>0.4375</v>
      </c>
      <c r="G17" s="1113">
        <v>0.4375</v>
      </c>
      <c r="H17" s="1112" t="s">
        <v>1512</v>
      </c>
      <c r="I17" s="884"/>
      <c r="J17" s="884" t="s">
        <v>596</v>
      </c>
    </row>
    <row r="18" spans="1:10" ht="35.450000000000003" customHeight="1">
      <c r="A18" s="882" t="s">
        <v>1431</v>
      </c>
      <c r="B18" s="897" t="s">
        <v>1022</v>
      </c>
      <c r="C18" s="1108" t="s">
        <v>718</v>
      </c>
      <c r="D18" s="884" t="s">
        <v>738</v>
      </c>
      <c r="E18" s="896" t="s">
        <v>287</v>
      </c>
      <c r="F18" s="1113">
        <v>0.4258064516129032</v>
      </c>
      <c r="G18" s="1113">
        <v>0.4258064516129032</v>
      </c>
      <c r="H18" s="1112" t="s">
        <v>1512</v>
      </c>
      <c r="I18" s="884"/>
      <c r="J18" s="884" t="s">
        <v>597</v>
      </c>
    </row>
    <row r="19" spans="1:10" ht="35.450000000000003" customHeight="1">
      <c r="A19" s="882" t="s">
        <v>1431</v>
      </c>
      <c r="B19" s="897" t="s">
        <v>1022</v>
      </c>
      <c r="C19" s="1108" t="s">
        <v>718</v>
      </c>
      <c r="D19" s="884" t="s">
        <v>738</v>
      </c>
      <c r="E19" s="896" t="s">
        <v>287</v>
      </c>
      <c r="F19" s="1113">
        <v>0.27906976744186046</v>
      </c>
      <c r="G19" s="1113">
        <v>0.27906976744186046</v>
      </c>
      <c r="H19" s="1112" t="s">
        <v>1512</v>
      </c>
      <c r="I19" s="884"/>
      <c r="J19" s="884" t="s">
        <v>598</v>
      </c>
    </row>
    <row r="20" spans="1:10" ht="30" customHeight="1">
      <c r="A20" s="882" t="s">
        <v>1431</v>
      </c>
      <c r="B20" s="897" t="s">
        <v>726</v>
      </c>
      <c r="C20" s="1108" t="s">
        <v>718</v>
      </c>
      <c r="D20" s="884" t="s">
        <v>738</v>
      </c>
      <c r="E20" s="896" t="s">
        <v>287</v>
      </c>
      <c r="F20" s="1113">
        <v>0.88888888888888884</v>
      </c>
      <c r="G20" s="1113">
        <v>0.88888888888888884</v>
      </c>
      <c r="H20" s="1114" t="s">
        <v>1513</v>
      </c>
      <c r="I20" s="884"/>
      <c r="J20" s="884" t="s">
        <v>590</v>
      </c>
    </row>
    <row r="21" spans="1:10" ht="30" customHeight="1">
      <c r="A21" s="882" t="s">
        <v>1431</v>
      </c>
      <c r="B21" s="897" t="s">
        <v>726</v>
      </c>
      <c r="C21" s="1108" t="s">
        <v>718</v>
      </c>
      <c r="D21" s="884" t="s">
        <v>738</v>
      </c>
      <c r="E21" s="896" t="s">
        <v>287</v>
      </c>
      <c r="F21" s="1113">
        <v>0.86764705882352944</v>
      </c>
      <c r="G21" s="1113">
        <v>0.86764705882352944</v>
      </c>
      <c r="H21" s="1114" t="s">
        <v>1513</v>
      </c>
      <c r="I21" s="884"/>
      <c r="J21" s="884" t="s">
        <v>591</v>
      </c>
    </row>
    <row r="22" spans="1:10" ht="30" customHeight="1">
      <c r="A22" s="882" t="s">
        <v>1431</v>
      </c>
      <c r="B22" s="897" t="s">
        <v>726</v>
      </c>
      <c r="C22" s="1108" t="s">
        <v>718</v>
      </c>
      <c r="D22" s="884" t="s">
        <v>738</v>
      </c>
      <c r="E22" s="896" t="s">
        <v>287</v>
      </c>
      <c r="F22" s="1113">
        <v>0.33333333333333331</v>
      </c>
      <c r="G22" s="1113">
        <v>0.33333333333333331</v>
      </c>
      <c r="H22" s="1114" t="s">
        <v>1513</v>
      </c>
      <c r="I22" s="884"/>
      <c r="J22" s="884" t="s">
        <v>592</v>
      </c>
    </row>
    <row r="23" spans="1:10" ht="30" customHeight="1">
      <c r="A23" s="882" t="s">
        <v>1431</v>
      </c>
      <c r="B23" s="897" t="s">
        <v>726</v>
      </c>
      <c r="C23" s="1108" t="s">
        <v>718</v>
      </c>
      <c r="D23" s="884" t="s">
        <v>738</v>
      </c>
      <c r="E23" s="896" t="s">
        <v>287</v>
      </c>
      <c r="F23" s="1113">
        <v>1</v>
      </c>
      <c r="G23" s="1113">
        <v>1</v>
      </c>
      <c r="H23" s="1114" t="s">
        <v>1513</v>
      </c>
      <c r="I23" s="884"/>
      <c r="J23" s="884" t="s">
        <v>593</v>
      </c>
    </row>
    <row r="24" spans="1:10" ht="30" customHeight="1">
      <c r="A24" s="882" t="s">
        <v>1431</v>
      </c>
      <c r="B24" s="897" t="s">
        <v>726</v>
      </c>
      <c r="C24" s="1108" t="s">
        <v>718</v>
      </c>
      <c r="D24" s="884" t="s">
        <v>738</v>
      </c>
      <c r="E24" s="896" t="s">
        <v>287</v>
      </c>
      <c r="F24" s="1113">
        <v>0.875</v>
      </c>
      <c r="G24" s="1113">
        <v>0.875</v>
      </c>
      <c r="H24" s="1114" t="s">
        <v>1513</v>
      </c>
      <c r="I24" s="884"/>
      <c r="J24" s="884" t="s">
        <v>595</v>
      </c>
    </row>
    <row r="25" spans="1:10" ht="30" customHeight="1">
      <c r="A25" s="882" t="s">
        <v>1431</v>
      </c>
      <c r="B25" s="897" t="s">
        <v>726</v>
      </c>
      <c r="C25" s="1108" t="s">
        <v>718</v>
      </c>
      <c r="D25" s="884" t="s">
        <v>738</v>
      </c>
      <c r="E25" s="896" t="s">
        <v>287</v>
      </c>
      <c r="F25" s="1113">
        <v>0.4375</v>
      </c>
      <c r="G25" s="1113">
        <v>0.4375</v>
      </c>
      <c r="H25" s="1114" t="s">
        <v>1513</v>
      </c>
      <c r="I25" s="884"/>
      <c r="J25" s="884" t="s">
        <v>596</v>
      </c>
    </row>
    <row r="26" spans="1:10" ht="30" customHeight="1">
      <c r="A26" s="882" t="s">
        <v>1431</v>
      </c>
      <c r="B26" s="897" t="s">
        <v>726</v>
      </c>
      <c r="C26" s="1108" t="s">
        <v>718</v>
      </c>
      <c r="D26" s="884" t="s">
        <v>738</v>
      </c>
      <c r="E26" s="896" t="s">
        <v>287</v>
      </c>
      <c r="F26" s="1113">
        <v>0.4258064516129032</v>
      </c>
      <c r="G26" s="1113">
        <v>0.4258064516129032</v>
      </c>
      <c r="H26" s="1114" t="s">
        <v>1513</v>
      </c>
      <c r="I26" s="884"/>
      <c r="J26" s="884" t="s">
        <v>597</v>
      </c>
    </row>
    <row r="27" spans="1:10" ht="30" customHeight="1">
      <c r="A27" s="882" t="s">
        <v>1431</v>
      </c>
      <c r="B27" s="897" t="s">
        <v>726</v>
      </c>
      <c r="C27" s="1108" t="s">
        <v>718</v>
      </c>
      <c r="D27" s="884" t="s">
        <v>738</v>
      </c>
      <c r="E27" s="896" t="s">
        <v>287</v>
      </c>
      <c r="F27" s="1113">
        <v>0.27906976744186046</v>
      </c>
      <c r="G27" s="1113">
        <v>0.27906976744186046</v>
      </c>
      <c r="H27" s="1114" t="s">
        <v>1513</v>
      </c>
      <c r="I27" s="884"/>
      <c r="J27" s="884" t="s">
        <v>598</v>
      </c>
    </row>
    <row r="28" spans="1:10" ht="30.6" customHeight="1">
      <c r="A28" s="882" t="s">
        <v>1431</v>
      </c>
      <c r="B28" s="897" t="s">
        <v>604</v>
      </c>
      <c r="C28" s="1108" t="s">
        <v>718</v>
      </c>
      <c r="D28" s="884" t="s">
        <v>738</v>
      </c>
      <c r="E28" s="896" t="s">
        <v>287</v>
      </c>
      <c r="F28" s="1113">
        <v>0.88888888888888884</v>
      </c>
      <c r="G28" s="1113">
        <v>0.88888888888888884</v>
      </c>
      <c r="H28" s="1112" t="s">
        <v>1512</v>
      </c>
      <c r="I28" s="884"/>
      <c r="J28" s="884" t="s">
        <v>590</v>
      </c>
    </row>
    <row r="29" spans="1:10" ht="30.6" customHeight="1">
      <c r="A29" s="882" t="s">
        <v>1431</v>
      </c>
      <c r="B29" s="897" t="s">
        <v>604</v>
      </c>
      <c r="C29" s="1108" t="s">
        <v>718</v>
      </c>
      <c r="D29" s="884" t="s">
        <v>738</v>
      </c>
      <c r="E29" s="896" t="s">
        <v>287</v>
      </c>
      <c r="F29" s="1113">
        <v>0.86764705882352944</v>
      </c>
      <c r="G29" s="1113">
        <v>0.86764705882352944</v>
      </c>
      <c r="H29" s="1112" t="s">
        <v>1512</v>
      </c>
      <c r="I29" s="884"/>
      <c r="J29" s="884" t="s">
        <v>591</v>
      </c>
    </row>
    <row r="30" spans="1:10" ht="30.6" customHeight="1">
      <c r="A30" s="882" t="s">
        <v>1431</v>
      </c>
      <c r="B30" s="897" t="s">
        <v>604</v>
      </c>
      <c r="C30" s="1108" t="s">
        <v>718</v>
      </c>
      <c r="D30" s="884" t="s">
        <v>738</v>
      </c>
      <c r="E30" s="896" t="s">
        <v>287</v>
      </c>
      <c r="F30" s="1113">
        <v>0.33333333333333331</v>
      </c>
      <c r="G30" s="1113">
        <v>0.33333333333333331</v>
      </c>
      <c r="H30" s="1112" t="s">
        <v>1512</v>
      </c>
      <c r="I30" s="884"/>
      <c r="J30" s="884" t="s">
        <v>592</v>
      </c>
    </row>
    <row r="31" spans="1:10" ht="30.6" customHeight="1">
      <c r="A31" s="882" t="s">
        <v>1431</v>
      </c>
      <c r="B31" s="897" t="s">
        <v>604</v>
      </c>
      <c r="C31" s="1108" t="s">
        <v>718</v>
      </c>
      <c r="D31" s="884" t="s">
        <v>738</v>
      </c>
      <c r="E31" s="896" t="s">
        <v>287</v>
      </c>
      <c r="F31" s="1113">
        <v>1</v>
      </c>
      <c r="G31" s="1113">
        <v>1</v>
      </c>
      <c r="H31" s="1112" t="s">
        <v>1512</v>
      </c>
      <c r="I31" s="884"/>
      <c r="J31" s="884" t="s">
        <v>593</v>
      </c>
    </row>
    <row r="32" spans="1:10" ht="30.6" customHeight="1">
      <c r="A32" s="882" t="s">
        <v>1431</v>
      </c>
      <c r="B32" s="897" t="s">
        <v>604</v>
      </c>
      <c r="C32" s="1108" t="s">
        <v>718</v>
      </c>
      <c r="D32" s="884" t="s">
        <v>738</v>
      </c>
      <c r="E32" s="896" t="s">
        <v>287</v>
      </c>
      <c r="F32" s="1113">
        <v>0.875</v>
      </c>
      <c r="G32" s="1113">
        <v>0.875</v>
      </c>
      <c r="H32" s="1112" t="s">
        <v>1512</v>
      </c>
      <c r="I32" s="884"/>
      <c r="J32" s="884" t="s">
        <v>595</v>
      </c>
    </row>
    <row r="33" spans="1:10" ht="30.6" customHeight="1">
      <c r="A33" s="882" t="s">
        <v>1431</v>
      </c>
      <c r="B33" s="897" t="s">
        <v>604</v>
      </c>
      <c r="C33" s="1108" t="s">
        <v>718</v>
      </c>
      <c r="D33" s="884" t="s">
        <v>738</v>
      </c>
      <c r="E33" s="896" t="s">
        <v>287</v>
      </c>
      <c r="F33" s="1113">
        <v>0.4375</v>
      </c>
      <c r="G33" s="1113">
        <v>0.4375</v>
      </c>
      <c r="H33" s="1112" t="s">
        <v>1512</v>
      </c>
      <c r="I33" s="884"/>
      <c r="J33" s="884" t="s">
        <v>596</v>
      </c>
    </row>
    <row r="34" spans="1:10" ht="30.6" customHeight="1">
      <c r="A34" s="882" t="s">
        <v>1431</v>
      </c>
      <c r="B34" s="897" t="s">
        <v>604</v>
      </c>
      <c r="C34" s="1108" t="s">
        <v>718</v>
      </c>
      <c r="D34" s="884" t="s">
        <v>738</v>
      </c>
      <c r="E34" s="896" t="s">
        <v>287</v>
      </c>
      <c r="F34" s="1113">
        <v>0.4258064516129032</v>
      </c>
      <c r="G34" s="1113">
        <v>0.4258064516129032</v>
      </c>
      <c r="H34" s="1112" t="s">
        <v>1512</v>
      </c>
      <c r="I34" s="884"/>
      <c r="J34" s="884" t="s">
        <v>597</v>
      </c>
    </row>
    <row r="35" spans="1:10" ht="30.6" customHeight="1">
      <c r="A35" s="882" t="s">
        <v>1431</v>
      </c>
      <c r="B35" s="897" t="s">
        <v>604</v>
      </c>
      <c r="C35" s="1108" t="s">
        <v>718</v>
      </c>
      <c r="D35" s="884" t="s">
        <v>738</v>
      </c>
      <c r="E35" s="896" t="s">
        <v>287</v>
      </c>
      <c r="F35" s="1113">
        <v>0.27906976744186046</v>
      </c>
      <c r="G35" s="1113">
        <v>0.27906976744186046</v>
      </c>
      <c r="H35" s="1112" t="s">
        <v>1512</v>
      </c>
      <c r="I35" s="884"/>
      <c r="J35" s="884" t="s">
        <v>598</v>
      </c>
    </row>
    <row r="36" spans="1:10" ht="30.6" customHeight="1">
      <c r="A36" s="882" t="s">
        <v>1431</v>
      </c>
      <c r="B36" s="897" t="s">
        <v>1024</v>
      </c>
      <c r="C36" s="1108" t="s">
        <v>718</v>
      </c>
      <c r="D36" s="896" t="s">
        <v>738</v>
      </c>
      <c r="E36" s="896" t="s">
        <v>287</v>
      </c>
      <c r="F36" s="1113">
        <v>0.88888888888888884</v>
      </c>
      <c r="G36" s="1113">
        <v>0.88888888888888884</v>
      </c>
      <c r="H36" s="1112" t="s">
        <v>1512</v>
      </c>
      <c r="I36" s="884"/>
      <c r="J36" s="884" t="s">
        <v>590</v>
      </c>
    </row>
    <row r="37" spans="1:10" ht="30.6" customHeight="1">
      <c r="A37" s="882" t="s">
        <v>1431</v>
      </c>
      <c r="B37" s="897" t="s">
        <v>1024</v>
      </c>
      <c r="C37" s="1108" t="s">
        <v>718</v>
      </c>
      <c r="D37" s="896" t="s">
        <v>738</v>
      </c>
      <c r="E37" s="896" t="s">
        <v>287</v>
      </c>
      <c r="F37" s="1113">
        <v>0.86764705882352944</v>
      </c>
      <c r="G37" s="1113">
        <v>0.86764705882352944</v>
      </c>
      <c r="H37" s="1112" t="s">
        <v>1512</v>
      </c>
      <c r="I37" s="884"/>
      <c r="J37" s="884" t="s">
        <v>591</v>
      </c>
    </row>
    <row r="38" spans="1:10" ht="30.6" customHeight="1">
      <c r="A38" s="882" t="s">
        <v>1431</v>
      </c>
      <c r="B38" s="897" t="s">
        <v>1024</v>
      </c>
      <c r="C38" s="1108" t="s">
        <v>718</v>
      </c>
      <c r="D38" s="896" t="s">
        <v>738</v>
      </c>
      <c r="E38" s="896" t="s">
        <v>287</v>
      </c>
      <c r="F38" s="1113">
        <v>0.33333333333333331</v>
      </c>
      <c r="G38" s="1113">
        <v>0.33333333333333331</v>
      </c>
      <c r="H38" s="1112" t="s">
        <v>1512</v>
      </c>
      <c r="I38" s="884"/>
      <c r="J38" s="884" t="s">
        <v>592</v>
      </c>
    </row>
    <row r="39" spans="1:10" ht="30.6" customHeight="1">
      <c r="A39" s="882" t="s">
        <v>1431</v>
      </c>
      <c r="B39" s="897" t="s">
        <v>1024</v>
      </c>
      <c r="C39" s="1108" t="s">
        <v>718</v>
      </c>
      <c r="D39" s="896" t="s">
        <v>738</v>
      </c>
      <c r="E39" s="896" t="s">
        <v>287</v>
      </c>
      <c r="F39" s="1113">
        <v>1</v>
      </c>
      <c r="G39" s="1113">
        <v>1</v>
      </c>
      <c r="H39" s="1112" t="s">
        <v>1512</v>
      </c>
      <c r="I39" s="884"/>
      <c r="J39" s="884" t="s">
        <v>593</v>
      </c>
    </row>
    <row r="40" spans="1:10" ht="30.6" customHeight="1">
      <c r="A40" s="882" t="s">
        <v>1431</v>
      </c>
      <c r="B40" s="897" t="s">
        <v>1024</v>
      </c>
      <c r="C40" s="1108" t="s">
        <v>718</v>
      </c>
      <c r="D40" s="896" t="s">
        <v>738</v>
      </c>
      <c r="E40" s="896" t="s">
        <v>287</v>
      </c>
      <c r="F40" s="1113">
        <v>0.875</v>
      </c>
      <c r="G40" s="1113">
        <v>0.875</v>
      </c>
      <c r="H40" s="1112" t="s">
        <v>1512</v>
      </c>
      <c r="I40" s="884"/>
      <c r="J40" s="884" t="s">
        <v>595</v>
      </c>
    </row>
    <row r="41" spans="1:10" ht="30.6" customHeight="1">
      <c r="A41" s="882" t="s">
        <v>1431</v>
      </c>
      <c r="B41" s="897" t="s">
        <v>1024</v>
      </c>
      <c r="C41" s="1108" t="s">
        <v>718</v>
      </c>
      <c r="D41" s="896" t="s">
        <v>738</v>
      </c>
      <c r="E41" s="896" t="s">
        <v>287</v>
      </c>
      <c r="F41" s="1113">
        <v>0.4375</v>
      </c>
      <c r="G41" s="1113">
        <v>0.4375</v>
      </c>
      <c r="H41" s="1112" t="s">
        <v>1512</v>
      </c>
      <c r="I41" s="884"/>
      <c r="J41" s="884" t="s">
        <v>596</v>
      </c>
    </row>
    <row r="42" spans="1:10" ht="30.6" customHeight="1">
      <c r="A42" s="882" t="s">
        <v>1431</v>
      </c>
      <c r="B42" s="897" t="s">
        <v>1024</v>
      </c>
      <c r="C42" s="1108" t="s">
        <v>718</v>
      </c>
      <c r="D42" s="896" t="s">
        <v>738</v>
      </c>
      <c r="E42" s="896" t="s">
        <v>287</v>
      </c>
      <c r="F42" s="1113">
        <v>0.4258064516129032</v>
      </c>
      <c r="G42" s="1113">
        <v>0.4258064516129032</v>
      </c>
      <c r="H42" s="1112" t="s">
        <v>1512</v>
      </c>
      <c r="I42" s="884"/>
      <c r="J42" s="884" t="s">
        <v>597</v>
      </c>
    </row>
    <row r="43" spans="1:10" ht="30.6" customHeight="1">
      <c r="A43" s="882" t="s">
        <v>1431</v>
      </c>
      <c r="B43" s="897" t="s">
        <v>1024</v>
      </c>
      <c r="C43" s="1108" t="s">
        <v>718</v>
      </c>
      <c r="D43" s="896" t="s">
        <v>738</v>
      </c>
      <c r="E43" s="896" t="s">
        <v>287</v>
      </c>
      <c r="F43" s="1113">
        <v>0.27906976744186046</v>
      </c>
      <c r="G43" s="1113">
        <v>0.27906976744186046</v>
      </c>
      <c r="H43" s="1112" t="s">
        <v>1512</v>
      </c>
      <c r="I43" s="884"/>
      <c r="J43" s="884" t="s">
        <v>598</v>
      </c>
    </row>
    <row r="44" spans="1:10" ht="30.6" customHeight="1">
      <c r="A44" s="882" t="s">
        <v>1431</v>
      </c>
      <c r="B44" s="897" t="s">
        <v>1025</v>
      </c>
      <c r="C44" s="1108" t="s">
        <v>718</v>
      </c>
      <c r="D44" s="884" t="s">
        <v>738</v>
      </c>
      <c r="E44" s="896" t="s">
        <v>287</v>
      </c>
      <c r="F44" s="1113">
        <v>0.88888888888888884</v>
      </c>
      <c r="G44" s="1113">
        <v>0.88888888888888884</v>
      </c>
      <c r="H44" s="1112" t="s">
        <v>1512</v>
      </c>
      <c r="I44" s="884"/>
      <c r="J44" s="884" t="s">
        <v>590</v>
      </c>
    </row>
    <row r="45" spans="1:10" ht="30.6" customHeight="1">
      <c r="A45" s="882" t="s">
        <v>1431</v>
      </c>
      <c r="B45" s="897" t="s">
        <v>1025</v>
      </c>
      <c r="C45" s="1108" t="s">
        <v>718</v>
      </c>
      <c r="D45" s="884" t="s">
        <v>738</v>
      </c>
      <c r="E45" s="896" t="s">
        <v>287</v>
      </c>
      <c r="F45" s="1113">
        <v>0.86764705882352944</v>
      </c>
      <c r="G45" s="1113">
        <v>0.86764705882352944</v>
      </c>
      <c r="H45" s="1112" t="s">
        <v>1512</v>
      </c>
      <c r="I45" s="884"/>
      <c r="J45" s="884" t="s">
        <v>591</v>
      </c>
    </row>
    <row r="46" spans="1:10" ht="30.6" customHeight="1">
      <c r="A46" s="882" t="s">
        <v>1431</v>
      </c>
      <c r="B46" s="897" t="s">
        <v>1025</v>
      </c>
      <c r="C46" s="1108" t="s">
        <v>718</v>
      </c>
      <c r="D46" s="884" t="s">
        <v>738</v>
      </c>
      <c r="E46" s="896" t="s">
        <v>287</v>
      </c>
      <c r="F46" s="1113">
        <v>0.33333333333333331</v>
      </c>
      <c r="G46" s="1113">
        <v>0.33333333333333331</v>
      </c>
      <c r="H46" s="1112" t="s">
        <v>1512</v>
      </c>
      <c r="I46" s="884"/>
      <c r="J46" s="884" t="s">
        <v>592</v>
      </c>
    </row>
    <row r="47" spans="1:10" ht="30.6" customHeight="1">
      <c r="A47" s="882" t="s">
        <v>1431</v>
      </c>
      <c r="B47" s="897" t="s">
        <v>1025</v>
      </c>
      <c r="C47" s="1108" t="s">
        <v>718</v>
      </c>
      <c r="D47" s="884" t="s">
        <v>738</v>
      </c>
      <c r="E47" s="896" t="s">
        <v>287</v>
      </c>
      <c r="F47" s="1113">
        <v>1</v>
      </c>
      <c r="G47" s="1113">
        <v>1</v>
      </c>
      <c r="H47" s="1112" t="s">
        <v>1512</v>
      </c>
      <c r="I47" s="884"/>
      <c r="J47" s="884" t="s">
        <v>593</v>
      </c>
    </row>
    <row r="48" spans="1:10" ht="30.6" customHeight="1">
      <c r="A48" s="882" t="s">
        <v>1431</v>
      </c>
      <c r="B48" s="897" t="s">
        <v>1025</v>
      </c>
      <c r="C48" s="1108" t="s">
        <v>718</v>
      </c>
      <c r="D48" s="884" t="s">
        <v>738</v>
      </c>
      <c r="E48" s="896" t="s">
        <v>287</v>
      </c>
      <c r="F48" s="1113">
        <v>0.875</v>
      </c>
      <c r="G48" s="1113">
        <v>0.875</v>
      </c>
      <c r="H48" s="1112" t="s">
        <v>1512</v>
      </c>
      <c r="I48" s="884"/>
      <c r="J48" s="884" t="s">
        <v>595</v>
      </c>
    </row>
    <row r="49" spans="1:10" ht="30.6" customHeight="1">
      <c r="A49" s="882" t="s">
        <v>1431</v>
      </c>
      <c r="B49" s="897" t="s">
        <v>1025</v>
      </c>
      <c r="C49" s="1108" t="s">
        <v>718</v>
      </c>
      <c r="D49" s="884" t="s">
        <v>738</v>
      </c>
      <c r="E49" s="896" t="s">
        <v>287</v>
      </c>
      <c r="F49" s="1113">
        <v>0.4375</v>
      </c>
      <c r="G49" s="1113">
        <v>0.4375</v>
      </c>
      <c r="H49" s="1112" t="s">
        <v>1512</v>
      </c>
      <c r="I49" s="884"/>
      <c r="J49" s="884" t="s">
        <v>596</v>
      </c>
    </row>
    <row r="50" spans="1:10" ht="30.6" customHeight="1">
      <c r="A50" s="882" t="s">
        <v>1431</v>
      </c>
      <c r="B50" s="897" t="s">
        <v>1025</v>
      </c>
      <c r="C50" s="1108" t="s">
        <v>718</v>
      </c>
      <c r="D50" s="884" t="s">
        <v>738</v>
      </c>
      <c r="E50" s="896" t="s">
        <v>287</v>
      </c>
      <c r="F50" s="1113">
        <v>0.4258064516129032</v>
      </c>
      <c r="G50" s="1113">
        <v>0.4258064516129032</v>
      </c>
      <c r="H50" s="1112" t="s">
        <v>1512</v>
      </c>
      <c r="I50" s="884"/>
      <c r="J50" s="884" t="s">
        <v>597</v>
      </c>
    </row>
    <row r="51" spans="1:10" ht="30.6" customHeight="1">
      <c r="A51" s="882" t="s">
        <v>1431</v>
      </c>
      <c r="B51" s="897" t="s">
        <v>1025</v>
      </c>
      <c r="C51" s="1108" t="s">
        <v>718</v>
      </c>
      <c r="D51" s="884" t="s">
        <v>738</v>
      </c>
      <c r="E51" s="896" t="s">
        <v>287</v>
      </c>
      <c r="F51" s="1113">
        <v>0.27906976744186046</v>
      </c>
      <c r="G51" s="1113">
        <v>0.27906976744186046</v>
      </c>
      <c r="H51" s="1112" t="s">
        <v>1512</v>
      </c>
      <c r="I51" s="884"/>
      <c r="J51" s="884" t="s">
        <v>598</v>
      </c>
    </row>
    <row r="52" spans="1:10" ht="30.6" customHeight="1">
      <c r="A52" s="882" t="s">
        <v>1431</v>
      </c>
      <c r="B52" s="897" t="s">
        <v>1027</v>
      </c>
      <c r="C52" s="1108" t="s">
        <v>718</v>
      </c>
      <c r="D52" s="884" t="s">
        <v>738</v>
      </c>
      <c r="E52" s="896" t="s">
        <v>287</v>
      </c>
      <c r="F52" s="1113">
        <v>0.88888888888888884</v>
      </c>
      <c r="G52" s="1113">
        <v>0.88888888888888884</v>
      </c>
      <c r="H52" s="1114" t="s">
        <v>1514</v>
      </c>
      <c r="I52" s="884"/>
      <c r="J52" s="884" t="s">
        <v>590</v>
      </c>
    </row>
    <row r="53" spans="1:10" ht="30.6" customHeight="1">
      <c r="A53" s="882" t="s">
        <v>1431</v>
      </c>
      <c r="B53" s="897" t="s">
        <v>1027</v>
      </c>
      <c r="C53" s="1108" t="s">
        <v>718</v>
      </c>
      <c r="D53" s="884" t="s">
        <v>738</v>
      </c>
      <c r="E53" s="896" t="s">
        <v>287</v>
      </c>
      <c r="F53" s="1113">
        <v>0.86764705882352944</v>
      </c>
      <c r="G53" s="1113">
        <v>0.86764705882352944</v>
      </c>
      <c r="H53" s="1114" t="s">
        <v>1514</v>
      </c>
      <c r="I53" s="884"/>
      <c r="J53" s="884" t="s">
        <v>591</v>
      </c>
    </row>
    <row r="54" spans="1:10" ht="30.6" customHeight="1">
      <c r="A54" s="882" t="s">
        <v>1431</v>
      </c>
      <c r="B54" s="897" t="s">
        <v>1027</v>
      </c>
      <c r="C54" s="1108" t="s">
        <v>718</v>
      </c>
      <c r="D54" s="884" t="s">
        <v>738</v>
      </c>
      <c r="E54" s="896" t="s">
        <v>287</v>
      </c>
      <c r="F54" s="1113">
        <v>0.33333333333333331</v>
      </c>
      <c r="G54" s="1113">
        <v>0.33333333333333331</v>
      </c>
      <c r="H54" s="1114" t="s">
        <v>1514</v>
      </c>
      <c r="I54" s="884"/>
      <c r="J54" s="884" t="s">
        <v>592</v>
      </c>
    </row>
    <row r="55" spans="1:10" ht="30.6" customHeight="1">
      <c r="A55" s="882" t="s">
        <v>1431</v>
      </c>
      <c r="B55" s="897" t="s">
        <v>1027</v>
      </c>
      <c r="C55" s="1108" t="s">
        <v>718</v>
      </c>
      <c r="D55" s="884" t="s">
        <v>738</v>
      </c>
      <c r="E55" s="896" t="s">
        <v>287</v>
      </c>
      <c r="F55" s="1113">
        <v>1</v>
      </c>
      <c r="G55" s="1113">
        <v>1</v>
      </c>
      <c r="H55" s="1114" t="s">
        <v>1514</v>
      </c>
      <c r="I55" s="884"/>
      <c r="J55" s="884" t="s">
        <v>593</v>
      </c>
    </row>
    <row r="56" spans="1:10" ht="30.6" customHeight="1">
      <c r="A56" s="882" t="s">
        <v>1431</v>
      </c>
      <c r="B56" s="897" t="s">
        <v>1027</v>
      </c>
      <c r="C56" s="1108" t="s">
        <v>718</v>
      </c>
      <c r="D56" s="884" t="s">
        <v>738</v>
      </c>
      <c r="E56" s="896" t="s">
        <v>287</v>
      </c>
      <c r="F56" s="1113">
        <v>0.875</v>
      </c>
      <c r="G56" s="1113">
        <v>0.875</v>
      </c>
      <c r="H56" s="1114" t="s">
        <v>1514</v>
      </c>
      <c r="I56" s="884"/>
      <c r="J56" s="884" t="s">
        <v>595</v>
      </c>
    </row>
    <row r="57" spans="1:10" ht="30.6" customHeight="1">
      <c r="A57" s="882" t="s">
        <v>1431</v>
      </c>
      <c r="B57" s="897" t="s">
        <v>1027</v>
      </c>
      <c r="C57" s="1108" t="s">
        <v>718</v>
      </c>
      <c r="D57" s="884" t="s">
        <v>738</v>
      </c>
      <c r="E57" s="896" t="s">
        <v>287</v>
      </c>
      <c r="F57" s="1113">
        <v>0.4375</v>
      </c>
      <c r="G57" s="1113">
        <v>0.4375</v>
      </c>
      <c r="H57" s="1114" t="s">
        <v>1514</v>
      </c>
      <c r="I57" s="884"/>
      <c r="J57" s="884" t="s">
        <v>596</v>
      </c>
    </row>
    <row r="58" spans="1:10" ht="30.6" customHeight="1">
      <c r="A58" s="882" t="s">
        <v>1431</v>
      </c>
      <c r="B58" s="897" t="s">
        <v>1027</v>
      </c>
      <c r="C58" s="1108" t="s">
        <v>718</v>
      </c>
      <c r="D58" s="884" t="s">
        <v>738</v>
      </c>
      <c r="E58" s="896" t="s">
        <v>287</v>
      </c>
      <c r="F58" s="1113">
        <v>0.4258064516129032</v>
      </c>
      <c r="G58" s="1113">
        <v>0.4258064516129032</v>
      </c>
      <c r="H58" s="1114" t="s">
        <v>1514</v>
      </c>
      <c r="I58" s="884"/>
      <c r="J58" s="884" t="s">
        <v>597</v>
      </c>
    </row>
    <row r="59" spans="1:10" ht="30.6" customHeight="1">
      <c r="A59" s="882" t="s">
        <v>1431</v>
      </c>
      <c r="B59" s="897" t="s">
        <v>1027</v>
      </c>
      <c r="C59" s="1108" t="s">
        <v>718</v>
      </c>
      <c r="D59" s="884" t="s">
        <v>738</v>
      </c>
      <c r="E59" s="896" t="s">
        <v>287</v>
      </c>
      <c r="F59" s="1113">
        <v>0.27906976744186046</v>
      </c>
      <c r="G59" s="1113">
        <v>0.27906976744186046</v>
      </c>
      <c r="H59" s="1114" t="s">
        <v>1514</v>
      </c>
      <c r="I59" s="884"/>
      <c r="J59" s="884" t="s">
        <v>598</v>
      </c>
    </row>
    <row r="60" spans="1:10" ht="30.6" customHeight="1">
      <c r="A60" s="882" t="s">
        <v>1431</v>
      </c>
      <c r="B60" s="897" t="s">
        <v>1028</v>
      </c>
      <c r="C60" s="1108" t="s">
        <v>718</v>
      </c>
      <c r="D60" s="884" t="s">
        <v>738</v>
      </c>
      <c r="E60" s="896" t="s">
        <v>287</v>
      </c>
      <c r="F60" s="1113">
        <v>0.88888888888888884</v>
      </c>
      <c r="G60" s="1113">
        <v>0.88888888888888884</v>
      </c>
      <c r="H60" s="1114" t="s">
        <v>1515</v>
      </c>
      <c r="I60" s="884"/>
      <c r="J60" s="884" t="s">
        <v>590</v>
      </c>
    </row>
    <row r="61" spans="1:10" ht="30.6" customHeight="1">
      <c r="A61" s="882" t="s">
        <v>1431</v>
      </c>
      <c r="B61" s="897" t="s">
        <v>1028</v>
      </c>
      <c r="C61" s="1108" t="s">
        <v>718</v>
      </c>
      <c r="D61" s="884" t="s">
        <v>738</v>
      </c>
      <c r="E61" s="896" t="s">
        <v>287</v>
      </c>
      <c r="F61" s="1113">
        <v>0.86764705882352944</v>
      </c>
      <c r="G61" s="1113">
        <v>0.86764705882352944</v>
      </c>
      <c r="H61" s="1114" t="s">
        <v>1515</v>
      </c>
      <c r="I61" s="884"/>
      <c r="J61" s="884" t="s">
        <v>591</v>
      </c>
    </row>
    <row r="62" spans="1:10" ht="30.6" customHeight="1">
      <c r="A62" s="882" t="s">
        <v>1431</v>
      </c>
      <c r="B62" s="897" t="s">
        <v>1028</v>
      </c>
      <c r="C62" s="1108" t="s">
        <v>718</v>
      </c>
      <c r="D62" s="884" t="s">
        <v>738</v>
      </c>
      <c r="E62" s="896" t="s">
        <v>287</v>
      </c>
      <c r="F62" s="1113">
        <v>0.33333333333333331</v>
      </c>
      <c r="G62" s="1113">
        <v>0.33333333333333331</v>
      </c>
      <c r="H62" s="1114" t="s">
        <v>1515</v>
      </c>
      <c r="I62" s="884"/>
      <c r="J62" s="884" t="s">
        <v>592</v>
      </c>
    </row>
    <row r="63" spans="1:10" ht="30.6" customHeight="1">
      <c r="A63" s="882" t="s">
        <v>1431</v>
      </c>
      <c r="B63" s="897" t="s">
        <v>1028</v>
      </c>
      <c r="C63" s="1108" t="s">
        <v>718</v>
      </c>
      <c r="D63" s="884" t="s">
        <v>738</v>
      </c>
      <c r="E63" s="896" t="s">
        <v>287</v>
      </c>
      <c r="F63" s="1113">
        <v>1</v>
      </c>
      <c r="G63" s="1113">
        <v>1</v>
      </c>
      <c r="H63" s="1114" t="s">
        <v>1515</v>
      </c>
      <c r="I63" s="884"/>
      <c r="J63" s="884" t="s">
        <v>593</v>
      </c>
    </row>
    <row r="64" spans="1:10" ht="30.6" customHeight="1">
      <c r="A64" s="882" t="s">
        <v>1431</v>
      </c>
      <c r="B64" s="897" t="s">
        <v>1028</v>
      </c>
      <c r="C64" s="1108" t="s">
        <v>718</v>
      </c>
      <c r="D64" s="884" t="s">
        <v>738</v>
      </c>
      <c r="E64" s="896" t="s">
        <v>287</v>
      </c>
      <c r="F64" s="1113">
        <v>0.875</v>
      </c>
      <c r="G64" s="1113">
        <v>0.875</v>
      </c>
      <c r="H64" s="1114" t="s">
        <v>1515</v>
      </c>
      <c r="I64" s="884"/>
      <c r="J64" s="884" t="s">
        <v>595</v>
      </c>
    </row>
    <row r="65" spans="1:10" ht="30.6" customHeight="1">
      <c r="A65" s="882" t="s">
        <v>1431</v>
      </c>
      <c r="B65" s="897" t="s">
        <v>1028</v>
      </c>
      <c r="C65" s="1108" t="s">
        <v>718</v>
      </c>
      <c r="D65" s="884" t="s">
        <v>738</v>
      </c>
      <c r="E65" s="896" t="s">
        <v>287</v>
      </c>
      <c r="F65" s="1113">
        <v>0.4375</v>
      </c>
      <c r="G65" s="1113">
        <v>0.4375</v>
      </c>
      <c r="H65" s="1114" t="s">
        <v>1515</v>
      </c>
      <c r="I65" s="884"/>
      <c r="J65" s="884" t="s">
        <v>596</v>
      </c>
    </row>
    <row r="66" spans="1:10" ht="30.6" customHeight="1">
      <c r="A66" s="882" t="s">
        <v>1431</v>
      </c>
      <c r="B66" s="897" t="s">
        <v>1028</v>
      </c>
      <c r="C66" s="1108" t="s">
        <v>718</v>
      </c>
      <c r="D66" s="884" t="s">
        <v>738</v>
      </c>
      <c r="E66" s="896" t="s">
        <v>287</v>
      </c>
      <c r="F66" s="1113">
        <v>0.4258064516129032</v>
      </c>
      <c r="G66" s="1113">
        <v>0.4258064516129032</v>
      </c>
      <c r="H66" s="1114" t="s">
        <v>1515</v>
      </c>
      <c r="I66" s="884"/>
      <c r="J66" s="884" t="s">
        <v>597</v>
      </c>
    </row>
    <row r="67" spans="1:10" ht="30.6" customHeight="1">
      <c r="A67" s="882" t="s">
        <v>1431</v>
      </c>
      <c r="B67" s="897" t="s">
        <v>1028</v>
      </c>
      <c r="C67" s="1108" t="s">
        <v>718</v>
      </c>
      <c r="D67" s="884" t="s">
        <v>738</v>
      </c>
      <c r="E67" s="896" t="s">
        <v>287</v>
      </c>
      <c r="F67" s="1113">
        <v>0.27906976744186046</v>
      </c>
      <c r="G67" s="1113">
        <v>0.27906976744186046</v>
      </c>
      <c r="H67" s="1114" t="s">
        <v>1515</v>
      </c>
      <c r="I67" s="884"/>
      <c r="J67" s="884" t="s">
        <v>598</v>
      </c>
    </row>
    <row r="68" spans="1:10" ht="30.6" customHeight="1">
      <c r="A68" s="882" t="s">
        <v>1431</v>
      </c>
      <c r="B68" s="897" t="s">
        <v>1029</v>
      </c>
      <c r="C68" s="1108" t="s">
        <v>718</v>
      </c>
      <c r="D68" s="896" t="s">
        <v>400</v>
      </c>
      <c r="E68" s="896" t="s">
        <v>287</v>
      </c>
      <c r="F68" s="1113">
        <v>1</v>
      </c>
      <c r="G68" s="1113">
        <v>1</v>
      </c>
      <c r="H68" s="1114" t="s">
        <v>1516</v>
      </c>
      <c r="I68" s="884"/>
      <c r="J68" s="884" t="s">
        <v>590</v>
      </c>
    </row>
    <row r="69" spans="1:10" ht="30.6" customHeight="1">
      <c r="A69" s="882" t="s">
        <v>1431</v>
      </c>
      <c r="B69" s="897" t="s">
        <v>1029</v>
      </c>
      <c r="C69" s="1108" t="s">
        <v>718</v>
      </c>
      <c r="D69" s="896" t="s">
        <v>400</v>
      </c>
      <c r="E69" s="896" t="s">
        <v>287</v>
      </c>
      <c r="F69" s="1113">
        <v>1</v>
      </c>
      <c r="G69" s="1113">
        <v>1</v>
      </c>
      <c r="H69" s="1114" t="s">
        <v>1516</v>
      </c>
      <c r="I69" s="884"/>
      <c r="J69" s="884" t="s">
        <v>591</v>
      </c>
    </row>
    <row r="70" spans="1:10" ht="30.6" customHeight="1">
      <c r="A70" s="882" t="s">
        <v>1431</v>
      </c>
      <c r="B70" s="897" t="s">
        <v>1029</v>
      </c>
      <c r="C70" s="1108" t="s">
        <v>718</v>
      </c>
      <c r="D70" s="896" t="s">
        <v>400</v>
      </c>
      <c r="E70" s="896" t="s">
        <v>287</v>
      </c>
      <c r="F70" s="1113">
        <v>1</v>
      </c>
      <c r="G70" s="1113">
        <v>1</v>
      </c>
      <c r="H70" s="1114" t="s">
        <v>1516</v>
      </c>
      <c r="I70" s="884"/>
      <c r="J70" s="884" t="s">
        <v>592</v>
      </c>
    </row>
    <row r="71" spans="1:10" ht="30.6" customHeight="1">
      <c r="A71" s="882" t="s">
        <v>1431</v>
      </c>
      <c r="B71" s="897" t="s">
        <v>1029</v>
      </c>
      <c r="C71" s="1108" t="s">
        <v>718</v>
      </c>
      <c r="D71" s="896" t="s">
        <v>400</v>
      </c>
      <c r="E71" s="896" t="s">
        <v>287</v>
      </c>
      <c r="F71" s="1113">
        <v>1</v>
      </c>
      <c r="G71" s="1113">
        <v>1</v>
      </c>
      <c r="H71" s="1114" t="s">
        <v>1516</v>
      </c>
      <c r="I71" s="884"/>
      <c r="J71" s="884" t="s">
        <v>593</v>
      </c>
    </row>
    <row r="72" spans="1:10" ht="30.6" customHeight="1">
      <c r="A72" s="882" t="s">
        <v>1431</v>
      </c>
      <c r="B72" s="897" t="s">
        <v>1029</v>
      </c>
      <c r="C72" s="1108" t="s">
        <v>718</v>
      </c>
      <c r="D72" s="896" t="s">
        <v>400</v>
      </c>
      <c r="E72" s="896" t="s">
        <v>287</v>
      </c>
      <c r="F72" s="1113">
        <v>1</v>
      </c>
      <c r="G72" s="1113">
        <v>1</v>
      </c>
      <c r="H72" s="1114" t="s">
        <v>1516</v>
      </c>
      <c r="I72" s="884"/>
      <c r="J72" s="884" t="s">
        <v>595</v>
      </c>
    </row>
    <row r="73" spans="1:10" ht="30.6" customHeight="1">
      <c r="A73" s="882" t="s">
        <v>1431</v>
      </c>
      <c r="B73" s="897" t="s">
        <v>1029</v>
      </c>
      <c r="C73" s="1108" t="s">
        <v>718</v>
      </c>
      <c r="D73" s="896" t="s">
        <v>400</v>
      </c>
      <c r="E73" s="896" t="s">
        <v>287</v>
      </c>
      <c r="F73" s="1113">
        <v>1</v>
      </c>
      <c r="G73" s="1113">
        <v>1</v>
      </c>
      <c r="H73" s="1114" t="s">
        <v>1516</v>
      </c>
      <c r="I73" s="884"/>
      <c r="J73" s="884" t="s">
        <v>596</v>
      </c>
    </row>
    <row r="74" spans="1:10" ht="30.6" customHeight="1">
      <c r="A74" s="882" t="s">
        <v>1431</v>
      </c>
      <c r="B74" s="897" t="s">
        <v>1029</v>
      </c>
      <c r="C74" s="1108" t="s">
        <v>718</v>
      </c>
      <c r="D74" s="896" t="s">
        <v>400</v>
      </c>
      <c r="E74" s="896" t="s">
        <v>287</v>
      </c>
      <c r="F74" s="1113">
        <v>1</v>
      </c>
      <c r="G74" s="1113">
        <v>1</v>
      </c>
      <c r="H74" s="1114" t="s">
        <v>1516</v>
      </c>
      <c r="I74" s="884"/>
      <c r="J74" s="884" t="s">
        <v>597</v>
      </c>
    </row>
    <row r="75" spans="1:10" ht="30.6" customHeight="1">
      <c r="A75" s="882" t="s">
        <v>1431</v>
      </c>
      <c r="B75" s="897" t="s">
        <v>1029</v>
      </c>
      <c r="C75" s="1108" t="s">
        <v>718</v>
      </c>
      <c r="D75" s="896" t="s">
        <v>400</v>
      </c>
      <c r="E75" s="896" t="s">
        <v>287</v>
      </c>
      <c r="F75" s="1113">
        <v>1</v>
      </c>
      <c r="G75" s="1113">
        <v>1</v>
      </c>
      <c r="H75" s="1114" t="s">
        <v>1516</v>
      </c>
      <c r="I75" s="884"/>
      <c r="J75" s="884" t="s">
        <v>598</v>
      </c>
    </row>
    <row r="76" spans="1:10" ht="30.6" customHeight="1">
      <c r="A76" s="882" t="s">
        <v>1431</v>
      </c>
      <c r="B76" s="897" t="s">
        <v>1030</v>
      </c>
      <c r="C76" s="1108" t="s">
        <v>718</v>
      </c>
      <c r="D76" s="884" t="s">
        <v>738</v>
      </c>
      <c r="E76" s="896" t="s">
        <v>287</v>
      </c>
      <c r="F76" s="1113">
        <v>0.88888888888888884</v>
      </c>
      <c r="G76" s="1113">
        <v>0.88888888888888884</v>
      </c>
      <c r="H76" s="1114" t="s">
        <v>1512</v>
      </c>
      <c r="I76" s="884"/>
      <c r="J76" s="884" t="s">
        <v>590</v>
      </c>
    </row>
    <row r="77" spans="1:10" ht="30.6" customHeight="1">
      <c r="A77" s="882" t="s">
        <v>1431</v>
      </c>
      <c r="B77" s="897" t="s">
        <v>1030</v>
      </c>
      <c r="C77" s="1108" t="s">
        <v>718</v>
      </c>
      <c r="D77" s="884" t="s">
        <v>738</v>
      </c>
      <c r="E77" s="896" t="s">
        <v>287</v>
      </c>
      <c r="F77" s="1113">
        <v>0.86764705882352944</v>
      </c>
      <c r="G77" s="1113">
        <v>0.86764705882352944</v>
      </c>
      <c r="H77" s="1114" t="s">
        <v>1512</v>
      </c>
      <c r="I77" s="884"/>
      <c r="J77" s="884" t="s">
        <v>591</v>
      </c>
    </row>
    <row r="78" spans="1:10" ht="30.6" customHeight="1">
      <c r="A78" s="882" t="s">
        <v>1431</v>
      </c>
      <c r="B78" s="897" t="s">
        <v>1030</v>
      </c>
      <c r="C78" s="1108" t="s">
        <v>718</v>
      </c>
      <c r="D78" s="884" t="s">
        <v>738</v>
      </c>
      <c r="E78" s="896" t="s">
        <v>287</v>
      </c>
      <c r="F78" s="1113">
        <v>0.33333333333333331</v>
      </c>
      <c r="G78" s="1113">
        <v>0.33333333333333331</v>
      </c>
      <c r="H78" s="1114" t="s">
        <v>1512</v>
      </c>
      <c r="I78" s="884"/>
      <c r="J78" s="884" t="s">
        <v>592</v>
      </c>
    </row>
    <row r="79" spans="1:10" ht="30.6" customHeight="1">
      <c r="A79" s="882" t="s">
        <v>1431</v>
      </c>
      <c r="B79" s="897" t="s">
        <v>1030</v>
      </c>
      <c r="C79" s="1108" t="s">
        <v>718</v>
      </c>
      <c r="D79" s="884" t="s">
        <v>738</v>
      </c>
      <c r="E79" s="896" t="s">
        <v>287</v>
      </c>
      <c r="F79" s="1113">
        <v>1</v>
      </c>
      <c r="G79" s="1113">
        <v>1</v>
      </c>
      <c r="H79" s="1114" t="s">
        <v>1512</v>
      </c>
      <c r="I79" s="884"/>
      <c r="J79" s="884" t="s">
        <v>593</v>
      </c>
    </row>
    <row r="80" spans="1:10" ht="30.6" customHeight="1">
      <c r="A80" s="882" t="s">
        <v>1431</v>
      </c>
      <c r="B80" s="897" t="s">
        <v>1030</v>
      </c>
      <c r="C80" s="1108" t="s">
        <v>718</v>
      </c>
      <c r="D80" s="884" t="s">
        <v>738</v>
      </c>
      <c r="E80" s="896" t="s">
        <v>287</v>
      </c>
      <c r="F80" s="1113">
        <v>0.875</v>
      </c>
      <c r="G80" s="1113">
        <v>0.875</v>
      </c>
      <c r="H80" s="1114" t="s">
        <v>1512</v>
      </c>
      <c r="I80" s="884"/>
      <c r="J80" s="884" t="s">
        <v>595</v>
      </c>
    </row>
    <row r="81" spans="1:10" ht="30.6" customHeight="1">
      <c r="A81" s="882" t="s">
        <v>1431</v>
      </c>
      <c r="B81" s="897" t="s">
        <v>1030</v>
      </c>
      <c r="C81" s="1108" t="s">
        <v>718</v>
      </c>
      <c r="D81" s="884" t="s">
        <v>738</v>
      </c>
      <c r="E81" s="896" t="s">
        <v>287</v>
      </c>
      <c r="F81" s="1113">
        <v>0.4375</v>
      </c>
      <c r="G81" s="1113">
        <v>0.4375</v>
      </c>
      <c r="H81" s="1114" t="s">
        <v>1512</v>
      </c>
      <c r="I81" s="884"/>
      <c r="J81" s="884" t="s">
        <v>596</v>
      </c>
    </row>
    <row r="82" spans="1:10" ht="30.6" customHeight="1">
      <c r="A82" s="882" t="s">
        <v>1431</v>
      </c>
      <c r="B82" s="897" t="s">
        <v>1030</v>
      </c>
      <c r="C82" s="1108" t="s">
        <v>718</v>
      </c>
      <c r="D82" s="884" t="s">
        <v>738</v>
      </c>
      <c r="E82" s="896" t="s">
        <v>287</v>
      </c>
      <c r="F82" s="1113">
        <v>0.4258064516129032</v>
      </c>
      <c r="G82" s="1113">
        <v>0.4258064516129032</v>
      </c>
      <c r="H82" s="1114" t="s">
        <v>1512</v>
      </c>
      <c r="I82" s="884"/>
      <c r="J82" s="884" t="s">
        <v>597</v>
      </c>
    </row>
    <row r="83" spans="1:10" ht="30.6" customHeight="1">
      <c r="A83" s="882" t="s">
        <v>1431</v>
      </c>
      <c r="B83" s="897" t="s">
        <v>1030</v>
      </c>
      <c r="C83" s="1108" t="s">
        <v>718</v>
      </c>
      <c r="D83" s="884" t="s">
        <v>738</v>
      </c>
      <c r="E83" s="896" t="s">
        <v>287</v>
      </c>
      <c r="F83" s="1113">
        <v>0.27906976744186046</v>
      </c>
      <c r="G83" s="1113">
        <v>0.27906976744186046</v>
      </c>
      <c r="H83" s="1114" t="s">
        <v>1512</v>
      </c>
      <c r="I83" s="884"/>
      <c r="J83" s="884" t="s">
        <v>598</v>
      </c>
    </row>
    <row r="84" spans="1:10" ht="30.6" customHeight="1">
      <c r="A84" s="882" t="s">
        <v>1431</v>
      </c>
      <c r="B84" s="897" t="s">
        <v>1032</v>
      </c>
      <c r="C84" s="1108" t="s">
        <v>718</v>
      </c>
      <c r="D84" s="884" t="s">
        <v>738</v>
      </c>
      <c r="E84" s="896" t="s">
        <v>287</v>
      </c>
      <c r="F84" s="1113">
        <v>0.88888888888888884</v>
      </c>
      <c r="G84" s="1113">
        <v>0.88888888888888884</v>
      </c>
      <c r="H84" s="1114" t="s">
        <v>1517</v>
      </c>
      <c r="I84" s="884"/>
      <c r="J84" s="884" t="s">
        <v>590</v>
      </c>
    </row>
    <row r="85" spans="1:10" ht="30.6" customHeight="1">
      <c r="A85" s="882" t="s">
        <v>1431</v>
      </c>
      <c r="B85" s="897" t="s">
        <v>1032</v>
      </c>
      <c r="C85" s="1108" t="s">
        <v>718</v>
      </c>
      <c r="D85" s="884" t="s">
        <v>738</v>
      </c>
      <c r="E85" s="896" t="s">
        <v>287</v>
      </c>
      <c r="F85" s="1113">
        <v>0.86764705882352944</v>
      </c>
      <c r="G85" s="1113">
        <v>0.86764705882352944</v>
      </c>
      <c r="H85" s="1114" t="s">
        <v>1517</v>
      </c>
      <c r="I85" s="884"/>
      <c r="J85" s="884" t="s">
        <v>591</v>
      </c>
    </row>
    <row r="86" spans="1:10" ht="30.6" customHeight="1">
      <c r="A86" s="882" t="s">
        <v>1431</v>
      </c>
      <c r="B86" s="897" t="s">
        <v>1032</v>
      </c>
      <c r="C86" s="1108" t="s">
        <v>718</v>
      </c>
      <c r="D86" s="884" t="s">
        <v>738</v>
      </c>
      <c r="E86" s="896" t="s">
        <v>287</v>
      </c>
      <c r="F86" s="1113">
        <v>0.33333333333333331</v>
      </c>
      <c r="G86" s="1113">
        <v>0.33333333333333331</v>
      </c>
      <c r="H86" s="1114" t="s">
        <v>1517</v>
      </c>
      <c r="I86" s="884"/>
      <c r="J86" s="884" t="s">
        <v>592</v>
      </c>
    </row>
    <row r="87" spans="1:10" ht="30.6" customHeight="1">
      <c r="A87" s="882" t="s">
        <v>1431</v>
      </c>
      <c r="B87" s="897" t="s">
        <v>1032</v>
      </c>
      <c r="C87" s="1108" t="s">
        <v>718</v>
      </c>
      <c r="D87" s="884" t="s">
        <v>738</v>
      </c>
      <c r="E87" s="896" t="s">
        <v>287</v>
      </c>
      <c r="F87" s="1113">
        <v>1</v>
      </c>
      <c r="G87" s="1113">
        <v>1</v>
      </c>
      <c r="H87" s="1114" t="s">
        <v>1517</v>
      </c>
      <c r="I87" s="884"/>
      <c r="J87" s="884" t="s">
        <v>593</v>
      </c>
    </row>
    <row r="88" spans="1:10" ht="30.6" customHeight="1">
      <c r="A88" s="882" t="s">
        <v>1431</v>
      </c>
      <c r="B88" s="897" t="s">
        <v>1032</v>
      </c>
      <c r="C88" s="1108" t="s">
        <v>718</v>
      </c>
      <c r="D88" s="884" t="s">
        <v>738</v>
      </c>
      <c r="E88" s="896" t="s">
        <v>287</v>
      </c>
      <c r="F88" s="1113">
        <v>0.875</v>
      </c>
      <c r="G88" s="1113">
        <v>0.875</v>
      </c>
      <c r="H88" s="1114" t="s">
        <v>1517</v>
      </c>
      <c r="I88" s="884"/>
      <c r="J88" s="884" t="s">
        <v>595</v>
      </c>
    </row>
    <row r="89" spans="1:10" ht="30.6" customHeight="1">
      <c r="A89" s="882" t="s">
        <v>1431</v>
      </c>
      <c r="B89" s="897" t="s">
        <v>1032</v>
      </c>
      <c r="C89" s="1108" t="s">
        <v>718</v>
      </c>
      <c r="D89" s="884" t="s">
        <v>738</v>
      </c>
      <c r="E89" s="896" t="s">
        <v>287</v>
      </c>
      <c r="F89" s="1113">
        <v>0.4375</v>
      </c>
      <c r="G89" s="1113">
        <v>0.4375</v>
      </c>
      <c r="H89" s="1114" t="s">
        <v>1517</v>
      </c>
      <c r="I89" s="884"/>
      <c r="J89" s="884" t="s">
        <v>596</v>
      </c>
    </row>
    <row r="90" spans="1:10" ht="30.6" customHeight="1">
      <c r="A90" s="882" t="s">
        <v>1431</v>
      </c>
      <c r="B90" s="897" t="s">
        <v>1032</v>
      </c>
      <c r="C90" s="1108" t="s">
        <v>718</v>
      </c>
      <c r="D90" s="884" t="s">
        <v>738</v>
      </c>
      <c r="E90" s="896" t="s">
        <v>287</v>
      </c>
      <c r="F90" s="1113">
        <v>0.4258064516129032</v>
      </c>
      <c r="G90" s="1113">
        <v>0.4258064516129032</v>
      </c>
      <c r="H90" s="1114" t="s">
        <v>1517</v>
      </c>
      <c r="I90" s="884"/>
      <c r="J90" s="884" t="s">
        <v>597</v>
      </c>
    </row>
    <row r="91" spans="1:10" ht="30.6" customHeight="1">
      <c r="A91" s="882" t="s">
        <v>1431</v>
      </c>
      <c r="B91" s="897" t="s">
        <v>1032</v>
      </c>
      <c r="C91" s="1108" t="s">
        <v>718</v>
      </c>
      <c r="D91" s="884" t="s">
        <v>738</v>
      </c>
      <c r="E91" s="896" t="s">
        <v>287</v>
      </c>
      <c r="F91" s="1113">
        <v>0.27906976744186046</v>
      </c>
      <c r="G91" s="1113">
        <v>0.27906976744186046</v>
      </c>
      <c r="H91" s="1114" t="s">
        <v>1517</v>
      </c>
      <c r="I91" s="884"/>
      <c r="J91" s="884" t="s">
        <v>598</v>
      </c>
    </row>
    <row r="92" spans="1:10" ht="30.6" customHeight="1">
      <c r="A92" s="882" t="s">
        <v>1431</v>
      </c>
      <c r="B92" s="897" t="s">
        <v>605</v>
      </c>
      <c r="C92" s="1108" t="s">
        <v>718</v>
      </c>
      <c r="D92" s="884" t="s">
        <v>738</v>
      </c>
      <c r="E92" s="896" t="s">
        <v>287</v>
      </c>
      <c r="F92" s="1113">
        <v>0.88888888888888884</v>
      </c>
      <c r="G92" s="1113">
        <v>0.88888888888888884</v>
      </c>
      <c r="H92" s="1114" t="s">
        <v>1512</v>
      </c>
      <c r="I92" s="884"/>
      <c r="J92" s="884" t="s">
        <v>590</v>
      </c>
    </row>
    <row r="93" spans="1:10" ht="30.6" customHeight="1">
      <c r="A93" s="882" t="s">
        <v>1431</v>
      </c>
      <c r="B93" s="897" t="s">
        <v>605</v>
      </c>
      <c r="C93" s="1108" t="s">
        <v>718</v>
      </c>
      <c r="D93" s="884" t="s">
        <v>738</v>
      </c>
      <c r="E93" s="896" t="s">
        <v>287</v>
      </c>
      <c r="F93" s="1113">
        <v>0.86764705882352944</v>
      </c>
      <c r="G93" s="1113">
        <v>0.86764705882352944</v>
      </c>
      <c r="H93" s="1114" t="s">
        <v>1512</v>
      </c>
      <c r="I93" s="884"/>
      <c r="J93" s="884" t="s">
        <v>591</v>
      </c>
    </row>
    <row r="94" spans="1:10" ht="30.6" customHeight="1">
      <c r="A94" s="882" t="s">
        <v>1431</v>
      </c>
      <c r="B94" s="897" t="s">
        <v>605</v>
      </c>
      <c r="C94" s="1108" t="s">
        <v>718</v>
      </c>
      <c r="D94" s="884" t="s">
        <v>738</v>
      </c>
      <c r="E94" s="896" t="s">
        <v>287</v>
      </c>
      <c r="F94" s="1113">
        <v>0.33333333333333331</v>
      </c>
      <c r="G94" s="1113">
        <v>0.33333333333333331</v>
      </c>
      <c r="H94" s="1114" t="s">
        <v>1512</v>
      </c>
      <c r="I94" s="884"/>
      <c r="J94" s="884" t="s">
        <v>592</v>
      </c>
    </row>
    <row r="95" spans="1:10" ht="30.6" customHeight="1">
      <c r="A95" s="882" t="s">
        <v>1431</v>
      </c>
      <c r="B95" s="897" t="s">
        <v>605</v>
      </c>
      <c r="C95" s="1108" t="s">
        <v>718</v>
      </c>
      <c r="D95" s="884" t="s">
        <v>738</v>
      </c>
      <c r="E95" s="896" t="s">
        <v>287</v>
      </c>
      <c r="F95" s="1113">
        <v>1</v>
      </c>
      <c r="G95" s="1113">
        <v>1</v>
      </c>
      <c r="H95" s="1114" t="s">
        <v>1512</v>
      </c>
      <c r="I95" s="884"/>
      <c r="J95" s="884" t="s">
        <v>593</v>
      </c>
    </row>
    <row r="96" spans="1:10" ht="30.6" customHeight="1">
      <c r="A96" s="882" t="s">
        <v>1431</v>
      </c>
      <c r="B96" s="897" t="s">
        <v>605</v>
      </c>
      <c r="C96" s="1108" t="s">
        <v>718</v>
      </c>
      <c r="D96" s="884" t="s">
        <v>738</v>
      </c>
      <c r="E96" s="896" t="s">
        <v>287</v>
      </c>
      <c r="F96" s="1113">
        <v>0.875</v>
      </c>
      <c r="G96" s="1113">
        <v>0.875</v>
      </c>
      <c r="H96" s="1114" t="s">
        <v>1512</v>
      </c>
      <c r="I96" s="884"/>
      <c r="J96" s="884" t="s">
        <v>595</v>
      </c>
    </row>
    <row r="97" spans="1:10" ht="30.6" customHeight="1">
      <c r="A97" s="882" t="s">
        <v>1431</v>
      </c>
      <c r="B97" s="897" t="s">
        <v>605</v>
      </c>
      <c r="C97" s="1108" t="s">
        <v>718</v>
      </c>
      <c r="D97" s="884" t="s">
        <v>738</v>
      </c>
      <c r="E97" s="896" t="s">
        <v>287</v>
      </c>
      <c r="F97" s="1113">
        <v>0.4375</v>
      </c>
      <c r="G97" s="1113">
        <v>0.4375</v>
      </c>
      <c r="H97" s="1114" t="s">
        <v>1512</v>
      </c>
      <c r="I97" s="884"/>
      <c r="J97" s="884" t="s">
        <v>596</v>
      </c>
    </row>
    <row r="98" spans="1:10" ht="30.6" customHeight="1">
      <c r="A98" s="882" t="s">
        <v>1431</v>
      </c>
      <c r="B98" s="897" t="s">
        <v>605</v>
      </c>
      <c r="C98" s="1108" t="s">
        <v>718</v>
      </c>
      <c r="D98" s="884" t="s">
        <v>738</v>
      </c>
      <c r="E98" s="896" t="s">
        <v>287</v>
      </c>
      <c r="F98" s="1113">
        <v>0.4258064516129032</v>
      </c>
      <c r="G98" s="1113">
        <v>0.4258064516129032</v>
      </c>
      <c r="H98" s="1114" t="s">
        <v>1512</v>
      </c>
      <c r="I98" s="884"/>
      <c r="J98" s="884" t="s">
        <v>597</v>
      </c>
    </row>
    <row r="99" spans="1:10" ht="30.6" customHeight="1">
      <c r="A99" s="882" t="s">
        <v>1431</v>
      </c>
      <c r="B99" s="897" t="s">
        <v>605</v>
      </c>
      <c r="C99" s="1108" t="s">
        <v>718</v>
      </c>
      <c r="D99" s="884" t="s">
        <v>738</v>
      </c>
      <c r="E99" s="896" t="s">
        <v>287</v>
      </c>
      <c r="F99" s="1113">
        <v>0.27906976744186046</v>
      </c>
      <c r="G99" s="1113">
        <v>0.27906976744186046</v>
      </c>
      <c r="H99" s="1114" t="s">
        <v>1512</v>
      </c>
      <c r="I99" s="884"/>
      <c r="J99" s="884" t="s">
        <v>598</v>
      </c>
    </row>
    <row r="100" spans="1:10" ht="30.6" customHeight="1">
      <c r="A100" s="882" t="s">
        <v>1431</v>
      </c>
      <c r="B100" s="897" t="s">
        <v>606</v>
      </c>
      <c r="C100" s="1108" t="s">
        <v>718</v>
      </c>
      <c r="D100" s="896" t="s">
        <v>738</v>
      </c>
      <c r="E100" s="896" t="s">
        <v>287</v>
      </c>
      <c r="F100" s="1113">
        <v>0.88888888888888884</v>
      </c>
      <c r="G100" s="1113">
        <v>0.88888888888888884</v>
      </c>
      <c r="H100" s="1114" t="s">
        <v>1512</v>
      </c>
      <c r="I100" s="884"/>
      <c r="J100" s="884" t="s">
        <v>590</v>
      </c>
    </row>
    <row r="101" spans="1:10" ht="30.6" customHeight="1">
      <c r="A101" s="882" t="s">
        <v>1431</v>
      </c>
      <c r="B101" s="897" t="s">
        <v>606</v>
      </c>
      <c r="C101" s="1108" t="s">
        <v>718</v>
      </c>
      <c r="D101" s="896" t="s">
        <v>738</v>
      </c>
      <c r="E101" s="896" t="s">
        <v>287</v>
      </c>
      <c r="F101" s="1113">
        <v>0.86764705882352944</v>
      </c>
      <c r="G101" s="1113">
        <v>0.86764705882352944</v>
      </c>
      <c r="H101" s="1114" t="s">
        <v>1518</v>
      </c>
      <c r="I101" s="884"/>
      <c r="J101" s="884" t="s">
        <v>591</v>
      </c>
    </row>
    <row r="102" spans="1:10" ht="30.6" customHeight="1">
      <c r="A102" s="882" t="s">
        <v>1431</v>
      </c>
      <c r="B102" s="897" t="s">
        <v>606</v>
      </c>
      <c r="C102" s="1108" t="s">
        <v>718</v>
      </c>
      <c r="D102" s="896" t="s">
        <v>738</v>
      </c>
      <c r="E102" s="896" t="s">
        <v>287</v>
      </c>
      <c r="F102" s="1113">
        <v>0.33333333333333331</v>
      </c>
      <c r="G102" s="1113">
        <v>0.33333333333333331</v>
      </c>
      <c r="H102" s="1114" t="s">
        <v>1518</v>
      </c>
      <c r="I102" s="884"/>
      <c r="J102" s="884" t="s">
        <v>592</v>
      </c>
    </row>
    <row r="103" spans="1:10" ht="30.6" customHeight="1">
      <c r="A103" s="882" t="s">
        <v>1431</v>
      </c>
      <c r="B103" s="897" t="s">
        <v>606</v>
      </c>
      <c r="C103" s="1108" t="s">
        <v>718</v>
      </c>
      <c r="D103" s="896" t="s">
        <v>738</v>
      </c>
      <c r="E103" s="896" t="s">
        <v>287</v>
      </c>
      <c r="F103" s="1113">
        <v>1</v>
      </c>
      <c r="G103" s="1113">
        <v>1</v>
      </c>
      <c r="H103" s="1114" t="s">
        <v>1518</v>
      </c>
      <c r="I103" s="884"/>
      <c r="J103" s="884" t="s">
        <v>593</v>
      </c>
    </row>
    <row r="104" spans="1:10" ht="30.6" customHeight="1">
      <c r="A104" s="882" t="s">
        <v>1431</v>
      </c>
      <c r="B104" s="897" t="s">
        <v>606</v>
      </c>
      <c r="C104" s="1108" t="s">
        <v>718</v>
      </c>
      <c r="D104" s="896" t="s">
        <v>738</v>
      </c>
      <c r="E104" s="896" t="s">
        <v>287</v>
      </c>
      <c r="F104" s="1113">
        <v>0.875</v>
      </c>
      <c r="G104" s="1113">
        <v>0.875</v>
      </c>
      <c r="H104" s="1114" t="s">
        <v>1518</v>
      </c>
      <c r="I104" s="884"/>
      <c r="J104" s="884" t="s">
        <v>595</v>
      </c>
    </row>
    <row r="105" spans="1:10" ht="30.6" customHeight="1">
      <c r="A105" s="882" t="s">
        <v>1431</v>
      </c>
      <c r="B105" s="897" t="s">
        <v>606</v>
      </c>
      <c r="C105" s="1108" t="s">
        <v>718</v>
      </c>
      <c r="D105" s="896" t="s">
        <v>738</v>
      </c>
      <c r="E105" s="896" t="s">
        <v>287</v>
      </c>
      <c r="F105" s="1113">
        <v>0.4375</v>
      </c>
      <c r="G105" s="1113">
        <v>0.4375</v>
      </c>
      <c r="H105" s="1114" t="s">
        <v>1518</v>
      </c>
      <c r="I105" s="884"/>
      <c r="J105" s="884" t="s">
        <v>596</v>
      </c>
    </row>
    <row r="106" spans="1:10" ht="30.6" customHeight="1">
      <c r="A106" s="882" t="s">
        <v>1431</v>
      </c>
      <c r="B106" s="897" t="s">
        <v>606</v>
      </c>
      <c r="C106" s="1108" t="s">
        <v>718</v>
      </c>
      <c r="D106" s="896" t="s">
        <v>738</v>
      </c>
      <c r="E106" s="896" t="s">
        <v>287</v>
      </c>
      <c r="F106" s="1113">
        <v>0.4258064516129032</v>
      </c>
      <c r="G106" s="1113">
        <v>0.4258064516129032</v>
      </c>
      <c r="H106" s="1114" t="s">
        <v>1518</v>
      </c>
      <c r="I106" s="884"/>
      <c r="J106" s="884" t="s">
        <v>597</v>
      </c>
    </row>
    <row r="107" spans="1:10" ht="30.6" customHeight="1">
      <c r="A107" s="882" t="s">
        <v>1431</v>
      </c>
      <c r="B107" s="897" t="s">
        <v>606</v>
      </c>
      <c r="C107" s="1108" t="s">
        <v>718</v>
      </c>
      <c r="D107" s="896" t="s">
        <v>738</v>
      </c>
      <c r="E107" s="896" t="s">
        <v>287</v>
      </c>
      <c r="F107" s="1113">
        <v>0.27906976744186046</v>
      </c>
      <c r="G107" s="1113">
        <v>0.27906976744186046</v>
      </c>
      <c r="H107" s="1114" t="s">
        <v>1518</v>
      </c>
      <c r="I107" s="884"/>
      <c r="J107" s="884" t="s">
        <v>598</v>
      </c>
    </row>
    <row r="108" spans="1:10" ht="30.6" customHeight="1">
      <c r="A108" s="882" t="s">
        <v>1431</v>
      </c>
      <c r="B108" s="897" t="s">
        <v>607</v>
      </c>
      <c r="C108" s="1108" t="s">
        <v>718</v>
      </c>
      <c r="D108" s="884" t="s">
        <v>738</v>
      </c>
      <c r="E108" s="896" t="s">
        <v>287</v>
      </c>
      <c r="F108" s="1113">
        <v>0.88888888888888884</v>
      </c>
      <c r="G108" s="1113">
        <v>0.88888888888888884</v>
      </c>
      <c r="H108" s="1114" t="s">
        <v>1519</v>
      </c>
      <c r="I108" s="884"/>
      <c r="J108" s="884" t="s">
        <v>590</v>
      </c>
    </row>
    <row r="109" spans="1:10" ht="30.6" customHeight="1">
      <c r="A109" s="882" t="s">
        <v>1431</v>
      </c>
      <c r="B109" s="897" t="s">
        <v>607</v>
      </c>
      <c r="C109" s="1108" t="s">
        <v>718</v>
      </c>
      <c r="D109" s="884" t="s">
        <v>738</v>
      </c>
      <c r="E109" s="896" t="s">
        <v>287</v>
      </c>
      <c r="F109" s="1113">
        <v>0.86764705882352944</v>
      </c>
      <c r="G109" s="1113">
        <v>0.86764705882352944</v>
      </c>
      <c r="H109" s="1114" t="s">
        <v>1519</v>
      </c>
      <c r="I109" s="884"/>
      <c r="J109" s="884" t="s">
        <v>591</v>
      </c>
    </row>
    <row r="110" spans="1:10" ht="30.6" customHeight="1">
      <c r="A110" s="882" t="s">
        <v>1431</v>
      </c>
      <c r="B110" s="897" t="s">
        <v>607</v>
      </c>
      <c r="C110" s="1108" t="s">
        <v>718</v>
      </c>
      <c r="D110" s="884" t="s">
        <v>738</v>
      </c>
      <c r="E110" s="896" t="s">
        <v>287</v>
      </c>
      <c r="F110" s="1113">
        <v>0.33333333333333331</v>
      </c>
      <c r="G110" s="1113">
        <v>0.33333333333333331</v>
      </c>
      <c r="H110" s="1114" t="s">
        <v>1519</v>
      </c>
      <c r="I110" s="884"/>
      <c r="J110" s="884" t="s">
        <v>592</v>
      </c>
    </row>
    <row r="111" spans="1:10" ht="30.6" customHeight="1">
      <c r="A111" s="882" t="s">
        <v>1431</v>
      </c>
      <c r="B111" s="897" t="s">
        <v>607</v>
      </c>
      <c r="C111" s="1108" t="s">
        <v>718</v>
      </c>
      <c r="D111" s="884" t="s">
        <v>738</v>
      </c>
      <c r="E111" s="896" t="s">
        <v>287</v>
      </c>
      <c r="F111" s="1113">
        <v>1</v>
      </c>
      <c r="G111" s="1113">
        <v>1</v>
      </c>
      <c r="H111" s="1114" t="s">
        <v>1519</v>
      </c>
      <c r="I111" s="884"/>
      <c r="J111" s="884" t="s">
        <v>593</v>
      </c>
    </row>
    <row r="112" spans="1:10" ht="30.6" customHeight="1">
      <c r="A112" s="882" t="s">
        <v>1431</v>
      </c>
      <c r="B112" s="897" t="s">
        <v>607</v>
      </c>
      <c r="C112" s="1108" t="s">
        <v>718</v>
      </c>
      <c r="D112" s="884" t="s">
        <v>738</v>
      </c>
      <c r="E112" s="896" t="s">
        <v>287</v>
      </c>
      <c r="F112" s="1113">
        <v>0.875</v>
      </c>
      <c r="G112" s="1113">
        <v>0.875</v>
      </c>
      <c r="H112" s="1114" t="s">
        <v>1519</v>
      </c>
      <c r="I112" s="884"/>
      <c r="J112" s="884" t="s">
        <v>595</v>
      </c>
    </row>
    <row r="113" spans="1:10" ht="30.6" customHeight="1">
      <c r="A113" s="882" t="s">
        <v>1431</v>
      </c>
      <c r="B113" s="897" t="s">
        <v>607</v>
      </c>
      <c r="C113" s="1108" t="s">
        <v>718</v>
      </c>
      <c r="D113" s="884" t="s">
        <v>738</v>
      </c>
      <c r="E113" s="896" t="s">
        <v>287</v>
      </c>
      <c r="F113" s="1113">
        <v>0.4375</v>
      </c>
      <c r="G113" s="1113">
        <v>0.4375</v>
      </c>
      <c r="H113" s="1114" t="s">
        <v>1519</v>
      </c>
      <c r="I113" s="884"/>
      <c r="J113" s="884" t="s">
        <v>596</v>
      </c>
    </row>
    <row r="114" spans="1:10" ht="30.6" customHeight="1">
      <c r="A114" s="882" t="s">
        <v>1431</v>
      </c>
      <c r="B114" s="897" t="s">
        <v>607</v>
      </c>
      <c r="C114" s="1108" t="s">
        <v>718</v>
      </c>
      <c r="D114" s="884" t="s">
        <v>738</v>
      </c>
      <c r="E114" s="896" t="s">
        <v>287</v>
      </c>
      <c r="F114" s="1113">
        <v>0.4258064516129032</v>
      </c>
      <c r="G114" s="1113">
        <v>0.4258064516129032</v>
      </c>
      <c r="H114" s="1114" t="s">
        <v>1519</v>
      </c>
      <c r="I114" s="884"/>
      <c r="J114" s="884" t="s">
        <v>597</v>
      </c>
    </row>
    <row r="115" spans="1:10" ht="30.6" customHeight="1">
      <c r="A115" s="882" t="s">
        <v>1431</v>
      </c>
      <c r="B115" s="897" t="s">
        <v>607</v>
      </c>
      <c r="C115" s="1108" t="s">
        <v>718</v>
      </c>
      <c r="D115" s="884" t="s">
        <v>738</v>
      </c>
      <c r="E115" s="896" t="s">
        <v>287</v>
      </c>
      <c r="F115" s="1113">
        <v>0.27906976744186046</v>
      </c>
      <c r="G115" s="1113">
        <v>0.27906976744186046</v>
      </c>
      <c r="H115" s="1114" t="s">
        <v>1519</v>
      </c>
      <c r="I115" s="884"/>
      <c r="J115" s="884" t="s">
        <v>598</v>
      </c>
    </row>
    <row r="116" spans="1:10" ht="30.6" customHeight="1">
      <c r="A116" s="882" t="s">
        <v>1431</v>
      </c>
      <c r="B116" s="897" t="s">
        <v>608</v>
      </c>
      <c r="C116" s="1108" t="s">
        <v>718</v>
      </c>
      <c r="D116" s="884" t="s">
        <v>738</v>
      </c>
      <c r="E116" s="896" t="s">
        <v>287</v>
      </c>
      <c r="F116" s="1113">
        <v>0.88888888888888884</v>
      </c>
      <c r="G116" s="1113">
        <v>0.88888888888888884</v>
      </c>
      <c r="H116" s="1114" t="s">
        <v>1512</v>
      </c>
      <c r="I116" s="884"/>
      <c r="J116" s="884" t="s">
        <v>590</v>
      </c>
    </row>
    <row r="117" spans="1:10" ht="30.6" customHeight="1">
      <c r="A117" s="882" t="s">
        <v>1431</v>
      </c>
      <c r="B117" s="897" t="s">
        <v>608</v>
      </c>
      <c r="C117" s="1108" t="s">
        <v>718</v>
      </c>
      <c r="D117" s="884" t="s">
        <v>738</v>
      </c>
      <c r="E117" s="896" t="s">
        <v>287</v>
      </c>
      <c r="F117" s="1113">
        <v>0.86764705882352944</v>
      </c>
      <c r="G117" s="1113">
        <v>0.86764705882352944</v>
      </c>
      <c r="H117" s="1114" t="s">
        <v>1512</v>
      </c>
      <c r="I117" s="884"/>
      <c r="J117" s="884" t="s">
        <v>591</v>
      </c>
    </row>
    <row r="118" spans="1:10" ht="30.6" customHeight="1">
      <c r="A118" s="882" t="s">
        <v>1431</v>
      </c>
      <c r="B118" s="897" t="s">
        <v>608</v>
      </c>
      <c r="C118" s="1108" t="s">
        <v>718</v>
      </c>
      <c r="D118" s="884" t="s">
        <v>738</v>
      </c>
      <c r="E118" s="896" t="s">
        <v>287</v>
      </c>
      <c r="F118" s="1113">
        <v>0.33333333333333331</v>
      </c>
      <c r="G118" s="1113">
        <v>0.33333333333333331</v>
      </c>
      <c r="H118" s="1114" t="s">
        <v>1512</v>
      </c>
      <c r="I118" s="884"/>
      <c r="J118" s="884" t="s">
        <v>592</v>
      </c>
    </row>
    <row r="119" spans="1:10" ht="30.6" customHeight="1">
      <c r="A119" s="882" t="s">
        <v>1431</v>
      </c>
      <c r="B119" s="897" t="s">
        <v>608</v>
      </c>
      <c r="C119" s="1108" t="s">
        <v>718</v>
      </c>
      <c r="D119" s="884" t="s">
        <v>738</v>
      </c>
      <c r="E119" s="896" t="s">
        <v>287</v>
      </c>
      <c r="F119" s="1113">
        <v>1</v>
      </c>
      <c r="G119" s="1113">
        <v>1</v>
      </c>
      <c r="H119" s="1114" t="s">
        <v>1512</v>
      </c>
      <c r="I119" s="884"/>
      <c r="J119" s="884" t="s">
        <v>593</v>
      </c>
    </row>
    <row r="120" spans="1:10" ht="30.6" customHeight="1">
      <c r="A120" s="882" t="s">
        <v>1431</v>
      </c>
      <c r="B120" s="897" t="s">
        <v>608</v>
      </c>
      <c r="C120" s="1108" t="s">
        <v>718</v>
      </c>
      <c r="D120" s="884" t="s">
        <v>738</v>
      </c>
      <c r="E120" s="896" t="s">
        <v>287</v>
      </c>
      <c r="F120" s="1113">
        <v>0.875</v>
      </c>
      <c r="G120" s="1113">
        <v>0.875</v>
      </c>
      <c r="H120" s="1114" t="s">
        <v>1512</v>
      </c>
      <c r="I120" s="884"/>
      <c r="J120" s="884" t="s">
        <v>595</v>
      </c>
    </row>
    <row r="121" spans="1:10" ht="30.6" customHeight="1">
      <c r="A121" s="882" t="s">
        <v>1431</v>
      </c>
      <c r="B121" s="897" t="s">
        <v>608</v>
      </c>
      <c r="C121" s="1108" t="s">
        <v>718</v>
      </c>
      <c r="D121" s="884" t="s">
        <v>738</v>
      </c>
      <c r="E121" s="896" t="s">
        <v>287</v>
      </c>
      <c r="F121" s="1113">
        <v>0.4375</v>
      </c>
      <c r="G121" s="1113">
        <v>0.4375</v>
      </c>
      <c r="H121" s="1114" t="s">
        <v>1512</v>
      </c>
      <c r="I121" s="884"/>
      <c r="J121" s="884" t="s">
        <v>596</v>
      </c>
    </row>
    <row r="122" spans="1:10" ht="30.6" customHeight="1">
      <c r="A122" s="882" t="s">
        <v>1431</v>
      </c>
      <c r="B122" s="897" t="s">
        <v>608</v>
      </c>
      <c r="C122" s="1108" t="s">
        <v>718</v>
      </c>
      <c r="D122" s="884" t="s">
        <v>738</v>
      </c>
      <c r="E122" s="896" t="s">
        <v>287</v>
      </c>
      <c r="F122" s="1113">
        <v>0.4258064516129032</v>
      </c>
      <c r="G122" s="1113">
        <v>0.4258064516129032</v>
      </c>
      <c r="H122" s="1114" t="s">
        <v>1512</v>
      </c>
      <c r="I122" s="884"/>
      <c r="J122" s="884" t="s">
        <v>597</v>
      </c>
    </row>
    <row r="123" spans="1:10" ht="30.6" customHeight="1">
      <c r="A123" s="882" t="s">
        <v>1431</v>
      </c>
      <c r="B123" s="897" t="s">
        <v>608</v>
      </c>
      <c r="C123" s="1108" t="s">
        <v>718</v>
      </c>
      <c r="D123" s="884" t="s">
        <v>738</v>
      </c>
      <c r="E123" s="896" t="s">
        <v>287</v>
      </c>
      <c r="F123" s="1113">
        <v>0.27906976744186046</v>
      </c>
      <c r="G123" s="1113">
        <v>0.27906976744186046</v>
      </c>
      <c r="H123" s="1114" t="s">
        <v>1512</v>
      </c>
      <c r="I123" s="884"/>
      <c r="J123" s="884" t="s">
        <v>598</v>
      </c>
    </row>
    <row r="124" spans="1:10" ht="30.6" customHeight="1">
      <c r="A124" s="882" t="s">
        <v>1431</v>
      </c>
      <c r="B124" s="897" t="s">
        <v>1026</v>
      </c>
      <c r="C124" s="1108" t="s">
        <v>718</v>
      </c>
      <c r="D124" s="884" t="s">
        <v>400</v>
      </c>
      <c r="E124" s="896" t="s">
        <v>287</v>
      </c>
      <c r="F124" s="1113">
        <v>1</v>
      </c>
      <c r="G124" s="1113">
        <v>1</v>
      </c>
      <c r="H124" s="1114" t="s">
        <v>1516</v>
      </c>
      <c r="I124" s="884"/>
      <c r="J124" s="884" t="s">
        <v>590</v>
      </c>
    </row>
    <row r="125" spans="1:10" ht="30.6" customHeight="1">
      <c r="A125" s="882" t="s">
        <v>1431</v>
      </c>
      <c r="B125" s="897" t="s">
        <v>1026</v>
      </c>
      <c r="C125" s="1108" t="s">
        <v>718</v>
      </c>
      <c r="D125" s="884" t="s">
        <v>400</v>
      </c>
      <c r="E125" s="896" t="s">
        <v>287</v>
      </c>
      <c r="F125" s="1113">
        <v>1</v>
      </c>
      <c r="G125" s="1113">
        <v>1</v>
      </c>
      <c r="H125" s="1114" t="s">
        <v>1516</v>
      </c>
      <c r="I125" s="884"/>
      <c r="J125" s="884" t="s">
        <v>591</v>
      </c>
    </row>
    <row r="126" spans="1:10" ht="30.6" customHeight="1">
      <c r="A126" s="882" t="s">
        <v>1431</v>
      </c>
      <c r="B126" s="897" t="s">
        <v>1026</v>
      </c>
      <c r="C126" s="1108" t="s">
        <v>718</v>
      </c>
      <c r="D126" s="884" t="s">
        <v>400</v>
      </c>
      <c r="E126" s="896" t="s">
        <v>287</v>
      </c>
      <c r="F126" s="1113">
        <v>1</v>
      </c>
      <c r="G126" s="1113">
        <v>1</v>
      </c>
      <c r="H126" s="1114" t="s">
        <v>1516</v>
      </c>
      <c r="I126" s="884"/>
      <c r="J126" s="884" t="s">
        <v>592</v>
      </c>
    </row>
    <row r="127" spans="1:10" ht="30.6" customHeight="1">
      <c r="A127" s="882" t="s">
        <v>1431</v>
      </c>
      <c r="B127" s="897" t="s">
        <v>1026</v>
      </c>
      <c r="C127" s="1108" t="s">
        <v>718</v>
      </c>
      <c r="D127" s="884" t="s">
        <v>400</v>
      </c>
      <c r="E127" s="896" t="s">
        <v>287</v>
      </c>
      <c r="F127" s="1113">
        <v>1</v>
      </c>
      <c r="G127" s="1113">
        <v>1</v>
      </c>
      <c r="H127" s="1114" t="s">
        <v>1516</v>
      </c>
      <c r="I127" s="884"/>
      <c r="J127" s="884" t="s">
        <v>593</v>
      </c>
    </row>
    <row r="128" spans="1:10" ht="30.6" customHeight="1">
      <c r="A128" s="882" t="s">
        <v>1431</v>
      </c>
      <c r="B128" s="897" t="s">
        <v>1026</v>
      </c>
      <c r="C128" s="1108" t="s">
        <v>718</v>
      </c>
      <c r="D128" s="884" t="s">
        <v>400</v>
      </c>
      <c r="E128" s="896" t="s">
        <v>287</v>
      </c>
      <c r="F128" s="1113">
        <v>1</v>
      </c>
      <c r="G128" s="1113">
        <v>1</v>
      </c>
      <c r="H128" s="1114" t="s">
        <v>1516</v>
      </c>
      <c r="I128" s="884"/>
      <c r="J128" s="884" t="s">
        <v>595</v>
      </c>
    </row>
    <row r="129" spans="1:10" ht="30.6" customHeight="1">
      <c r="A129" s="882" t="s">
        <v>1431</v>
      </c>
      <c r="B129" s="897" t="s">
        <v>1026</v>
      </c>
      <c r="C129" s="1108" t="s">
        <v>718</v>
      </c>
      <c r="D129" s="884" t="s">
        <v>400</v>
      </c>
      <c r="E129" s="896" t="s">
        <v>287</v>
      </c>
      <c r="F129" s="1113">
        <v>1</v>
      </c>
      <c r="G129" s="1113">
        <v>1</v>
      </c>
      <c r="H129" s="1114" t="s">
        <v>1516</v>
      </c>
      <c r="I129" s="884"/>
      <c r="J129" s="884" t="s">
        <v>596</v>
      </c>
    </row>
    <row r="130" spans="1:10" ht="30.6" customHeight="1">
      <c r="A130" s="882" t="s">
        <v>1431</v>
      </c>
      <c r="B130" s="897" t="s">
        <v>1026</v>
      </c>
      <c r="C130" s="1108" t="s">
        <v>718</v>
      </c>
      <c r="D130" s="884" t="s">
        <v>400</v>
      </c>
      <c r="E130" s="896" t="s">
        <v>287</v>
      </c>
      <c r="F130" s="1113">
        <v>1</v>
      </c>
      <c r="G130" s="1113">
        <v>1</v>
      </c>
      <c r="H130" s="1114" t="s">
        <v>1516</v>
      </c>
      <c r="I130" s="884"/>
      <c r="J130" s="884" t="s">
        <v>597</v>
      </c>
    </row>
    <row r="131" spans="1:10" ht="30.6" customHeight="1">
      <c r="A131" s="882" t="s">
        <v>1431</v>
      </c>
      <c r="B131" s="897" t="s">
        <v>1026</v>
      </c>
      <c r="C131" s="1108" t="s">
        <v>718</v>
      </c>
      <c r="D131" s="884" t="s">
        <v>400</v>
      </c>
      <c r="E131" s="896" t="s">
        <v>287</v>
      </c>
      <c r="F131" s="1113">
        <v>1</v>
      </c>
      <c r="G131" s="1113">
        <v>1</v>
      </c>
      <c r="H131" s="1114" t="s">
        <v>1516</v>
      </c>
      <c r="I131" s="884"/>
      <c r="J131" s="884" t="s">
        <v>598</v>
      </c>
    </row>
    <row r="132" spans="1:10" ht="30.6" customHeight="1">
      <c r="A132" s="882" t="s">
        <v>1431</v>
      </c>
      <c r="B132" s="897" t="s">
        <v>609</v>
      </c>
      <c r="C132" s="1108" t="s">
        <v>718</v>
      </c>
      <c r="D132" s="884" t="s">
        <v>738</v>
      </c>
      <c r="E132" s="896" t="s">
        <v>287</v>
      </c>
      <c r="F132" s="1113">
        <v>0.88888888888888884</v>
      </c>
      <c r="G132" s="1113">
        <v>0.88888888888888884</v>
      </c>
      <c r="H132" s="1114" t="s">
        <v>1519</v>
      </c>
      <c r="I132" s="884"/>
      <c r="J132" s="884" t="s">
        <v>590</v>
      </c>
    </row>
    <row r="133" spans="1:10" ht="30.6" customHeight="1">
      <c r="A133" s="882" t="s">
        <v>1431</v>
      </c>
      <c r="B133" s="897" t="s">
        <v>609</v>
      </c>
      <c r="C133" s="1108" t="s">
        <v>718</v>
      </c>
      <c r="D133" s="884" t="s">
        <v>738</v>
      </c>
      <c r="E133" s="896" t="s">
        <v>287</v>
      </c>
      <c r="F133" s="1113">
        <v>0.86764705882352944</v>
      </c>
      <c r="G133" s="1113">
        <v>0.86764705882352944</v>
      </c>
      <c r="H133" s="1114" t="s">
        <v>1519</v>
      </c>
      <c r="I133" s="884"/>
      <c r="J133" s="884" t="s">
        <v>591</v>
      </c>
    </row>
    <row r="134" spans="1:10" ht="30.6" customHeight="1">
      <c r="A134" s="882" t="s">
        <v>1431</v>
      </c>
      <c r="B134" s="897" t="s">
        <v>609</v>
      </c>
      <c r="C134" s="1108" t="s">
        <v>718</v>
      </c>
      <c r="D134" s="884" t="s">
        <v>738</v>
      </c>
      <c r="E134" s="896" t="s">
        <v>287</v>
      </c>
      <c r="F134" s="1113">
        <v>0.33333333333333331</v>
      </c>
      <c r="G134" s="1113">
        <v>0.33333333333333331</v>
      </c>
      <c r="H134" s="1114" t="s">
        <v>1519</v>
      </c>
      <c r="I134" s="884"/>
      <c r="J134" s="884" t="s">
        <v>592</v>
      </c>
    </row>
    <row r="135" spans="1:10" ht="30.6" customHeight="1">
      <c r="A135" s="882" t="s">
        <v>1431</v>
      </c>
      <c r="B135" s="897" t="s">
        <v>609</v>
      </c>
      <c r="C135" s="1108" t="s">
        <v>718</v>
      </c>
      <c r="D135" s="884" t="s">
        <v>738</v>
      </c>
      <c r="E135" s="896" t="s">
        <v>287</v>
      </c>
      <c r="F135" s="1113">
        <v>1</v>
      </c>
      <c r="G135" s="1113">
        <v>1</v>
      </c>
      <c r="H135" s="1114" t="s">
        <v>1519</v>
      </c>
      <c r="I135" s="884"/>
      <c r="J135" s="884" t="s">
        <v>593</v>
      </c>
    </row>
    <row r="136" spans="1:10" ht="30.6" customHeight="1">
      <c r="A136" s="882" t="s">
        <v>1431</v>
      </c>
      <c r="B136" s="897" t="s">
        <v>609</v>
      </c>
      <c r="C136" s="1108" t="s">
        <v>718</v>
      </c>
      <c r="D136" s="884" t="s">
        <v>738</v>
      </c>
      <c r="E136" s="896" t="s">
        <v>287</v>
      </c>
      <c r="F136" s="1113">
        <v>0.875</v>
      </c>
      <c r="G136" s="1113">
        <v>0.875</v>
      </c>
      <c r="H136" s="1114" t="s">
        <v>1519</v>
      </c>
      <c r="I136" s="884"/>
      <c r="J136" s="884" t="s">
        <v>595</v>
      </c>
    </row>
    <row r="137" spans="1:10" ht="30.6" customHeight="1">
      <c r="A137" s="882" t="s">
        <v>1431</v>
      </c>
      <c r="B137" s="897" t="s">
        <v>609</v>
      </c>
      <c r="C137" s="1108" t="s">
        <v>718</v>
      </c>
      <c r="D137" s="884" t="s">
        <v>738</v>
      </c>
      <c r="E137" s="896" t="s">
        <v>287</v>
      </c>
      <c r="F137" s="1113">
        <v>0.4375</v>
      </c>
      <c r="G137" s="1113">
        <v>0.4375</v>
      </c>
      <c r="H137" s="1114" t="s">
        <v>1519</v>
      </c>
      <c r="I137" s="884"/>
      <c r="J137" s="884" t="s">
        <v>596</v>
      </c>
    </row>
    <row r="138" spans="1:10" ht="30.6" customHeight="1">
      <c r="A138" s="882" t="s">
        <v>1431</v>
      </c>
      <c r="B138" s="897" t="s">
        <v>609</v>
      </c>
      <c r="C138" s="1108" t="s">
        <v>718</v>
      </c>
      <c r="D138" s="884" t="s">
        <v>738</v>
      </c>
      <c r="E138" s="896" t="s">
        <v>287</v>
      </c>
      <c r="F138" s="1113">
        <v>0.4258064516129032</v>
      </c>
      <c r="G138" s="1113">
        <v>0.4258064516129032</v>
      </c>
      <c r="H138" s="1114" t="s">
        <v>1519</v>
      </c>
      <c r="I138" s="884"/>
      <c r="J138" s="884" t="s">
        <v>597</v>
      </c>
    </row>
    <row r="139" spans="1:10" ht="30" customHeight="1">
      <c r="A139" s="882" t="s">
        <v>1431</v>
      </c>
      <c r="B139" s="897" t="s">
        <v>609</v>
      </c>
      <c r="C139" s="1108" t="s">
        <v>718</v>
      </c>
      <c r="D139" s="884" t="s">
        <v>738</v>
      </c>
      <c r="E139" s="896" t="s">
        <v>287</v>
      </c>
      <c r="F139" s="1113">
        <v>0.27906976744186046</v>
      </c>
      <c r="G139" s="1113">
        <v>0.27906976744186046</v>
      </c>
      <c r="H139" s="1114" t="s">
        <v>1519</v>
      </c>
      <c r="I139" s="884"/>
      <c r="J139" s="884" t="s">
        <v>598</v>
      </c>
    </row>
    <row r="140" spans="1:10" ht="25.5" customHeight="1">
      <c r="A140" s="882" t="s">
        <v>1431</v>
      </c>
      <c r="B140" s="897" t="s">
        <v>610</v>
      </c>
      <c r="C140" s="1108" t="s">
        <v>718</v>
      </c>
      <c r="D140" s="896" t="s">
        <v>738</v>
      </c>
      <c r="E140" s="896" t="s">
        <v>287</v>
      </c>
      <c r="F140" s="1113">
        <v>0.88888888888888884</v>
      </c>
      <c r="G140" s="1113">
        <v>0.88888888888888884</v>
      </c>
      <c r="H140" s="1114" t="s">
        <v>1512</v>
      </c>
      <c r="I140" s="923"/>
      <c r="J140" s="899" t="s">
        <v>590</v>
      </c>
    </row>
    <row r="141" spans="1:10" ht="30" customHeight="1">
      <c r="A141" s="882" t="s">
        <v>1431</v>
      </c>
      <c r="B141" s="897" t="s">
        <v>610</v>
      </c>
      <c r="C141" s="1108" t="s">
        <v>718</v>
      </c>
      <c r="D141" s="896" t="s">
        <v>738</v>
      </c>
      <c r="E141" s="896" t="s">
        <v>287</v>
      </c>
      <c r="F141" s="1113">
        <v>0.86764705882352944</v>
      </c>
      <c r="G141" s="1113">
        <v>0.86764705882352944</v>
      </c>
      <c r="H141" s="1114" t="s">
        <v>1512</v>
      </c>
      <c r="I141" s="923"/>
      <c r="J141" s="899" t="s">
        <v>591</v>
      </c>
    </row>
    <row r="142" spans="1:10" ht="15" customHeight="1">
      <c r="A142" s="882" t="s">
        <v>1431</v>
      </c>
      <c r="B142" s="897" t="s">
        <v>610</v>
      </c>
      <c r="C142" s="1108" t="s">
        <v>718</v>
      </c>
      <c r="D142" s="896" t="s">
        <v>738</v>
      </c>
      <c r="E142" s="896" t="s">
        <v>287</v>
      </c>
      <c r="F142" s="1113">
        <v>0.33333333333333331</v>
      </c>
      <c r="G142" s="1113">
        <v>0.33333333333333331</v>
      </c>
      <c r="H142" s="1114" t="s">
        <v>1512</v>
      </c>
      <c r="I142" s="923"/>
      <c r="J142" s="899" t="s">
        <v>592</v>
      </c>
    </row>
    <row r="143" spans="1:10" ht="26.25" customHeight="1">
      <c r="A143" s="882" t="s">
        <v>1431</v>
      </c>
      <c r="B143" s="897" t="s">
        <v>610</v>
      </c>
      <c r="C143" s="1108" t="s">
        <v>718</v>
      </c>
      <c r="D143" s="896" t="s">
        <v>738</v>
      </c>
      <c r="E143" s="896" t="s">
        <v>287</v>
      </c>
      <c r="F143" s="1113">
        <v>1</v>
      </c>
      <c r="G143" s="1113">
        <v>1</v>
      </c>
      <c r="H143" s="1114" t="s">
        <v>1512</v>
      </c>
      <c r="I143" s="923"/>
      <c r="J143" s="899" t="s">
        <v>593</v>
      </c>
    </row>
    <row r="144" spans="1:10" ht="15" customHeight="1">
      <c r="A144" s="882" t="s">
        <v>1431</v>
      </c>
      <c r="B144" s="897" t="s">
        <v>610</v>
      </c>
      <c r="C144" s="1108" t="s">
        <v>718</v>
      </c>
      <c r="D144" s="896" t="s">
        <v>738</v>
      </c>
      <c r="E144" s="896" t="s">
        <v>287</v>
      </c>
      <c r="F144" s="1113">
        <v>0.875</v>
      </c>
      <c r="G144" s="1113">
        <v>0.875</v>
      </c>
      <c r="H144" s="1114" t="s">
        <v>1512</v>
      </c>
      <c r="I144" s="923"/>
      <c r="J144" s="899" t="s">
        <v>595</v>
      </c>
    </row>
    <row r="145" spans="1:10" ht="15" customHeight="1">
      <c r="A145" s="882" t="s">
        <v>1431</v>
      </c>
      <c r="B145" s="897" t="s">
        <v>610</v>
      </c>
      <c r="C145" s="1108" t="s">
        <v>718</v>
      </c>
      <c r="D145" s="896" t="s">
        <v>738</v>
      </c>
      <c r="E145" s="896" t="s">
        <v>287</v>
      </c>
      <c r="F145" s="1113">
        <v>0.4375</v>
      </c>
      <c r="G145" s="1113">
        <v>0.4375</v>
      </c>
      <c r="H145" s="1114" t="s">
        <v>1512</v>
      </c>
      <c r="I145" s="923"/>
      <c r="J145" s="899" t="s">
        <v>596</v>
      </c>
    </row>
    <row r="146" spans="1:10" ht="15" customHeight="1">
      <c r="A146" s="882" t="s">
        <v>1431</v>
      </c>
      <c r="B146" s="897" t="s">
        <v>610</v>
      </c>
      <c r="C146" s="1108" t="s">
        <v>718</v>
      </c>
      <c r="D146" s="896" t="s">
        <v>738</v>
      </c>
      <c r="E146" s="896" t="s">
        <v>287</v>
      </c>
      <c r="F146" s="1113">
        <v>0.4258064516129032</v>
      </c>
      <c r="G146" s="1113">
        <v>0.4258064516129032</v>
      </c>
      <c r="H146" s="1114" t="s">
        <v>1512</v>
      </c>
      <c r="I146" s="923"/>
      <c r="J146" s="899" t="s">
        <v>597</v>
      </c>
    </row>
    <row r="147" spans="1:10" ht="15" customHeight="1">
      <c r="A147" s="882" t="s">
        <v>1431</v>
      </c>
      <c r="B147" s="897" t="s">
        <v>610</v>
      </c>
      <c r="C147" s="1108" t="s">
        <v>718</v>
      </c>
      <c r="D147" s="896" t="s">
        <v>738</v>
      </c>
      <c r="E147" s="896" t="s">
        <v>287</v>
      </c>
      <c r="F147" s="899">
        <v>12</v>
      </c>
      <c r="G147" s="1113">
        <v>0.27906976744186046</v>
      </c>
      <c r="H147" s="1114" t="s">
        <v>1512</v>
      </c>
      <c r="I147" s="923"/>
      <c r="J147" s="899" t="s">
        <v>598</v>
      </c>
    </row>
    <row r="148" spans="1:10" ht="15" customHeight="1">
      <c r="A148" s="888"/>
      <c r="B148" s="900"/>
      <c r="C148" s="901"/>
      <c r="D148" s="889"/>
      <c r="E148" s="889"/>
      <c r="F148" s="902"/>
      <c r="G148" s="996"/>
      <c r="H148" s="903"/>
      <c r="I148" s="903"/>
      <c r="J148" s="904"/>
    </row>
    <row r="149" spans="1:10" ht="14.45" customHeight="1">
      <c r="A149" s="419" t="s">
        <v>748</v>
      </c>
      <c r="B149" s="419"/>
      <c r="C149" s="419"/>
      <c r="D149" s="419"/>
      <c r="E149" s="419"/>
      <c r="F149" s="419"/>
      <c r="G149" s="419"/>
      <c r="H149" s="419"/>
      <c r="I149" s="418"/>
    </row>
    <row r="150" spans="1:10">
      <c r="A150" s="419" t="s">
        <v>611</v>
      </c>
      <c r="B150" s="419"/>
      <c r="C150" s="419"/>
      <c r="D150" s="419"/>
      <c r="E150" s="419"/>
      <c r="F150" s="419"/>
      <c r="G150" s="419"/>
      <c r="H150" s="419"/>
    </row>
    <row r="151" spans="1:10">
      <c r="A151" s="1115" t="s">
        <v>612</v>
      </c>
    </row>
  </sheetData>
  <printOptions horizontalCentered="1"/>
  <pageMargins left="0.59055118110236227" right="0.39370078740157483" top="0.78740157480314965" bottom="1.0629921259842521" header="0.51181102362204722" footer="0.51181102362204722"/>
  <pageSetup paperSize="9" scale="56" orientation="portrait" useFirstPageNumber="1" r:id="rId1"/>
  <headerFooter alignWithMargins="0">
    <oddHeader>&amp;C&amp;A</oddHeader>
    <oddFooter>&amp;L&amp;F</oddFooter>
  </headerFooter>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election activeCell="C4" sqref="C4"/>
    </sheetView>
  </sheetViews>
  <sheetFormatPr defaultColWidth="11.42578125" defaultRowHeight="12.75"/>
  <cols>
    <col min="1" max="1" width="7.7109375" style="1" customWidth="1"/>
    <col min="2" max="2" width="16" style="1" customWidth="1"/>
    <col min="3" max="3" width="10.42578125" style="1" customWidth="1"/>
    <col min="4" max="4" width="15.140625" style="1" customWidth="1"/>
    <col min="5" max="5" width="14.7109375" style="1" customWidth="1"/>
    <col min="6" max="6" width="10.85546875" style="1" customWidth="1"/>
    <col min="7" max="7" width="12.28515625" style="1" customWidth="1"/>
    <col min="8" max="8" width="11.5703125" style="1" customWidth="1"/>
    <col min="9" max="10" width="11.42578125" style="1" customWidth="1"/>
    <col min="11" max="11" width="13" style="1" customWidth="1"/>
  </cols>
  <sheetData>
    <row r="1" spans="1:12" ht="21" customHeight="1" thickBot="1">
      <c r="A1" s="31" t="s">
        <v>1033</v>
      </c>
      <c r="B1" s="31"/>
      <c r="C1" s="31"/>
      <c r="D1" s="31"/>
      <c r="E1" s="31"/>
      <c r="F1" s="31"/>
      <c r="G1"/>
      <c r="H1"/>
      <c r="I1" s="355"/>
      <c r="J1" s="905" t="s">
        <v>1394</v>
      </c>
      <c r="K1" s="1250" t="s">
        <v>1398</v>
      </c>
      <c r="L1" s="1251"/>
    </row>
    <row r="2" spans="1:12" ht="25.15" customHeight="1" thickBot="1">
      <c r="A2" s="326"/>
      <c r="B2" s="326"/>
      <c r="C2" s="326"/>
      <c r="D2" s="326"/>
      <c r="E2" s="326"/>
      <c r="F2" s="326"/>
      <c r="G2" s="20"/>
      <c r="H2" s="20"/>
      <c r="I2" s="406"/>
      <c r="J2" s="905" t="s">
        <v>229</v>
      </c>
      <c r="K2" s="1252">
        <v>2011</v>
      </c>
      <c r="L2" s="1253"/>
    </row>
    <row r="3" spans="1:12" ht="81.75" customHeight="1" thickBot="1">
      <c r="A3" s="753" t="s">
        <v>1396</v>
      </c>
      <c r="B3" s="407" t="s">
        <v>613</v>
      </c>
      <c r="C3" s="408" t="s">
        <v>254</v>
      </c>
      <c r="D3" s="408" t="s">
        <v>1034</v>
      </c>
      <c r="E3" s="753" t="s">
        <v>1035</v>
      </c>
      <c r="F3" s="408" t="s">
        <v>614</v>
      </c>
      <c r="G3" s="408" t="s">
        <v>615</v>
      </c>
      <c r="H3" s="753" t="s">
        <v>588</v>
      </c>
      <c r="I3" s="881" t="s">
        <v>1037</v>
      </c>
      <c r="J3" s="881" t="s">
        <v>1017</v>
      </c>
      <c r="K3" s="906" t="s">
        <v>1018</v>
      </c>
      <c r="L3" s="907" t="s">
        <v>589</v>
      </c>
    </row>
    <row r="4" spans="1:12">
      <c r="A4" s="409" t="s">
        <v>1431</v>
      </c>
      <c r="B4" s="409" t="s">
        <v>1038</v>
      </c>
      <c r="C4" s="410" t="s">
        <v>718</v>
      </c>
      <c r="D4" s="409" t="s">
        <v>616</v>
      </c>
      <c r="E4" s="409" t="s">
        <v>616</v>
      </c>
      <c r="F4" s="409" t="s">
        <v>616</v>
      </c>
      <c r="G4" s="409" t="s">
        <v>617</v>
      </c>
      <c r="H4" s="410" t="s">
        <v>287</v>
      </c>
      <c r="I4" s="348">
        <v>173</v>
      </c>
      <c r="J4" s="403">
        <f>I4/D4</f>
        <v>1</v>
      </c>
      <c r="K4" s="411">
        <f>J4/G4</f>
        <v>1</v>
      </c>
      <c r="L4" s="907"/>
    </row>
    <row r="5" spans="1:12">
      <c r="A5" s="908"/>
      <c r="B5" s="909"/>
      <c r="C5" s="169"/>
      <c r="D5" s="169"/>
      <c r="E5" s="908"/>
      <c r="F5" s="169"/>
      <c r="G5" s="169"/>
      <c r="H5" s="908"/>
      <c r="I5" s="910"/>
      <c r="J5" s="910"/>
      <c r="K5" s="345"/>
      <c r="L5" s="907"/>
    </row>
    <row r="6" spans="1:12">
      <c r="A6" s="887"/>
      <c r="B6" s="911"/>
      <c r="C6" s="911"/>
      <c r="D6" s="629"/>
      <c r="E6" s="629"/>
      <c r="F6" s="629"/>
      <c r="G6" s="912"/>
      <c r="H6" s="913"/>
      <c r="I6" s="347"/>
      <c r="J6" s="347"/>
      <c r="K6" s="347"/>
      <c r="L6" s="887"/>
    </row>
    <row r="7" spans="1:12" s="400" customFormat="1">
      <c r="A7" s="287"/>
      <c r="B7" s="29"/>
      <c r="C7" s="29"/>
      <c r="D7" s="90"/>
      <c r="E7" s="90"/>
      <c r="F7" s="90"/>
      <c r="G7" s="914"/>
      <c r="H7" s="915"/>
      <c r="I7" s="287"/>
      <c r="J7" s="287"/>
      <c r="K7" s="287"/>
      <c r="L7" s="287"/>
    </row>
    <row r="8" spans="1:12" ht="13.15" customHeight="1">
      <c r="A8" s="1254" t="s">
        <v>618</v>
      </c>
      <c r="B8" s="1254"/>
      <c r="C8" s="1254"/>
      <c r="D8" s="1254"/>
      <c r="E8" s="1254"/>
      <c r="F8" s="1254"/>
      <c r="G8" s="1254"/>
      <c r="H8" s="7"/>
      <c r="I8" s="287"/>
      <c r="J8" s="287"/>
      <c r="K8" s="287"/>
      <c r="L8" s="7"/>
    </row>
    <row r="9" spans="1:12">
      <c r="A9" s="893" t="s">
        <v>416</v>
      </c>
      <c r="B9" s="7"/>
      <c r="C9" s="7"/>
      <c r="D9" s="7"/>
      <c r="E9" s="7"/>
      <c r="F9" s="7"/>
      <c r="G9" s="7"/>
      <c r="H9" s="7"/>
      <c r="I9" s="287"/>
      <c r="J9" s="287"/>
      <c r="K9" s="287"/>
      <c r="L9" s="7"/>
    </row>
    <row r="10" spans="1:12" s="1" customFormat="1" ht="15" customHeight="1">
      <c r="A10" s="893" t="s">
        <v>600</v>
      </c>
      <c r="B10" s="19"/>
      <c r="C10" s="782"/>
      <c r="D10" s="782"/>
      <c r="E10" s="782"/>
      <c r="F10" s="782"/>
      <c r="G10" s="782"/>
      <c r="H10" s="782"/>
      <c r="I10" s="782"/>
      <c r="J10" s="782"/>
      <c r="K10" s="7"/>
      <c r="L10" s="7"/>
    </row>
    <row r="11" spans="1:12">
      <c r="A11" s="7"/>
      <c r="B11" s="7"/>
      <c r="C11" s="7"/>
      <c r="D11" s="7"/>
      <c r="E11" s="7"/>
      <c r="F11" s="7"/>
      <c r="G11" s="7"/>
      <c r="H11" s="7"/>
      <c r="I11" s="7"/>
      <c r="J11" s="7"/>
      <c r="K11" s="7"/>
      <c r="L11" s="19"/>
    </row>
  </sheetData>
  <mergeCells count="3">
    <mergeCell ref="K1:L1"/>
    <mergeCell ref="K2:L2"/>
    <mergeCell ref="A8:G8"/>
  </mergeCells>
  <phoneticPr fontId="39" type="noConversion"/>
  <pageMargins left="0.39370078740157483" right="0.19685039370078741" top="1.0629921259842521" bottom="1.0629921259842521" header="0.51181102362204722" footer="0.51181102362204722"/>
  <pageSetup paperSize="9" scale="65" orientation="portrait" useFirstPageNumber="1" r:id="rId1"/>
  <headerFooter alignWithMargins="0">
    <oddHeader>&amp;C&amp;A</oddHeader>
    <oddFooter>&amp;L&amp;F&amp;C&amp;P/&amp;N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B1" zoomScaleSheetLayoutView="100" workbookViewId="0">
      <selection activeCell="C4" sqref="C4:C19"/>
    </sheetView>
  </sheetViews>
  <sheetFormatPr defaultColWidth="11.5703125" defaultRowHeight="12.75"/>
  <cols>
    <col min="1" max="1" width="7" style="1" customWidth="1"/>
    <col min="2" max="2" width="46" style="1" customWidth="1"/>
    <col min="3" max="3" width="12.85546875" style="1" customWidth="1"/>
    <col min="4" max="4" width="10.42578125" style="1" customWidth="1"/>
    <col min="5" max="5" width="15" style="1" customWidth="1"/>
    <col min="6" max="6" width="11.7109375" style="1" customWidth="1"/>
    <col min="7" max="7" width="9.5703125" style="1" customWidth="1"/>
    <col min="8" max="8" width="7.85546875" style="1" customWidth="1"/>
    <col min="9" max="9" width="14.7109375" style="1" customWidth="1"/>
    <col min="10" max="10" width="24" style="1" customWidth="1"/>
  </cols>
  <sheetData>
    <row r="1" spans="1:10" ht="18.600000000000001" customHeight="1" thickBot="1">
      <c r="A1" s="413" t="s">
        <v>1040</v>
      </c>
      <c r="B1" s="413"/>
      <c r="C1" s="413"/>
      <c r="D1" s="413"/>
      <c r="E1" s="413"/>
      <c r="F1" s="413"/>
      <c r="G1" s="413"/>
      <c r="H1" s="413"/>
      <c r="I1" s="414" t="s">
        <v>212</v>
      </c>
      <c r="J1" s="404" t="s">
        <v>1398</v>
      </c>
    </row>
    <row r="2" spans="1:10" ht="18.600000000000001" customHeight="1" thickBot="1">
      <c r="A2" s="415"/>
      <c r="B2" s="415"/>
      <c r="C2" s="415"/>
      <c r="D2" s="415"/>
      <c r="E2" s="415"/>
      <c r="F2" s="415"/>
      <c r="G2" s="415"/>
      <c r="H2" s="415"/>
      <c r="I2" s="414" t="s">
        <v>1409</v>
      </c>
      <c r="J2" s="737">
        <v>2011</v>
      </c>
    </row>
    <row r="3" spans="1:10" ht="45.6" customHeight="1" thickBot="1">
      <c r="A3" s="416" t="s">
        <v>1396</v>
      </c>
      <c r="B3" s="417" t="s">
        <v>1070</v>
      </c>
      <c r="C3" s="416" t="s">
        <v>254</v>
      </c>
      <c r="D3" s="416" t="s">
        <v>1412</v>
      </c>
      <c r="E3" s="416" t="s">
        <v>1021</v>
      </c>
      <c r="F3" s="916" t="s">
        <v>601</v>
      </c>
      <c r="G3" s="916" t="s">
        <v>743</v>
      </c>
      <c r="H3" s="916" t="s">
        <v>758</v>
      </c>
      <c r="I3" s="916" t="s">
        <v>619</v>
      </c>
      <c r="J3" s="416" t="s">
        <v>620</v>
      </c>
    </row>
    <row r="4" spans="1:10">
      <c r="A4" s="882" t="s">
        <v>1431</v>
      </c>
      <c r="B4" s="917" t="s">
        <v>1031</v>
      </c>
      <c r="C4" s="918" t="s">
        <v>718</v>
      </c>
      <c r="D4" s="919" t="s">
        <v>621</v>
      </c>
      <c r="E4" s="884" t="s">
        <v>287</v>
      </c>
      <c r="F4" s="898"/>
      <c r="G4" s="898"/>
      <c r="H4" s="898"/>
      <c r="I4" s="898" t="s">
        <v>719</v>
      </c>
      <c r="J4" s="918" t="s">
        <v>742</v>
      </c>
    </row>
    <row r="5" spans="1:10" ht="26.25" customHeight="1">
      <c r="A5" s="882" t="s">
        <v>1431</v>
      </c>
      <c r="B5" s="917" t="s">
        <v>1029</v>
      </c>
      <c r="C5" s="918" t="s">
        <v>718</v>
      </c>
      <c r="D5" s="919" t="s">
        <v>621</v>
      </c>
      <c r="E5" s="884" t="s">
        <v>287</v>
      </c>
      <c r="F5" s="898"/>
      <c r="G5" s="898"/>
      <c r="H5" s="898"/>
      <c r="I5" s="898" t="s">
        <v>719</v>
      </c>
      <c r="J5" s="918" t="s">
        <v>742</v>
      </c>
    </row>
    <row r="6" spans="1:10" ht="13.15" customHeight="1">
      <c r="A6" s="882" t="s">
        <v>1431</v>
      </c>
      <c r="B6" s="917" t="s">
        <v>744</v>
      </c>
      <c r="C6" s="918" t="s">
        <v>718</v>
      </c>
      <c r="D6" s="919" t="s">
        <v>621</v>
      </c>
      <c r="E6" s="756" t="s">
        <v>287</v>
      </c>
      <c r="F6" s="898"/>
      <c r="G6" s="898"/>
      <c r="H6" s="898"/>
      <c r="I6" s="898" t="s">
        <v>719</v>
      </c>
      <c r="J6" s="918" t="s">
        <v>742</v>
      </c>
    </row>
    <row r="7" spans="1:10" ht="13.15" customHeight="1">
      <c r="A7" s="882" t="s">
        <v>1431</v>
      </c>
      <c r="B7" s="917" t="s">
        <v>1071</v>
      </c>
      <c r="C7" s="918" t="s">
        <v>718</v>
      </c>
      <c r="D7" s="919" t="s">
        <v>621</v>
      </c>
      <c r="E7" s="884" t="s">
        <v>287</v>
      </c>
      <c r="F7" s="898"/>
      <c r="G7" s="898"/>
      <c r="H7" s="898"/>
      <c r="I7" s="898" t="s">
        <v>719</v>
      </c>
      <c r="J7" s="918" t="s">
        <v>742</v>
      </c>
    </row>
    <row r="8" spans="1:10" ht="13.15" customHeight="1">
      <c r="A8" s="882" t="s">
        <v>1431</v>
      </c>
      <c r="B8" s="917" t="s">
        <v>725</v>
      </c>
      <c r="C8" s="918" t="s">
        <v>718</v>
      </c>
      <c r="D8" s="919" t="s">
        <v>1470</v>
      </c>
      <c r="E8" s="884" t="s">
        <v>1470</v>
      </c>
      <c r="F8" s="898"/>
      <c r="G8" s="898"/>
      <c r="H8" s="898"/>
      <c r="I8" s="898" t="s">
        <v>1470</v>
      </c>
      <c r="J8" s="918" t="s">
        <v>742</v>
      </c>
    </row>
    <row r="9" spans="1:10" ht="13.15" customHeight="1">
      <c r="A9" s="882" t="s">
        <v>1431</v>
      </c>
      <c r="B9" s="917" t="s">
        <v>726</v>
      </c>
      <c r="C9" s="918" t="s">
        <v>718</v>
      </c>
      <c r="D9" s="919" t="s">
        <v>621</v>
      </c>
      <c r="E9" s="884" t="s">
        <v>287</v>
      </c>
      <c r="F9" s="898"/>
      <c r="G9" s="898"/>
      <c r="H9" s="898"/>
      <c r="I9" s="898" t="s">
        <v>719</v>
      </c>
      <c r="J9" s="918" t="s">
        <v>742</v>
      </c>
    </row>
    <row r="10" spans="1:10" ht="13.15" customHeight="1">
      <c r="A10" s="882" t="s">
        <v>1431</v>
      </c>
      <c r="B10" s="917" t="s">
        <v>1072</v>
      </c>
      <c r="C10" s="918" t="s">
        <v>718</v>
      </c>
      <c r="D10" s="919" t="s">
        <v>1470</v>
      </c>
      <c r="E10" s="884" t="s">
        <v>1470</v>
      </c>
      <c r="F10" s="898"/>
      <c r="G10" s="898"/>
      <c r="H10" s="898"/>
      <c r="I10" s="898" t="s">
        <v>1470</v>
      </c>
      <c r="J10" s="918" t="s">
        <v>742</v>
      </c>
    </row>
    <row r="11" spans="1:10" ht="13.15" customHeight="1">
      <c r="A11" s="882" t="s">
        <v>1431</v>
      </c>
      <c r="B11" s="917" t="s">
        <v>1073</v>
      </c>
      <c r="C11" s="918" t="s">
        <v>718</v>
      </c>
      <c r="D11" s="919" t="s">
        <v>621</v>
      </c>
      <c r="E11" s="884" t="s">
        <v>287</v>
      </c>
      <c r="F11" s="898"/>
      <c r="G11" s="898"/>
      <c r="H11" s="898"/>
      <c r="I11" s="898" t="s">
        <v>719</v>
      </c>
      <c r="J11" s="918" t="s">
        <v>742</v>
      </c>
    </row>
    <row r="12" spans="1:10" ht="13.15" customHeight="1">
      <c r="A12" s="882" t="s">
        <v>1431</v>
      </c>
      <c r="B12" s="917" t="s">
        <v>1022</v>
      </c>
      <c r="C12" s="918" t="s">
        <v>718</v>
      </c>
      <c r="D12" s="919" t="s">
        <v>621</v>
      </c>
      <c r="E12" s="884" t="s">
        <v>287</v>
      </c>
      <c r="F12" s="898"/>
      <c r="G12" s="898"/>
      <c r="H12" s="898"/>
      <c r="I12" s="898" t="s">
        <v>719</v>
      </c>
      <c r="J12" s="918" t="s">
        <v>742</v>
      </c>
    </row>
    <row r="13" spans="1:10" ht="13.15" customHeight="1">
      <c r="A13" s="882" t="s">
        <v>1431</v>
      </c>
      <c r="B13" s="917" t="s">
        <v>1024</v>
      </c>
      <c r="C13" s="918" t="s">
        <v>718</v>
      </c>
      <c r="D13" s="919" t="s">
        <v>621</v>
      </c>
      <c r="E13" s="884" t="s">
        <v>287</v>
      </c>
      <c r="F13" s="898"/>
      <c r="G13" s="898"/>
      <c r="H13" s="898"/>
      <c r="I13" s="898" t="s">
        <v>719</v>
      </c>
      <c r="J13" s="918" t="s">
        <v>742</v>
      </c>
    </row>
    <row r="14" spans="1:10" ht="13.15" customHeight="1">
      <c r="A14" s="882" t="s">
        <v>1431</v>
      </c>
      <c r="B14" s="917" t="s">
        <v>1023</v>
      </c>
      <c r="C14" s="918" t="s">
        <v>718</v>
      </c>
      <c r="D14" s="919" t="s">
        <v>621</v>
      </c>
      <c r="E14" s="884" t="s">
        <v>287</v>
      </c>
      <c r="F14" s="898"/>
      <c r="G14" s="898"/>
      <c r="H14" s="898"/>
      <c r="I14" s="898" t="s">
        <v>719</v>
      </c>
      <c r="J14" s="918" t="s">
        <v>742</v>
      </c>
    </row>
    <row r="15" spans="1:10" ht="13.15" customHeight="1">
      <c r="A15" s="882" t="s">
        <v>1431</v>
      </c>
      <c r="B15" s="917" t="s">
        <v>1030</v>
      </c>
      <c r="C15" s="918" t="s">
        <v>718</v>
      </c>
      <c r="D15" s="919" t="s">
        <v>621</v>
      </c>
      <c r="E15" s="884" t="s">
        <v>287</v>
      </c>
      <c r="F15" s="898"/>
      <c r="G15" s="898"/>
      <c r="H15" s="898"/>
      <c r="I15" s="898" t="s">
        <v>719</v>
      </c>
      <c r="J15" s="918" t="s">
        <v>742</v>
      </c>
    </row>
    <row r="16" spans="1:10" ht="13.15" customHeight="1">
      <c r="A16" s="882" t="s">
        <v>1431</v>
      </c>
      <c r="B16" s="917" t="s">
        <v>1025</v>
      </c>
      <c r="C16" s="918" t="s">
        <v>718</v>
      </c>
      <c r="D16" s="919" t="s">
        <v>621</v>
      </c>
      <c r="E16" s="884" t="s">
        <v>287</v>
      </c>
      <c r="F16" s="898"/>
      <c r="G16" s="898"/>
      <c r="H16" s="898"/>
      <c r="I16" s="898" t="s">
        <v>719</v>
      </c>
      <c r="J16" s="918" t="s">
        <v>742</v>
      </c>
    </row>
    <row r="17" spans="1:10" ht="13.15" customHeight="1">
      <c r="A17" s="882" t="s">
        <v>1431</v>
      </c>
      <c r="B17" s="917" t="s">
        <v>1074</v>
      </c>
      <c r="C17" s="918" t="s">
        <v>718</v>
      </c>
      <c r="D17" s="919" t="s">
        <v>621</v>
      </c>
      <c r="E17" s="884" t="s">
        <v>287</v>
      </c>
      <c r="F17" s="898"/>
      <c r="G17" s="898"/>
      <c r="H17" s="898"/>
      <c r="I17" s="898" t="s">
        <v>719</v>
      </c>
      <c r="J17" s="918" t="s">
        <v>742</v>
      </c>
    </row>
    <row r="18" spans="1:10" ht="13.15" customHeight="1">
      <c r="A18" s="882" t="s">
        <v>1431</v>
      </c>
      <c r="B18" s="917" t="s">
        <v>1075</v>
      </c>
      <c r="C18" s="918" t="s">
        <v>718</v>
      </c>
      <c r="D18" s="919" t="s">
        <v>621</v>
      </c>
      <c r="E18" s="884" t="s">
        <v>287</v>
      </c>
      <c r="F18" s="898"/>
      <c r="G18" s="898"/>
      <c r="H18" s="898"/>
      <c r="I18" s="898" t="s">
        <v>719</v>
      </c>
      <c r="J18" s="918" t="s">
        <v>742</v>
      </c>
    </row>
    <row r="19" spans="1:10" ht="13.15" customHeight="1">
      <c r="A19" s="882" t="s">
        <v>1431</v>
      </c>
      <c r="B19" s="917" t="s">
        <v>734</v>
      </c>
      <c r="C19" s="918" t="s">
        <v>718</v>
      </c>
      <c r="D19" s="919" t="s">
        <v>621</v>
      </c>
      <c r="E19" s="884" t="s">
        <v>287</v>
      </c>
      <c r="F19" s="898"/>
      <c r="G19" s="898"/>
      <c r="H19" s="898"/>
      <c r="I19" s="898" t="s">
        <v>719</v>
      </c>
      <c r="J19" s="918" t="s">
        <v>742</v>
      </c>
    </row>
    <row r="20" spans="1:10" ht="13.15" customHeight="1">
      <c r="A20" s="882"/>
      <c r="B20" s="917"/>
      <c r="C20" s="918"/>
      <c r="D20" s="919"/>
      <c r="E20" s="884"/>
      <c r="F20" s="898"/>
      <c r="G20" s="898"/>
      <c r="H20" s="898"/>
      <c r="I20" s="898"/>
      <c r="J20" s="918"/>
    </row>
    <row r="21" spans="1:10" ht="13.15" customHeight="1">
      <c r="A21" s="882"/>
      <c r="B21" s="917"/>
      <c r="C21" s="918"/>
      <c r="D21" s="919"/>
      <c r="E21" s="884"/>
      <c r="F21" s="898"/>
      <c r="G21" s="898"/>
      <c r="H21" s="898"/>
      <c r="I21" s="898"/>
      <c r="J21" s="918"/>
    </row>
    <row r="22" spans="1:10" ht="13.15" customHeight="1">
      <c r="A22" s="882"/>
      <c r="B22" s="917"/>
      <c r="C22" s="918"/>
      <c r="D22" s="919"/>
      <c r="E22" s="884"/>
      <c r="F22" s="898"/>
      <c r="G22" s="898"/>
      <c r="H22" s="898"/>
      <c r="I22" s="898"/>
      <c r="J22" s="918"/>
    </row>
    <row r="23" spans="1:10" ht="13.15" customHeight="1">
      <c r="A23" s="882"/>
      <c r="B23" s="917"/>
      <c r="C23" s="918"/>
      <c r="D23" s="919"/>
      <c r="E23" s="884"/>
      <c r="F23" s="898"/>
      <c r="G23" s="898"/>
      <c r="H23" s="898"/>
      <c r="I23" s="898"/>
      <c r="J23" s="918"/>
    </row>
    <row r="24" spans="1:10" ht="13.15" customHeight="1">
      <c r="A24" s="882"/>
      <c r="B24" s="917"/>
      <c r="C24" s="918"/>
      <c r="D24" s="919"/>
      <c r="E24" s="884"/>
      <c r="F24" s="898"/>
      <c r="G24" s="898"/>
      <c r="H24" s="898"/>
      <c r="I24" s="898"/>
      <c r="J24" s="918"/>
    </row>
    <row r="25" spans="1:10" ht="13.15" customHeight="1">
      <c r="A25" s="882"/>
      <c r="B25" s="917"/>
      <c r="C25" s="918"/>
      <c r="D25" s="919"/>
      <c r="E25" s="884"/>
      <c r="F25" s="898"/>
      <c r="G25" s="898"/>
      <c r="H25" s="898"/>
      <c r="I25" s="898"/>
      <c r="J25" s="918"/>
    </row>
    <row r="26" spans="1:10">
      <c r="A26" s="412"/>
      <c r="B26" s="920"/>
      <c r="C26" s="921"/>
      <c r="D26" s="922"/>
      <c r="E26" s="923"/>
      <c r="F26" s="898"/>
      <c r="G26" s="898"/>
      <c r="H26" s="898"/>
      <c r="I26" s="898"/>
      <c r="J26" s="921"/>
    </row>
    <row r="27" spans="1:10">
      <c r="A27" s="412"/>
      <c r="B27" s="920"/>
      <c r="C27" s="921"/>
      <c r="D27" s="922"/>
      <c r="E27" s="923"/>
      <c r="F27" s="898"/>
      <c r="G27" s="898"/>
      <c r="H27" s="898"/>
      <c r="I27" s="898"/>
      <c r="J27" s="921"/>
    </row>
    <row r="28" spans="1:10">
      <c r="A28" s="412"/>
      <c r="B28" s="920"/>
      <c r="C28" s="921"/>
      <c r="D28" s="922"/>
      <c r="E28" s="923"/>
      <c r="F28" s="898"/>
      <c r="G28" s="898"/>
      <c r="H28" s="898"/>
      <c r="I28" s="898"/>
      <c r="J28" s="921"/>
    </row>
    <row r="29" spans="1:10">
      <c r="A29" s="412"/>
      <c r="B29" s="920"/>
      <c r="C29" s="921"/>
      <c r="D29" s="922"/>
      <c r="E29" s="923"/>
      <c r="F29" s="898"/>
      <c r="G29" s="898"/>
      <c r="H29" s="898"/>
      <c r="I29" s="898"/>
      <c r="J29" s="921"/>
    </row>
    <row r="30" spans="1:10">
      <c r="A30" s="412"/>
      <c r="B30" s="920"/>
      <c r="C30" s="921"/>
      <c r="D30" s="922"/>
      <c r="E30" s="923"/>
      <c r="F30" s="898"/>
      <c r="G30" s="898"/>
      <c r="H30" s="898"/>
      <c r="I30" s="898"/>
      <c r="J30" s="921"/>
    </row>
    <row r="31" spans="1:10">
      <c r="A31" s="412"/>
      <c r="B31" s="920"/>
      <c r="C31" s="921"/>
      <c r="D31" s="922"/>
      <c r="E31" s="923"/>
      <c r="F31" s="898"/>
      <c r="G31" s="898"/>
      <c r="H31" s="898"/>
      <c r="I31" s="898"/>
      <c r="J31" s="921"/>
    </row>
    <row r="32" spans="1:10" ht="14.45" customHeight="1">
      <c r="A32" s="419" t="s">
        <v>748</v>
      </c>
      <c r="B32" s="418"/>
      <c r="C32" s="418"/>
      <c r="D32" s="418"/>
      <c r="E32" s="418"/>
      <c r="F32" s="418"/>
      <c r="G32" s="418"/>
      <c r="H32" s="418"/>
      <c r="I32" s="418"/>
      <c r="J32" s="405"/>
    </row>
    <row r="33" spans="1:1">
      <c r="A33" s="419" t="s">
        <v>622</v>
      </c>
    </row>
    <row r="34" spans="1:1">
      <c r="A34" s="419" t="s">
        <v>623</v>
      </c>
    </row>
    <row r="35" spans="1:1">
      <c r="A35" s="419"/>
    </row>
  </sheetData>
  <phoneticPr fontId="39" type="noConversion"/>
  <pageMargins left="0.59055118110236227" right="0.19685039370078741" top="1.0629921259842521" bottom="1.0629921259842521" header="0.51181102362204722" footer="0.51181102362204722"/>
  <pageSetup paperSize="9" scale="60" orientation="portrait" useFirstPageNumber="1" r:id="rId1"/>
  <headerFooter alignWithMargins="0">
    <oddHeader>&amp;C&amp;A</oddHeader>
    <oddFooter>&amp;L&amp;F&amp;C&amp;P/&amp;N</oddFooter>
  </headerFooter>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B1" zoomScale="82" zoomScaleNormal="82" zoomScaleSheetLayoutView="100" workbookViewId="0">
      <selection activeCell="G21" sqref="G21"/>
    </sheetView>
  </sheetViews>
  <sheetFormatPr defaultColWidth="11.42578125" defaultRowHeight="12.75"/>
  <cols>
    <col min="1" max="1" width="8.140625" style="7" customWidth="1"/>
    <col min="2" max="2" width="24.42578125" style="18" customWidth="1"/>
    <col min="3" max="3" width="12.7109375" style="1" customWidth="1"/>
    <col min="4" max="4" width="38.28515625" style="1" customWidth="1"/>
    <col min="5" max="5" width="30.7109375" style="1" customWidth="1"/>
    <col min="6" max="6" width="9.85546875" style="1" customWidth="1"/>
    <col min="7" max="7" width="15.5703125" style="1" customWidth="1"/>
    <col min="8" max="8" width="20" style="1" customWidth="1"/>
    <col min="9" max="9" width="16.28515625" style="19" customWidth="1"/>
  </cols>
  <sheetData>
    <row r="1" spans="1:8" ht="16.5" customHeight="1" thickBot="1">
      <c r="A1" s="24" t="s">
        <v>1076</v>
      </c>
      <c r="B1" s="24"/>
      <c r="C1" s="24"/>
      <c r="D1" s="24"/>
      <c r="E1" s="24"/>
      <c r="F1" s="24"/>
      <c r="G1" s="414" t="s">
        <v>212</v>
      </c>
      <c r="H1" s="420" t="s">
        <v>1398</v>
      </c>
    </row>
    <row r="2" spans="1:8" ht="15.75" customHeight="1" thickBot="1">
      <c r="A2" s="421" t="s">
        <v>1077</v>
      </c>
      <c r="B2" s="25"/>
      <c r="C2" s="25"/>
      <c r="D2" s="25"/>
      <c r="E2" s="25"/>
      <c r="F2" s="25"/>
      <c r="G2" s="414" t="s">
        <v>1409</v>
      </c>
      <c r="H2" s="738">
        <v>2011</v>
      </c>
    </row>
    <row r="3" spans="1:8" ht="38.25">
      <c r="A3" s="318" t="s">
        <v>1396</v>
      </c>
      <c r="B3" s="318" t="s">
        <v>1401</v>
      </c>
      <c r="C3" s="318" t="s">
        <v>1078</v>
      </c>
      <c r="D3" s="318" t="s">
        <v>1079</v>
      </c>
      <c r="E3" s="318" t="s">
        <v>1080</v>
      </c>
      <c r="F3" s="318" t="s">
        <v>1081</v>
      </c>
      <c r="G3" s="319" t="s">
        <v>1082</v>
      </c>
      <c r="H3" s="319" t="s">
        <v>1083</v>
      </c>
    </row>
    <row r="4" spans="1:8" ht="55.5" customHeight="1">
      <c r="A4" s="346" t="s">
        <v>1431</v>
      </c>
      <c r="B4" s="422" t="s">
        <v>1084</v>
      </c>
      <c r="C4" s="53">
        <v>5</v>
      </c>
      <c r="D4" s="423" t="s">
        <v>1085</v>
      </c>
      <c r="E4" s="424" t="s">
        <v>1086</v>
      </c>
      <c r="F4" s="36" t="s">
        <v>1429</v>
      </c>
      <c r="G4" s="425"/>
      <c r="H4" s="426"/>
    </row>
    <row r="5" spans="1:8" ht="55.5" customHeight="1">
      <c r="A5" s="346" t="s">
        <v>1431</v>
      </c>
      <c r="B5" s="422" t="s">
        <v>1084</v>
      </c>
      <c r="C5" s="53">
        <v>6</v>
      </c>
      <c r="D5" s="423" t="s">
        <v>1087</v>
      </c>
      <c r="E5" s="424" t="s">
        <v>1086</v>
      </c>
      <c r="F5" s="36" t="s">
        <v>1429</v>
      </c>
      <c r="G5" s="425"/>
      <c r="H5" s="426"/>
    </row>
    <row r="6" spans="1:8" ht="55.5" customHeight="1">
      <c r="A6" s="346" t="s">
        <v>1431</v>
      </c>
      <c r="B6" s="422" t="s">
        <v>1084</v>
      </c>
      <c r="C6" s="53">
        <v>7</v>
      </c>
      <c r="D6" s="423" t="s">
        <v>1088</v>
      </c>
      <c r="E6" s="424" t="s">
        <v>1086</v>
      </c>
      <c r="F6" s="36" t="s">
        <v>1429</v>
      </c>
      <c r="G6" s="425"/>
      <c r="H6" s="426"/>
    </row>
    <row r="7" spans="1:8" ht="55.5" customHeight="1">
      <c r="A7" s="346" t="s">
        <v>1431</v>
      </c>
      <c r="B7" s="422" t="s">
        <v>1084</v>
      </c>
      <c r="C7" s="53">
        <v>9</v>
      </c>
      <c r="D7" s="423" t="s">
        <v>1089</v>
      </c>
      <c r="E7" s="424" t="s">
        <v>1090</v>
      </c>
      <c r="F7" s="1056" t="s">
        <v>1429</v>
      </c>
      <c r="G7" s="425" t="s">
        <v>704</v>
      </c>
      <c r="H7" s="426" t="s">
        <v>705</v>
      </c>
    </row>
    <row r="8" spans="1:8" ht="55.5" customHeight="1">
      <c r="A8" s="53" t="s">
        <v>1431</v>
      </c>
      <c r="B8" s="422" t="s">
        <v>1084</v>
      </c>
      <c r="C8" s="53">
        <v>8</v>
      </c>
      <c r="D8" s="422" t="s">
        <v>1091</v>
      </c>
      <c r="E8" s="71" t="s">
        <v>1092</v>
      </c>
      <c r="F8" s="1056" t="s">
        <v>1429</v>
      </c>
      <c r="G8" s="425" t="s">
        <v>704</v>
      </c>
      <c r="H8" s="426" t="s">
        <v>705</v>
      </c>
    </row>
    <row r="9" spans="1:8" ht="55.5" customHeight="1">
      <c r="A9" s="92" t="s">
        <v>1431</v>
      </c>
      <c r="B9" s="427" t="s">
        <v>1093</v>
      </c>
      <c r="C9" s="59">
        <v>8</v>
      </c>
      <c r="D9" s="428" t="s">
        <v>1091</v>
      </c>
      <c r="E9" s="429" t="s">
        <v>1094</v>
      </c>
      <c r="F9" s="1056" t="s">
        <v>1429</v>
      </c>
      <c r="G9" s="425" t="s">
        <v>704</v>
      </c>
      <c r="H9" s="426" t="s">
        <v>705</v>
      </c>
    </row>
    <row r="10" spans="1:8" ht="55.5" customHeight="1">
      <c r="A10" s="430" t="s">
        <v>1431</v>
      </c>
      <c r="B10" s="427" t="s">
        <v>1093</v>
      </c>
      <c r="C10" s="431">
        <v>9</v>
      </c>
      <c r="D10" s="37" t="s">
        <v>1089</v>
      </c>
      <c r="E10" s="432" t="s">
        <v>1090</v>
      </c>
      <c r="F10" s="1056" t="s">
        <v>1429</v>
      </c>
      <c r="G10" s="425" t="s">
        <v>704</v>
      </c>
      <c r="H10" s="426" t="s">
        <v>705</v>
      </c>
    </row>
    <row r="11" spans="1:8">
      <c r="A11" s="32"/>
      <c r="B11" s="32"/>
      <c r="C11" s="7"/>
    </row>
    <row r="12" spans="1:8">
      <c r="A12" s="32"/>
      <c r="B12" s="32"/>
      <c r="C12" s="7"/>
    </row>
    <row r="13" spans="1:8">
      <c r="A13" s="32"/>
      <c r="B13" s="32"/>
      <c r="C13" s="7"/>
    </row>
    <row r="14" spans="1:8">
      <c r="A14" s="433"/>
      <c r="B14" s="434"/>
      <c r="C14" s="7"/>
    </row>
    <row r="16" spans="1:8">
      <c r="A16" s="287"/>
    </row>
    <row r="17" spans="1:1">
      <c r="A17" s="287"/>
    </row>
    <row r="18" spans="1:1">
      <c r="A18" s="287"/>
    </row>
    <row r="19" spans="1:1">
      <c r="A19" s="287"/>
    </row>
  </sheetData>
  <pageMargins left="0.31496062992125984" right="0.31496062992125984" top="1.0629921259842521" bottom="1.0629921259842521" header="0.51181102362204722" footer="0.70866141732283472"/>
  <pageSetup paperSize="9" scale="62" firstPageNumber="0" orientation="portrait" horizontalDpi="300" verticalDpi="300" r:id="rId1"/>
  <headerFooter alignWithMargins="0">
    <oddHeader>&amp;C&amp;A</oddHeader>
    <oddFooter>&amp;L&amp;F&amp;C&amp;P/&amp;N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view="pageBreakPreview" zoomScale="59" zoomScaleNormal="73" zoomScaleSheetLayoutView="59" workbookViewId="0">
      <pane ySplit="4" topLeftCell="A48" activePane="bottomLeft" state="frozen"/>
      <selection activeCell="B21" sqref="B21"/>
      <selection pane="bottomLeft" activeCell="C48" sqref="C48"/>
    </sheetView>
  </sheetViews>
  <sheetFormatPr defaultColWidth="5.7109375" defaultRowHeight="19.899999999999999" customHeight="1"/>
  <cols>
    <col min="1" max="1" width="6.5703125" customWidth="1"/>
    <col min="2" max="2" width="37.7109375" style="559" customWidth="1"/>
    <col min="3" max="3" width="38.28515625" style="560" customWidth="1"/>
    <col min="4" max="4" width="9.42578125" style="560" customWidth="1"/>
    <col min="5" max="5" width="14.5703125" style="560" customWidth="1"/>
    <col min="6" max="10" width="7.85546875" style="560" customWidth="1"/>
    <col min="11" max="11" width="10" style="560" bestFit="1" customWidth="1"/>
    <col min="12" max="20" width="7.85546875" style="560" customWidth="1"/>
    <col min="21" max="21" width="7.85546875" style="220" customWidth="1"/>
    <col min="22" max="16384" width="5.7109375" style="220"/>
  </cols>
  <sheetData>
    <row r="1" spans="1:21" ht="19.5" customHeight="1" thickBot="1">
      <c r="A1" s="31" t="s">
        <v>1100</v>
      </c>
      <c r="B1" s="438"/>
      <c r="C1" s="438"/>
      <c r="D1" s="438"/>
      <c r="E1" s="438"/>
      <c r="F1" s="438"/>
      <c r="G1" s="438"/>
      <c r="H1" s="438"/>
      <c r="I1" s="438"/>
      <c r="J1" s="438"/>
      <c r="K1" s="438"/>
      <c r="L1" s="438"/>
      <c r="M1" s="438"/>
      <c r="N1" s="438"/>
      <c r="O1" s="438"/>
      <c r="P1" s="438"/>
      <c r="Q1" s="439"/>
      <c r="R1" s="1286" t="s">
        <v>1394</v>
      </c>
      <c r="S1" s="1286"/>
      <c r="T1" s="1286" t="s">
        <v>1398</v>
      </c>
      <c r="U1" s="1286"/>
    </row>
    <row r="2" spans="1:21" ht="19.5" customHeight="1" thickBot="1">
      <c r="A2" s="440"/>
      <c r="B2" s="440"/>
      <c r="C2" s="440"/>
      <c r="D2" s="440"/>
      <c r="E2" s="440"/>
      <c r="F2" s="440"/>
      <c r="G2" s="440"/>
      <c r="H2" s="440"/>
      <c r="I2" s="440"/>
      <c r="J2" s="440"/>
      <c r="K2" s="440"/>
      <c r="L2" s="440"/>
      <c r="M2" s="440"/>
      <c r="N2" s="440"/>
      <c r="O2" s="440"/>
      <c r="P2" s="440"/>
      <c r="Q2" s="441"/>
      <c r="R2" s="1286" t="s">
        <v>1409</v>
      </c>
      <c r="S2" s="1286"/>
      <c r="T2" s="1287" t="s">
        <v>740</v>
      </c>
      <c r="U2" s="1287"/>
    </row>
    <row r="3" spans="1:21" ht="20.25" customHeight="1" thickBot="1">
      <c r="A3" s="442"/>
      <c r="B3" s="443"/>
      <c r="C3" s="444"/>
      <c r="D3" s="1288" t="s">
        <v>1489</v>
      </c>
      <c r="E3" s="1288"/>
      <c r="F3" s="1289" t="s">
        <v>1101</v>
      </c>
      <c r="G3" s="1289"/>
      <c r="H3" s="1289"/>
      <c r="I3" s="1289"/>
      <c r="J3" s="1289"/>
      <c r="K3" s="1289"/>
      <c r="L3" s="1289"/>
      <c r="M3" s="1289"/>
      <c r="N3" s="1289"/>
      <c r="O3" s="1289"/>
      <c r="P3" s="1289"/>
      <c r="Q3" s="1289"/>
      <c r="R3" s="1289"/>
      <c r="S3" s="1289"/>
      <c r="T3" s="1289"/>
      <c r="U3" s="1289"/>
    </row>
    <row r="4" spans="1:21" ht="126.75" customHeight="1" thickBot="1">
      <c r="A4" s="997" t="s">
        <v>1396</v>
      </c>
      <c r="B4" s="445" t="s">
        <v>1102</v>
      </c>
      <c r="C4" s="446" t="s">
        <v>1103</v>
      </c>
      <c r="D4" s="1288"/>
      <c r="E4" s="1288"/>
      <c r="F4" s="447" t="s">
        <v>737</v>
      </c>
      <c r="G4" s="448" t="s">
        <v>1104</v>
      </c>
      <c r="H4" s="447" t="s">
        <v>1105</v>
      </c>
      <c r="I4" s="448" t="s">
        <v>1106</v>
      </c>
      <c r="J4" s="449" t="s">
        <v>1107</v>
      </c>
      <c r="K4" s="449" t="s">
        <v>1108</v>
      </c>
      <c r="L4" s="447" t="s">
        <v>1109</v>
      </c>
      <c r="M4" s="450" t="s">
        <v>1110</v>
      </c>
      <c r="N4" s="450" t="s">
        <v>1111</v>
      </c>
      <c r="O4" s="451" t="s">
        <v>1112</v>
      </c>
      <c r="P4" s="447" t="s">
        <v>1113</v>
      </c>
      <c r="Q4" s="450" t="s">
        <v>1502</v>
      </c>
      <c r="R4" s="450" t="s">
        <v>1503</v>
      </c>
      <c r="S4" s="451" t="s">
        <v>1114</v>
      </c>
      <c r="T4" s="452" t="s">
        <v>1115</v>
      </c>
      <c r="U4" s="452" t="s">
        <v>1116</v>
      </c>
    </row>
    <row r="5" spans="1:21" s="5" customFormat="1" ht="23.1" customHeight="1">
      <c r="A5" s="998" t="s">
        <v>1431</v>
      </c>
      <c r="B5" s="453" t="s">
        <v>220</v>
      </c>
      <c r="C5" s="454" t="s">
        <v>1117</v>
      </c>
      <c r="D5" s="1262" t="s">
        <v>1118</v>
      </c>
      <c r="E5" s="1262"/>
      <c r="F5" s="609" t="s">
        <v>1399</v>
      </c>
      <c r="G5" s="610" t="s">
        <v>1399</v>
      </c>
      <c r="H5" s="609" t="s">
        <v>1399</v>
      </c>
      <c r="I5" s="610" t="s">
        <v>1399</v>
      </c>
      <c r="J5" s="611" t="s">
        <v>1399</v>
      </c>
      <c r="K5" s="457"/>
      <c r="L5" s="609" t="s">
        <v>1399</v>
      </c>
      <c r="M5" s="458"/>
      <c r="N5" s="612" t="s">
        <v>1399</v>
      </c>
      <c r="O5" s="459"/>
      <c r="P5" s="609" t="s">
        <v>1399</v>
      </c>
      <c r="Q5" s="458"/>
      <c r="R5" s="458"/>
      <c r="S5" s="656" t="s">
        <v>1399</v>
      </c>
      <c r="T5" s="460"/>
      <c r="U5" s="460"/>
    </row>
    <row r="6" spans="1:21" s="5" customFormat="1" ht="23.1" customHeight="1">
      <c r="A6" s="998" t="s">
        <v>1431</v>
      </c>
      <c r="B6" s="461"/>
      <c r="C6" s="462" t="s">
        <v>37</v>
      </c>
      <c r="D6" s="1262" t="s">
        <v>1118</v>
      </c>
      <c r="E6" s="1262"/>
      <c r="F6" s="609" t="s">
        <v>1399</v>
      </c>
      <c r="G6" s="937"/>
      <c r="H6" s="609" t="s">
        <v>1399</v>
      </c>
      <c r="I6" s="610" t="s">
        <v>1399</v>
      </c>
      <c r="J6" s="456"/>
      <c r="K6" s="457"/>
      <c r="L6" s="609" t="s">
        <v>1399</v>
      </c>
      <c r="M6" s="458"/>
      <c r="N6" s="612" t="s">
        <v>1399</v>
      </c>
      <c r="O6" s="459"/>
      <c r="P6" s="609" t="s">
        <v>1399</v>
      </c>
      <c r="Q6" s="458"/>
      <c r="R6" s="458"/>
      <c r="S6" s="656" t="s">
        <v>1399</v>
      </c>
      <c r="T6" s="460"/>
      <c r="U6" s="460"/>
    </row>
    <row r="7" spans="1:21" s="5" customFormat="1" ht="23.1" customHeight="1">
      <c r="A7" s="998" t="s">
        <v>1431</v>
      </c>
      <c r="B7" s="460"/>
      <c r="C7" s="462" t="s">
        <v>1119</v>
      </c>
      <c r="D7" s="1262" t="s">
        <v>1118</v>
      </c>
      <c r="E7" s="1262"/>
      <c r="F7" s="609" t="s">
        <v>1399</v>
      </c>
      <c r="G7" s="610" t="s">
        <v>1399</v>
      </c>
      <c r="H7" s="609" t="s">
        <v>1399</v>
      </c>
      <c r="I7" s="610" t="s">
        <v>1399</v>
      </c>
      <c r="J7" s="611" t="s">
        <v>1399</v>
      </c>
      <c r="K7" s="457"/>
      <c r="L7" s="609" t="s">
        <v>1399</v>
      </c>
      <c r="M7" s="458"/>
      <c r="N7" s="612" t="s">
        <v>1399</v>
      </c>
      <c r="O7" s="459"/>
      <c r="P7" s="609" t="s">
        <v>1399</v>
      </c>
      <c r="Q7" s="458"/>
      <c r="R7" s="458"/>
      <c r="S7" s="459"/>
      <c r="T7" s="460"/>
      <c r="U7" s="460"/>
    </row>
    <row r="8" spans="1:21" s="5" customFormat="1" ht="23.1" customHeight="1" thickBot="1">
      <c r="A8" s="999" t="s">
        <v>1431</v>
      </c>
      <c r="B8" s="463"/>
      <c r="C8" s="464" t="s">
        <v>5</v>
      </c>
      <c r="D8" s="1273" t="s">
        <v>1118</v>
      </c>
      <c r="E8" s="1273"/>
      <c r="F8" s="614" t="s">
        <v>1399</v>
      </c>
      <c r="G8" s="936"/>
      <c r="H8" s="614" t="s">
        <v>1399</v>
      </c>
      <c r="I8" s="615" t="s">
        <v>1399</v>
      </c>
      <c r="J8" s="466"/>
      <c r="K8" s="466"/>
      <c r="L8" s="614" t="s">
        <v>1399</v>
      </c>
      <c r="M8" s="467"/>
      <c r="N8" s="617" t="s">
        <v>1399</v>
      </c>
      <c r="O8" s="943"/>
      <c r="P8" s="614" t="s">
        <v>1399</v>
      </c>
      <c r="Q8" s="467"/>
      <c r="R8" s="467"/>
      <c r="S8" s="618" t="s">
        <v>1399</v>
      </c>
      <c r="T8" s="463"/>
      <c r="U8" s="463"/>
    </row>
    <row r="9" spans="1:21" s="5" customFormat="1" ht="23.1" customHeight="1">
      <c r="A9" s="1000" t="s">
        <v>1431</v>
      </c>
      <c r="B9" s="468" t="s">
        <v>221</v>
      </c>
      <c r="C9" s="469" t="s">
        <v>1120</v>
      </c>
      <c r="D9" s="1272" t="s">
        <v>1121</v>
      </c>
      <c r="E9" s="1272"/>
      <c r="F9" s="620" t="s">
        <v>1399</v>
      </c>
      <c r="G9" s="622" t="s">
        <v>1399</v>
      </c>
      <c r="H9" s="620" t="s">
        <v>1399</v>
      </c>
      <c r="I9" s="622" t="s">
        <v>1399</v>
      </c>
      <c r="J9" s="655" t="s">
        <v>1399</v>
      </c>
      <c r="K9" s="471"/>
      <c r="L9" s="620" t="s">
        <v>1399</v>
      </c>
      <c r="M9" s="472"/>
      <c r="N9" s="619" t="s">
        <v>1399</v>
      </c>
      <c r="O9" s="473"/>
      <c r="P9" s="620" t="s">
        <v>1399</v>
      </c>
      <c r="Q9" s="472"/>
      <c r="R9" s="472"/>
      <c r="S9" s="613" t="s">
        <v>1399</v>
      </c>
      <c r="T9" s="474"/>
      <c r="U9" s="474"/>
    </row>
    <row r="10" spans="1:21" s="5" customFormat="1" ht="23.1" customHeight="1" thickBot="1">
      <c r="A10" s="999" t="s">
        <v>1431</v>
      </c>
      <c r="B10" s="463"/>
      <c r="C10" s="464" t="s">
        <v>5</v>
      </c>
      <c r="D10" s="1273" t="s">
        <v>1121</v>
      </c>
      <c r="E10" s="1273"/>
      <c r="F10" s="614" t="s">
        <v>1399</v>
      </c>
      <c r="G10" s="936"/>
      <c r="H10" s="614" t="s">
        <v>1399</v>
      </c>
      <c r="I10" s="615" t="s">
        <v>1399</v>
      </c>
      <c r="J10" s="466"/>
      <c r="K10" s="466"/>
      <c r="L10" s="614" t="s">
        <v>1399</v>
      </c>
      <c r="M10" s="467"/>
      <c r="N10" s="617" t="s">
        <v>1399</v>
      </c>
      <c r="O10" s="943"/>
      <c r="P10" s="614" t="s">
        <v>1399</v>
      </c>
      <c r="Q10" s="467"/>
      <c r="R10" s="467"/>
      <c r="S10" s="618" t="s">
        <v>1399</v>
      </c>
      <c r="T10" s="463"/>
      <c r="U10" s="463"/>
    </row>
    <row r="11" spans="1:21" s="5" customFormat="1" ht="23.1" customHeight="1">
      <c r="A11" s="1000" t="s">
        <v>1431</v>
      </c>
      <c r="B11" s="468" t="s">
        <v>222</v>
      </c>
      <c r="C11" s="475" t="s">
        <v>10</v>
      </c>
      <c r="D11" s="1272" t="s">
        <v>1122</v>
      </c>
      <c r="E11" s="1272"/>
      <c r="F11" s="470" t="s">
        <v>1399</v>
      </c>
      <c r="G11" s="935" t="s">
        <v>1399</v>
      </c>
      <c r="H11" s="470" t="s">
        <v>1399</v>
      </c>
      <c r="I11" s="935" t="s">
        <v>1399</v>
      </c>
      <c r="J11" s="471" t="s">
        <v>1399</v>
      </c>
      <c r="K11" s="471" t="s">
        <v>1399</v>
      </c>
      <c r="L11" s="470" t="s">
        <v>1399</v>
      </c>
      <c r="M11" s="472"/>
      <c r="N11" s="472"/>
      <c r="O11" s="473"/>
      <c r="P11" s="470"/>
      <c r="Q11" s="472"/>
      <c r="R11" s="472"/>
      <c r="S11" s="473"/>
      <c r="T11" s="474"/>
      <c r="U11" s="474"/>
    </row>
    <row r="12" spans="1:21" s="5" customFormat="1" ht="23.1" customHeight="1">
      <c r="A12" s="998" t="s">
        <v>1431</v>
      </c>
      <c r="B12" s="460"/>
      <c r="C12" s="454" t="s">
        <v>1123</v>
      </c>
      <c r="D12" s="1272" t="s">
        <v>1122</v>
      </c>
      <c r="E12" s="1272"/>
      <c r="F12" s="455" t="s">
        <v>1399</v>
      </c>
      <c r="G12" s="937" t="s">
        <v>1399</v>
      </c>
      <c r="H12" s="455" t="s">
        <v>1399</v>
      </c>
      <c r="I12" s="937" t="s">
        <v>1399</v>
      </c>
      <c r="J12" s="456" t="s">
        <v>1399</v>
      </c>
      <c r="K12" s="456" t="s">
        <v>1399</v>
      </c>
      <c r="L12" s="455" t="s">
        <v>1399</v>
      </c>
      <c r="M12" s="458"/>
      <c r="N12" s="458"/>
      <c r="O12" s="459"/>
      <c r="P12" s="455"/>
      <c r="Q12" s="458"/>
      <c r="R12" s="472"/>
      <c r="S12" s="473"/>
      <c r="T12" s="460"/>
      <c r="U12" s="460"/>
    </row>
    <row r="13" spans="1:21" s="5" customFormat="1" ht="20.25" customHeight="1">
      <c r="A13" s="998" t="s">
        <v>1431</v>
      </c>
      <c r="B13" s="460"/>
      <c r="C13" s="454" t="s">
        <v>1124</v>
      </c>
      <c r="D13" s="1272" t="s">
        <v>1122</v>
      </c>
      <c r="E13" s="1272"/>
      <c r="F13" s="609" t="s">
        <v>1399</v>
      </c>
      <c r="G13" s="610" t="s">
        <v>1399</v>
      </c>
      <c r="H13" s="609" t="s">
        <v>1399</v>
      </c>
      <c r="I13" s="610" t="s">
        <v>1399</v>
      </c>
      <c r="J13" s="611" t="s">
        <v>1399</v>
      </c>
      <c r="K13" s="611" t="s">
        <v>1399</v>
      </c>
      <c r="L13" s="609" t="s">
        <v>1399</v>
      </c>
      <c r="M13" s="612" t="s">
        <v>949</v>
      </c>
      <c r="N13" s="612" t="s">
        <v>1399</v>
      </c>
      <c r="O13" s="459"/>
      <c r="P13" s="455"/>
      <c r="Q13" s="612" t="s">
        <v>1399</v>
      </c>
      <c r="R13" s="472"/>
      <c r="S13" s="613" t="s">
        <v>1399</v>
      </c>
      <c r="T13" s="460"/>
      <c r="U13" s="460"/>
    </row>
    <row r="14" spans="1:21" s="5" customFormat="1" ht="23.1" customHeight="1">
      <c r="A14" s="998" t="s">
        <v>1431</v>
      </c>
      <c r="B14" s="460"/>
      <c r="C14" s="454" t="s">
        <v>8</v>
      </c>
      <c r="D14" s="1272" t="s">
        <v>1122</v>
      </c>
      <c r="E14" s="1272"/>
      <c r="F14" s="455" t="s">
        <v>1399</v>
      </c>
      <c r="G14" s="937" t="s">
        <v>1399</v>
      </c>
      <c r="H14" s="455" t="s">
        <v>1399</v>
      </c>
      <c r="I14" s="937" t="s">
        <v>1399</v>
      </c>
      <c r="J14" s="456" t="s">
        <v>1399</v>
      </c>
      <c r="K14" s="456" t="s">
        <v>1399</v>
      </c>
      <c r="L14" s="455" t="s">
        <v>1399</v>
      </c>
      <c r="M14" s="458"/>
      <c r="N14" s="458"/>
      <c r="O14" s="459"/>
      <c r="P14" s="455"/>
      <c r="Q14" s="458"/>
      <c r="R14" s="458"/>
      <c r="S14" s="459"/>
      <c r="T14" s="460"/>
      <c r="U14" s="460"/>
    </row>
    <row r="15" spans="1:21" s="5" customFormat="1" ht="23.1" customHeight="1">
      <c r="A15" s="998" t="s">
        <v>1431</v>
      </c>
      <c r="B15" s="460"/>
      <c r="C15" s="454" t="s">
        <v>1125</v>
      </c>
      <c r="D15" s="1272" t="s">
        <v>1122</v>
      </c>
      <c r="E15" s="1272"/>
      <c r="F15" s="455" t="s">
        <v>1399</v>
      </c>
      <c r="G15" s="937" t="s">
        <v>1399</v>
      </c>
      <c r="H15" s="455" t="s">
        <v>1399</v>
      </c>
      <c r="I15" s="937" t="s">
        <v>1399</v>
      </c>
      <c r="J15" s="456" t="s">
        <v>1399</v>
      </c>
      <c r="K15" s="456" t="s">
        <v>1399</v>
      </c>
      <c r="L15" s="455" t="s">
        <v>1399</v>
      </c>
      <c r="M15" s="458"/>
      <c r="N15" s="458"/>
      <c r="O15" s="459"/>
      <c r="P15" s="455"/>
      <c r="Q15" s="458"/>
      <c r="R15" s="458"/>
      <c r="S15" s="459"/>
      <c r="T15" s="460"/>
      <c r="U15" s="460"/>
    </row>
    <row r="16" spans="1:21" s="5" customFormat="1" ht="23.1" customHeight="1" thickBot="1">
      <c r="A16" s="999" t="s">
        <v>1431</v>
      </c>
      <c r="B16" s="463"/>
      <c r="C16" s="476" t="s">
        <v>1495</v>
      </c>
      <c r="D16" s="1273" t="s">
        <v>1126</v>
      </c>
      <c r="E16" s="1273"/>
      <c r="F16" s="614" t="s">
        <v>1399</v>
      </c>
      <c r="G16" s="615" t="s">
        <v>1399</v>
      </c>
      <c r="H16" s="614" t="s">
        <v>1399</v>
      </c>
      <c r="I16" s="615" t="s">
        <v>1399</v>
      </c>
      <c r="J16" s="616" t="s">
        <v>1399</v>
      </c>
      <c r="K16" s="616" t="s">
        <v>1399</v>
      </c>
      <c r="L16" s="614" t="s">
        <v>1399</v>
      </c>
      <c r="M16" s="477"/>
      <c r="N16" s="617" t="s">
        <v>1399</v>
      </c>
      <c r="O16" s="478"/>
      <c r="P16" s="479"/>
      <c r="Q16" s="617" t="s">
        <v>1399</v>
      </c>
      <c r="R16" s="477"/>
      <c r="S16" s="618" t="s">
        <v>1399</v>
      </c>
      <c r="T16" s="463"/>
      <c r="U16" s="463"/>
    </row>
    <row r="17" spans="1:23" s="5" customFormat="1" ht="23.1" customHeight="1">
      <c r="A17" s="1000" t="s">
        <v>1431</v>
      </c>
      <c r="B17" s="468" t="s">
        <v>1127</v>
      </c>
      <c r="C17" s="475" t="s">
        <v>22</v>
      </c>
      <c r="D17" s="1272" t="s">
        <v>30</v>
      </c>
      <c r="E17" s="1272"/>
      <c r="F17" s="470"/>
      <c r="G17" s="935"/>
      <c r="H17" s="470"/>
      <c r="I17" s="935"/>
      <c r="J17" s="470"/>
      <c r="K17" s="622" t="s">
        <v>1399</v>
      </c>
      <c r="L17" s="470"/>
      <c r="M17" s="472"/>
      <c r="N17" s="472"/>
      <c r="O17" s="473"/>
      <c r="P17" s="620" t="s">
        <v>1399</v>
      </c>
      <c r="Q17" s="619" t="s">
        <v>1399</v>
      </c>
      <c r="R17" s="619" t="s">
        <v>1399</v>
      </c>
      <c r="S17" s="613" t="s">
        <v>1399</v>
      </c>
      <c r="T17" s="474"/>
      <c r="U17" s="474"/>
    </row>
    <row r="18" spans="1:23" s="5" customFormat="1" ht="23.1" customHeight="1" thickBot="1">
      <c r="A18" s="999" t="s">
        <v>1431</v>
      </c>
      <c r="B18" s="463"/>
      <c r="C18" s="476" t="s">
        <v>1128</v>
      </c>
      <c r="D18" s="1273" t="s">
        <v>30</v>
      </c>
      <c r="E18" s="1273"/>
      <c r="F18" s="465"/>
      <c r="G18" s="936"/>
      <c r="H18" s="465"/>
      <c r="I18" s="936"/>
      <c r="J18" s="465"/>
      <c r="K18" s="615" t="s">
        <v>1399</v>
      </c>
      <c r="L18" s="465"/>
      <c r="M18" s="467"/>
      <c r="N18" s="467"/>
      <c r="O18" s="943"/>
      <c r="P18" s="465"/>
      <c r="Q18" s="617" t="s">
        <v>1399</v>
      </c>
      <c r="R18" s="617" t="s">
        <v>1399</v>
      </c>
      <c r="S18" s="618" t="s">
        <v>1399</v>
      </c>
      <c r="T18" s="463"/>
      <c r="U18" s="463"/>
      <c r="W18" s="220" t="s">
        <v>1524</v>
      </c>
    </row>
    <row r="19" spans="1:23" s="5" customFormat="1" ht="23.1" customHeight="1">
      <c r="A19" s="1000" t="s">
        <v>1431</v>
      </c>
      <c r="B19" s="468" t="s">
        <v>1129</v>
      </c>
      <c r="C19" s="475" t="s">
        <v>18</v>
      </c>
      <c r="D19" s="1272" t="s">
        <v>30</v>
      </c>
      <c r="E19" s="1272"/>
      <c r="F19" s="470"/>
      <c r="G19" s="935"/>
      <c r="H19" s="470"/>
      <c r="I19" s="935"/>
      <c r="J19" s="470"/>
      <c r="K19" s="622" t="s">
        <v>1399</v>
      </c>
      <c r="L19" s="470"/>
      <c r="M19" s="472"/>
      <c r="N19" s="472"/>
      <c r="O19" s="473"/>
      <c r="P19" s="594" t="s">
        <v>1399</v>
      </c>
      <c r="Q19" s="596" t="s">
        <v>1399</v>
      </c>
      <c r="R19" s="596" t="s">
        <v>1399</v>
      </c>
      <c r="S19" s="597" t="s">
        <v>1399</v>
      </c>
      <c r="T19" s="474"/>
      <c r="U19" s="474"/>
    </row>
    <row r="20" spans="1:23" s="5" customFormat="1" ht="23.1" customHeight="1" thickBot="1">
      <c r="A20" s="999" t="s">
        <v>1431</v>
      </c>
      <c r="B20" s="463"/>
      <c r="C20" s="476" t="s">
        <v>186</v>
      </c>
      <c r="D20" s="1273" t="s">
        <v>30</v>
      </c>
      <c r="E20" s="1273"/>
      <c r="F20" s="465"/>
      <c r="G20" s="936"/>
      <c r="H20" s="465"/>
      <c r="I20" s="936"/>
      <c r="J20" s="465"/>
      <c r="K20" s="936"/>
      <c r="L20" s="465"/>
      <c r="M20" s="467"/>
      <c r="N20" s="467"/>
      <c r="O20" s="943"/>
      <c r="P20" s="479"/>
      <c r="Q20" s="617"/>
      <c r="R20" s="477"/>
      <c r="S20" s="618"/>
      <c r="T20" s="463"/>
      <c r="U20" s="463"/>
    </row>
    <row r="21" spans="1:23" s="5" customFormat="1" ht="23.1" customHeight="1">
      <c r="A21" s="1001" t="s">
        <v>1431</v>
      </c>
      <c r="B21" s="480" t="s">
        <v>1130</v>
      </c>
      <c r="C21" s="481" t="s">
        <v>22</v>
      </c>
      <c r="D21" s="1283" t="s">
        <v>30</v>
      </c>
      <c r="E21" s="1283"/>
      <c r="F21" s="594"/>
      <c r="G21" s="595"/>
      <c r="H21" s="594" t="s">
        <v>1399</v>
      </c>
      <c r="I21" s="595" t="s">
        <v>1399</v>
      </c>
      <c r="J21" s="594"/>
      <c r="K21" s="595" t="s">
        <v>1399</v>
      </c>
      <c r="L21" s="594" t="s">
        <v>1399</v>
      </c>
      <c r="M21" s="596" t="s">
        <v>1399</v>
      </c>
      <c r="N21" s="596"/>
      <c r="O21" s="597" t="s">
        <v>1399</v>
      </c>
      <c r="P21" s="594" t="s">
        <v>1399</v>
      </c>
      <c r="Q21" s="596" t="s">
        <v>1399</v>
      </c>
      <c r="R21" s="596" t="s">
        <v>1399</v>
      </c>
      <c r="S21" s="597" t="s">
        <v>1399</v>
      </c>
      <c r="T21" s="598"/>
      <c r="U21" s="598"/>
    </row>
    <row r="22" spans="1:23" s="5" customFormat="1" ht="23.1" customHeight="1">
      <c r="A22" s="348" t="s">
        <v>1431</v>
      </c>
      <c r="B22" s="482"/>
      <c r="C22" s="483" t="s">
        <v>1128</v>
      </c>
      <c r="D22" s="1284" t="s">
        <v>1131</v>
      </c>
      <c r="E22" s="1284"/>
      <c r="F22" s="599"/>
      <c r="G22" s="600"/>
      <c r="H22" s="599" t="s">
        <v>1399</v>
      </c>
      <c r="I22" s="600" t="s">
        <v>1399</v>
      </c>
      <c r="J22" s="599"/>
      <c r="K22" s="600" t="s">
        <v>1399</v>
      </c>
      <c r="L22" s="599" t="s">
        <v>1399</v>
      </c>
      <c r="M22" s="601" t="s">
        <v>1399</v>
      </c>
      <c r="N22" s="601" t="s">
        <v>1399</v>
      </c>
      <c r="O22" s="602"/>
      <c r="P22" s="599"/>
      <c r="Q22" s="601"/>
      <c r="R22" s="596"/>
      <c r="S22" s="602"/>
      <c r="T22" s="603"/>
      <c r="U22" s="603"/>
    </row>
    <row r="23" spans="1:23" s="5" customFormat="1" ht="23.1" customHeight="1" thickBot="1">
      <c r="A23" s="1002" t="s">
        <v>1431</v>
      </c>
      <c r="B23" s="486"/>
      <c r="C23" s="487" t="s">
        <v>12</v>
      </c>
      <c r="D23" s="1285" t="s">
        <v>1132</v>
      </c>
      <c r="E23" s="1285"/>
      <c r="F23" s="604"/>
      <c r="G23" s="605"/>
      <c r="H23" s="604" t="s">
        <v>1399</v>
      </c>
      <c r="I23" s="605" t="s">
        <v>1399</v>
      </c>
      <c r="J23" s="604"/>
      <c r="K23" s="605" t="s">
        <v>1399</v>
      </c>
      <c r="L23" s="604" t="s">
        <v>1399</v>
      </c>
      <c r="M23" s="606" t="s">
        <v>1399</v>
      </c>
      <c r="N23" s="606"/>
      <c r="O23" s="607" t="s">
        <v>1399</v>
      </c>
      <c r="P23" s="604" t="s">
        <v>1399</v>
      </c>
      <c r="Q23" s="606" t="s">
        <v>1399</v>
      </c>
      <c r="R23" s="606"/>
      <c r="S23" s="607" t="s">
        <v>1399</v>
      </c>
      <c r="T23" s="608"/>
      <c r="U23" s="608"/>
    </row>
    <row r="24" spans="1:23" s="5" customFormat="1" ht="23.1" customHeight="1">
      <c r="A24" s="1000" t="s">
        <v>1431</v>
      </c>
      <c r="B24" s="468" t="s">
        <v>1133</v>
      </c>
      <c r="C24" s="475" t="s">
        <v>186</v>
      </c>
      <c r="D24" s="1272" t="s">
        <v>30</v>
      </c>
      <c r="E24" s="1272"/>
      <c r="F24" s="470"/>
      <c r="G24" s="935"/>
      <c r="H24" s="620" t="s">
        <v>1399</v>
      </c>
      <c r="I24" s="935"/>
      <c r="J24" s="470"/>
      <c r="K24" s="622" t="s">
        <v>1399</v>
      </c>
      <c r="L24" s="470"/>
      <c r="M24" s="472"/>
      <c r="N24" s="472"/>
      <c r="O24" s="473"/>
      <c r="P24" s="470"/>
      <c r="Q24" s="472"/>
      <c r="R24" s="472"/>
      <c r="S24" s="473"/>
      <c r="T24" s="474"/>
      <c r="U24" s="474"/>
    </row>
    <row r="25" spans="1:23" s="5" customFormat="1" ht="23.1" customHeight="1">
      <c r="A25" s="998" t="s">
        <v>1431</v>
      </c>
      <c r="B25" s="674"/>
      <c r="C25" s="454" t="s">
        <v>18</v>
      </c>
      <c r="D25" s="1262" t="s">
        <v>1122</v>
      </c>
      <c r="E25" s="1262"/>
      <c r="F25" s="599"/>
      <c r="G25" s="600"/>
      <c r="H25" s="599" t="s">
        <v>1399</v>
      </c>
      <c r="I25" s="600"/>
      <c r="J25" s="599"/>
      <c r="K25" s="600" t="s">
        <v>1399</v>
      </c>
      <c r="L25" s="599" t="s">
        <v>1399</v>
      </c>
      <c r="M25" s="601" t="s">
        <v>1399</v>
      </c>
      <c r="N25" s="601"/>
      <c r="O25" s="602"/>
      <c r="P25" s="599" t="s">
        <v>1399</v>
      </c>
      <c r="Q25" s="601" t="s">
        <v>1399</v>
      </c>
      <c r="R25" s="601"/>
      <c r="S25" s="602"/>
      <c r="T25" s="603"/>
      <c r="U25" s="603"/>
    </row>
    <row r="26" spans="1:23" s="5" customFormat="1" ht="23.1" customHeight="1" thickBot="1">
      <c r="A26" s="999" t="s">
        <v>1431</v>
      </c>
      <c r="B26" s="463"/>
      <c r="C26" s="476" t="s">
        <v>47</v>
      </c>
      <c r="D26" s="1273" t="s">
        <v>1399</v>
      </c>
      <c r="E26" s="1273"/>
      <c r="F26" s="614" t="s">
        <v>1399</v>
      </c>
      <c r="G26" s="615" t="s">
        <v>1399</v>
      </c>
      <c r="H26" s="614" t="s">
        <v>1399</v>
      </c>
      <c r="I26" s="615" t="s">
        <v>1399</v>
      </c>
      <c r="J26" s="616" t="s">
        <v>1399</v>
      </c>
      <c r="K26" s="616"/>
      <c r="L26" s="614" t="s">
        <v>1399</v>
      </c>
      <c r="M26" s="477" t="s">
        <v>1399</v>
      </c>
      <c r="N26" s="617"/>
      <c r="O26" s="478"/>
      <c r="P26" s="479" t="s">
        <v>1399</v>
      </c>
      <c r="Q26" s="617" t="s">
        <v>1399</v>
      </c>
      <c r="R26" s="477" t="s">
        <v>1399</v>
      </c>
      <c r="S26" s="618" t="s">
        <v>1399</v>
      </c>
      <c r="T26" s="463"/>
      <c r="U26" s="463"/>
    </row>
    <row r="27" spans="1:23" s="5" customFormat="1" ht="23.1" customHeight="1">
      <c r="A27" s="1000" t="s">
        <v>1431</v>
      </c>
      <c r="B27" s="468" t="s">
        <v>1134</v>
      </c>
      <c r="C27" s="475" t="s">
        <v>764</v>
      </c>
      <c r="D27" s="1272" t="s">
        <v>30</v>
      </c>
      <c r="E27" s="1272"/>
      <c r="F27" s="661"/>
      <c r="G27" s="935"/>
      <c r="H27" s="662" t="s">
        <v>1399</v>
      </c>
      <c r="I27" s="663"/>
      <c r="J27" s="664"/>
      <c r="K27" s="663"/>
      <c r="L27" s="661"/>
      <c r="M27" s="665"/>
      <c r="N27" s="472"/>
      <c r="O27" s="666"/>
      <c r="P27" s="661"/>
      <c r="Q27" s="665"/>
      <c r="R27" s="472"/>
      <c r="S27" s="666"/>
      <c r="T27" s="474"/>
      <c r="U27" s="474"/>
    </row>
    <row r="28" spans="1:23" s="5" customFormat="1" ht="23.1" customHeight="1">
      <c r="A28" s="998" t="s">
        <v>1431</v>
      </c>
      <c r="B28" s="460"/>
      <c r="C28" s="454" t="s">
        <v>31</v>
      </c>
      <c r="D28" s="1262" t="s">
        <v>30</v>
      </c>
      <c r="E28" s="1262"/>
      <c r="F28" s="599" t="s">
        <v>1399</v>
      </c>
      <c r="G28" s="600" t="s">
        <v>1399</v>
      </c>
      <c r="H28" s="599" t="s">
        <v>1399</v>
      </c>
      <c r="I28" s="600" t="s">
        <v>1399</v>
      </c>
      <c r="J28" s="599" t="s">
        <v>1399</v>
      </c>
      <c r="K28" s="600"/>
      <c r="L28" s="599" t="s">
        <v>1399</v>
      </c>
      <c r="M28" s="601" t="s">
        <v>1399</v>
      </c>
      <c r="N28" s="601" t="s">
        <v>1399</v>
      </c>
      <c r="O28" s="602"/>
      <c r="P28" s="599" t="s">
        <v>1399</v>
      </c>
      <c r="Q28" s="601" t="s">
        <v>1399</v>
      </c>
      <c r="R28" s="596" t="s">
        <v>1399</v>
      </c>
      <c r="S28" s="602" t="s">
        <v>1399</v>
      </c>
      <c r="T28" s="603"/>
      <c r="U28" s="603"/>
    </row>
    <row r="29" spans="1:23" s="5" customFormat="1" ht="23.1" customHeight="1">
      <c r="A29" s="998" t="s">
        <v>1431</v>
      </c>
      <c r="B29" s="460"/>
      <c r="C29" s="454" t="s">
        <v>1135</v>
      </c>
      <c r="D29" s="1262" t="s">
        <v>30</v>
      </c>
      <c r="E29" s="1262"/>
      <c r="F29" s="599"/>
      <c r="G29" s="600"/>
      <c r="H29" s="599"/>
      <c r="I29" s="600"/>
      <c r="J29" s="599"/>
      <c r="K29" s="600"/>
      <c r="L29" s="599"/>
      <c r="M29" s="601"/>
      <c r="N29" s="601"/>
      <c r="O29" s="602"/>
      <c r="P29" s="599"/>
      <c r="Q29" s="601"/>
      <c r="R29" s="596"/>
      <c r="S29" s="602"/>
      <c r="T29" s="603"/>
      <c r="U29" s="603"/>
    </row>
    <row r="30" spans="1:23" s="5" customFormat="1" ht="23.1" customHeight="1">
      <c r="A30" s="998" t="s">
        <v>1431</v>
      </c>
      <c r="B30" s="460"/>
      <c r="C30" s="454" t="s">
        <v>1136</v>
      </c>
      <c r="D30" s="1262" t="s">
        <v>30</v>
      </c>
      <c r="E30" s="1262"/>
      <c r="F30" s="599"/>
      <c r="G30" s="600"/>
      <c r="H30" s="599"/>
      <c r="I30" s="600"/>
      <c r="J30" s="599"/>
      <c r="K30" s="600"/>
      <c r="L30" s="599"/>
      <c r="M30" s="601"/>
      <c r="N30" s="601"/>
      <c r="O30" s="602"/>
      <c r="P30" s="599"/>
      <c r="Q30" s="601"/>
      <c r="R30" s="596"/>
      <c r="S30" s="602"/>
      <c r="T30" s="603"/>
      <c r="U30" s="603"/>
    </row>
    <row r="31" spans="1:23" s="5" customFormat="1" ht="23.1" customHeight="1">
      <c r="A31" s="998" t="s">
        <v>1431</v>
      </c>
      <c r="B31" s="460"/>
      <c r="C31" s="454" t="s">
        <v>32</v>
      </c>
      <c r="D31" s="1262" t="s">
        <v>30</v>
      </c>
      <c r="E31" s="1262"/>
      <c r="F31" s="599"/>
      <c r="G31" s="600"/>
      <c r="H31" s="599"/>
      <c r="I31" s="600"/>
      <c r="J31" s="599"/>
      <c r="K31" s="600"/>
      <c r="L31" s="599"/>
      <c r="M31" s="601"/>
      <c r="N31" s="601"/>
      <c r="O31" s="602"/>
      <c r="P31" s="599"/>
      <c r="Q31" s="601"/>
      <c r="R31" s="596"/>
      <c r="S31" s="602"/>
      <c r="T31" s="603"/>
      <c r="U31" s="603"/>
    </row>
    <row r="32" spans="1:23" s="5" customFormat="1" ht="23.1" customHeight="1">
      <c r="A32" s="998" t="s">
        <v>1431</v>
      </c>
      <c r="B32" s="460"/>
      <c r="C32" s="454" t="s">
        <v>33</v>
      </c>
      <c r="D32" s="1262" t="s">
        <v>30</v>
      </c>
      <c r="E32" s="1262"/>
      <c r="F32" s="599"/>
      <c r="G32" s="600"/>
      <c r="H32" s="599" t="s">
        <v>1399</v>
      </c>
      <c r="I32" s="600"/>
      <c r="J32" s="599"/>
      <c r="K32" s="600"/>
      <c r="L32" s="599"/>
      <c r="M32" s="601"/>
      <c r="N32" s="601"/>
      <c r="O32" s="602"/>
      <c r="P32" s="599"/>
      <c r="Q32" s="601"/>
      <c r="R32" s="601"/>
      <c r="S32" s="602"/>
      <c r="T32" s="603"/>
      <c r="U32" s="603"/>
    </row>
    <row r="33" spans="1:21" s="5" customFormat="1" ht="23.1" customHeight="1" thickBot="1">
      <c r="A33" s="999" t="s">
        <v>1431</v>
      </c>
      <c r="B33" s="463"/>
      <c r="C33" s="476" t="s">
        <v>269</v>
      </c>
      <c r="D33" s="1273" t="s">
        <v>1399</v>
      </c>
      <c r="E33" s="1273"/>
      <c r="F33" s="614" t="s">
        <v>1399</v>
      </c>
      <c r="G33" s="615" t="s">
        <v>1399</v>
      </c>
      <c r="H33" s="614" t="s">
        <v>1399</v>
      </c>
      <c r="I33" s="615" t="s">
        <v>1399</v>
      </c>
      <c r="J33" s="616" t="s">
        <v>1399</v>
      </c>
      <c r="K33" s="616" t="s">
        <v>1399</v>
      </c>
      <c r="L33" s="614" t="s">
        <v>1399</v>
      </c>
      <c r="M33" s="477" t="s">
        <v>1399</v>
      </c>
      <c r="N33" s="617"/>
      <c r="O33" s="478"/>
      <c r="P33" s="479" t="s">
        <v>1399</v>
      </c>
      <c r="Q33" s="617" t="s">
        <v>1399</v>
      </c>
      <c r="R33" s="477"/>
      <c r="S33" s="618" t="s">
        <v>1399</v>
      </c>
      <c r="T33" s="463"/>
      <c r="U33" s="463"/>
    </row>
    <row r="34" spans="1:21" s="5" customFormat="1" ht="23.1" customHeight="1">
      <c r="A34" s="1000" t="s">
        <v>1431</v>
      </c>
      <c r="B34" s="468" t="s">
        <v>1137</v>
      </c>
      <c r="C34" s="475" t="s">
        <v>1138</v>
      </c>
      <c r="D34" s="1272" t="s">
        <v>30</v>
      </c>
      <c r="E34" s="1272"/>
      <c r="F34" s="661"/>
      <c r="G34" s="935"/>
      <c r="H34" s="662" t="s">
        <v>1399</v>
      </c>
      <c r="I34" s="663"/>
      <c r="J34" s="664"/>
      <c r="K34" s="663"/>
      <c r="L34" s="661"/>
      <c r="M34" s="665"/>
      <c r="N34" s="472"/>
      <c r="O34" s="666"/>
      <c r="P34" s="661"/>
      <c r="Q34" s="665"/>
      <c r="R34" s="472"/>
      <c r="S34" s="666"/>
      <c r="T34" s="474"/>
      <c r="U34" s="474"/>
    </row>
    <row r="35" spans="1:21" s="5" customFormat="1" ht="23.1" customHeight="1">
      <c r="A35" s="998" t="s">
        <v>1431</v>
      </c>
      <c r="B35" s="460"/>
      <c r="C35" s="454" t="s">
        <v>34</v>
      </c>
      <c r="D35" s="1272" t="s">
        <v>30</v>
      </c>
      <c r="E35" s="1272"/>
      <c r="F35" s="599"/>
      <c r="G35" s="600"/>
      <c r="H35" s="599" t="s">
        <v>1399</v>
      </c>
      <c r="I35" s="600"/>
      <c r="J35" s="599"/>
      <c r="K35" s="600"/>
      <c r="L35" s="599" t="s">
        <v>1399</v>
      </c>
      <c r="M35" s="601"/>
      <c r="N35" s="601"/>
      <c r="O35" s="602"/>
      <c r="P35" s="599"/>
      <c r="Q35" s="601"/>
      <c r="R35" s="596"/>
      <c r="S35" s="602"/>
      <c r="T35" s="603"/>
      <c r="U35" s="603"/>
    </row>
    <row r="36" spans="1:21" s="5" customFormat="1" ht="23.1" customHeight="1">
      <c r="A36" s="998" t="s">
        <v>1431</v>
      </c>
      <c r="B36" s="460"/>
      <c r="C36" s="454" t="s">
        <v>1139</v>
      </c>
      <c r="D36" s="1272" t="s">
        <v>30</v>
      </c>
      <c r="E36" s="1272"/>
      <c r="F36" s="599"/>
      <c r="G36" s="600"/>
      <c r="H36" s="599" t="s">
        <v>1399</v>
      </c>
      <c r="I36" s="600"/>
      <c r="J36" s="599"/>
      <c r="K36" s="600"/>
      <c r="L36" s="599" t="s">
        <v>1399</v>
      </c>
      <c r="M36" s="601"/>
      <c r="N36" s="601"/>
      <c r="O36" s="602"/>
      <c r="P36" s="599"/>
      <c r="Q36" s="601"/>
      <c r="R36" s="596"/>
      <c r="S36" s="602"/>
      <c r="T36" s="603"/>
      <c r="U36" s="603"/>
    </row>
    <row r="37" spans="1:21" s="5" customFormat="1" ht="23.1" customHeight="1">
      <c r="A37" s="998" t="s">
        <v>1431</v>
      </c>
      <c r="B37" s="461"/>
      <c r="C37" s="498" t="s">
        <v>35</v>
      </c>
      <c r="D37" s="1272" t="s">
        <v>30</v>
      </c>
      <c r="E37" s="1272"/>
      <c r="F37" s="599"/>
      <c r="G37" s="600"/>
      <c r="H37" s="599" t="s">
        <v>1399</v>
      </c>
      <c r="I37" s="600"/>
      <c r="J37" s="599"/>
      <c r="K37" s="600"/>
      <c r="L37" s="599"/>
      <c r="M37" s="601"/>
      <c r="N37" s="601"/>
      <c r="O37" s="602"/>
      <c r="P37" s="599"/>
      <c r="Q37" s="601"/>
      <c r="R37" s="596"/>
      <c r="S37" s="602"/>
      <c r="T37" s="603"/>
      <c r="U37" s="603"/>
    </row>
    <row r="38" spans="1:21" s="5" customFormat="1" ht="23.1" customHeight="1">
      <c r="A38" s="998" t="s">
        <v>1431</v>
      </c>
      <c r="B38" s="944"/>
      <c r="C38" s="499" t="s">
        <v>1140</v>
      </c>
      <c r="D38" s="1282" t="s">
        <v>30</v>
      </c>
      <c r="E38" s="1272"/>
      <c r="F38" s="599"/>
      <c r="G38" s="600"/>
      <c r="H38" s="599" t="s">
        <v>1399</v>
      </c>
      <c r="I38" s="600"/>
      <c r="J38" s="599"/>
      <c r="K38" s="600"/>
      <c r="L38" s="599" t="s">
        <v>1399</v>
      </c>
      <c r="M38" s="601"/>
      <c r="N38" s="601"/>
      <c r="O38" s="602"/>
      <c r="P38" s="599" t="s">
        <v>1399</v>
      </c>
      <c r="Q38" s="601" t="s">
        <v>1399</v>
      </c>
      <c r="R38" s="596" t="s">
        <v>1399</v>
      </c>
      <c r="S38" s="602" t="s">
        <v>1399</v>
      </c>
      <c r="T38" s="603"/>
      <c r="U38" s="603"/>
    </row>
    <row r="39" spans="1:21" s="5" customFormat="1" ht="23.1" customHeight="1">
      <c r="A39" s="998" t="s">
        <v>1431</v>
      </c>
      <c r="B39" s="944"/>
      <c r="C39" s="499" t="s">
        <v>14</v>
      </c>
      <c r="D39" s="1282" t="s">
        <v>30</v>
      </c>
      <c r="E39" s="1272"/>
      <c r="F39" s="599"/>
      <c r="G39" s="600"/>
      <c r="H39" s="599" t="s">
        <v>1399</v>
      </c>
      <c r="I39" s="600"/>
      <c r="J39" s="599"/>
      <c r="K39" s="600"/>
      <c r="L39" s="599" t="s">
        <v>1399</v>
      </c>
      <c r="M39" s="601"/>
      <c r="N39" s="601"/>
      <c r="O39" s="602"/>
      <c r="P39" s="599" t="s">
        <v>1399</v>
      </c>
      <c r="Q39" s="601" t="s">
        <v>1399</v>
      </c>
      <c r="R39" s="596" t="s">
        <v>1399</v>
      </c>
      <c r="S39" s="602" t="s">
        <v>1399</v>
      </c>
      <c r="T39" s="603"/>
      <c r="U39" s="603"/>
    </row>
    <row r="40" spans="1:21" s="5" customFormat="1" ht="23.1" customHeight="1">
      <c r="A40" s="998" t="s">
        <v>1431</v>
      </c>
      <c r="B40" s="944"/>
      <c r="C40" s="499" t="s">
        <v>1141</v>
      </c>
      <c r="D40" s="1282" t="s">
        <v>30</v>
      </c>
      <c r="E40" s="1272"/>
      <c r="F40" s="599"/>
      <c r="G40" s="600"/>
      <c r="H40" s="599" t="s">
        <v>1399</v>
      </c>
      <c r="I40" s="600"/>
      <c r="J40" s="599"/>
      <c r="K40" s="600"/>
      <c r="L40" s="599" t="s">
        <v>1399</v>
      </c>
      <c r="M40" s="601"/>
      <c r="N40" s="601"/>
      <c r="O40" s="602"/>
      <c r="P40" s="599"/>
      <c r="Q40" s="601"/>
      <c r="R40" s="596"/>
      <c r="S40" s="602"/>
      <c r="T40" s="603"/>
      <c r="U40" s="603"/>
    </row>
    <row r="41" spans="1:21" s="5" customFormat="1" ht="23.1" customHeight="1">
      <c r="A41" s="998" t="s">
        <v>1431</v>
      </c>
      <c r="B41" s="944"/>
      <c r="C41" s="499" t="s">
        <v>15</v>
      </c>
      <c r="D41" s="1282" t="s">
        <v>30</v>
      </c>
      <c r="E41" s="1272"/>
      <c r="F41" s="599"/>
      <c r="G41" s="600"/>
      <c r="H41" s="599" t="s">
        <v>1399</v>
      </c>
      <c r="I41" s="600"/>
      <c r="J41" s="599"/>
      <c r="K41" s="600"/>
      <c r="L41" s="599" t="s">
        <v>1399</v>
      </c>
      <c r="M41" s="601"/>
      <c r="N41" s="601"/>
      <c r="O41" s="602"/>
      <c r="P41" s="599" t="s">
        <v>1399</v>
      </c>
      <c r="Q41" s="601" t="s">
        <v>1399</v>
      </c>
      <c r="R41" s="596"/>
      <c r="S41" s="602" t="s">
        <v>1399</v>
      </c>
      <c r="T41" s="603"/>
      <c r="U41" s="603"/>
    </row>
    <row r="42" spans="1:21" s="5" customFormat="1" ht="23.1" customHeight="1">
      <c r="A42" s="998" t="s">
        <v>1431</v>
      </c>
      <c r="B42" s="944"/>
      <c r="C42" s="499" t="s">
        <v>16</v>
      </c>
      <c r="D42" s="1282" t="s">
        <v>30</v>
      </c>
      <c r="E42" s="1272"/>
      <c r="F42" s="599"/>
      <c r="G42" s="600"/>
      <c r="H42" s="599" t="s">
        <v>1399</v>
      </c>
      <c r="I42" s="600"/>
      <c r="J42" s="599"/>
      <c r="K42" s="600"/>
      <c r="L42" s="599" t="s">
        <v>1399</v>
      </c>
      <c r="M42" s="601"/>
      <c r="N42" s="601"/>
      <c r="O42" s="602"/>
      <c r="P42" s="599" t="s">
        <v>1399</v>
      </c>
      <c r="Q42" s="601" t="s">
        <v>1399</v>
      </c>
      <c r="R42" s="596" t="s">
        <v>1399</v>
      </c>
      <c r="S42" s="602" t="s">
        <v>1399</v>
      </c>
      <c r="T42" s="603"/>
      <c r="U42" s="603"/>
    </row>
    <row r="43" spans="1:21" s="5" customFormat="1" ht="23.1" customHeight="1">
      <c r="A43" s="998" t="s">
        <v>1431</v>
      </c>
      <c r="B43" s="944"/>
      <c r="C43" s="499" t="s">
        <v>928</v>
      </c>
      <c r="D43" s="1282" t="s">
        <v>30</v>
      </c>
      <c r="E43" s="1272"/>
      <c r="F43" s="599" t="s">
        <v>1399</v>
      </c>
      <c r="G43" s="600"/>
      <c r="H43" s="599" t="s">
        <v>1399</v>
      </c>
      <c r="I43" s="600"/>
      <c r="J43" s="599"/>
      <c r="K43" s="600"/>
      <c r="L43" s="599" t="s">
        <v>1399</v>
      </c>
      <c r="M43" s="601"/>
      <c r="N43" s="601"/>
      <c r="O43" s="602"/>
      <c r="P43" s="599"/>
      <c r="Q43" s="601"/>
      <c r="R43" s="596"/>
      <c r="S43" s="602"/>
      <c r="T43" s="603"/>
      <c r="U43" s="603"/>
    </row>
    <row r="44" spans="1:21" s="5" customFormat="1" ht="23.1" customHeight="1">
      <c r="A44" s="998" t="s">
        <v>1431</v>
      </c>
      <c r="B44" s="944"/>
      <c r="C44" s="499" t="s">
        <v>1142</v>
      </c>
      <c r="D44" s="1282" t="s">
        <v>30</v>
      </c>
      <c r="E44" s="1272"/>
      <c r="F44" s="599"/>
      <c r="G44" s="600"/>
      <c r="H44" s="599" t="s">
        <v>1399</v>
      </c>
      <c r="I44" s="600"/>
      <c r="J44" s="599"/>
      <c r="K44" s="600"/>
      <c r="L44" s="599" t="s">
        <v>1399</v>
      </c>
      <c r="M44" s="601"/>
      <c r="N44" s="601"/>
      <c r="O44" s="602"/>
      <c r="P44" s="599"/>
      <c r="Q44" s="601"/>
      <c r="R44" s="596"/>
      <c r="S44" s="602"/>
      <c r="T44" s="603"/>
      <c r="U44" s="603"/>
    </row>
    <row r="45" spans="1:21" s="5" customFormat="1" ht="23.1" customHeight="1">
      <c r="A45" s="998" t="s">
        <v>1431</v>
      </c>
      <c r="B45" s="944"/>
      <c r="C45" s="499" t="s">
        <v>1143</v>
      </c>
      <c r="D45" s="1282" t="s">
        <v>30</v>
      </c>
      <c r="E45" s="1272"/>
      <c r="F45" s="599"/>
      <c r="G45" s="600"/>
      <c r="H45" s="599" t="s">
        <v>1399</v>
      </c>
      <c r="I45" s="600"/>
      <c r="J45" s="599"/>
      <c r="K45" s="600"/>
      <c r="L45" s="599" t="s">
        <v>1399</v>
      </c>
      <c r="M45" s="601"/>
      <c r="N45" s="601"/>
      <c r="O45" s="602"/>
      <c r="P45" s="599"/>
      <c r="Q45" s="601"/>
      <c r="R45" s="596"/>
      <c r="S45" s="602"/>
      <c r="T45" s="603"/>
      <c r="U45" s="603"/>
    </row>
    <row r="46" spans="1:21" s="5" customFormat="1" ht="23.1" customHeight="1">
      <c r="A46" s="998" t="s">
        <v>1431</v>
      </c>
      <c r="B46" s="944"/>
      <c r="C46" s="499" t="s">
        <v>1144</v>
      </c>
      <c r="D46" s="1282" t="s">
        <v>30</v>
      </c>
      <c r="E46" s="1272"/>
      <c r="F46" s="599"/>
      <c r="G46" s="600"/>
      <c r="H46" s="599" t="s">
        <v>1399</v>
      </c>
      <c r="I46" s="600"/>
      <c r="J46" s="599"/>
      <c r="K46" s="600"/>
      <c r="L46" s="599" t="s">
        <v>1399</v>
      </c>
      <c r="M46" s="601"/>
      <c r="N46" s="601"/>
      <c r="O46" s="602"/>
      <c r="P46" s="599" t="s">
        <v>1399</v>
      </c>
      <c r="Q46" s="601" t="s">
        <v>1399</v>
      </c>
      <c r="R46" s="596" t="s">
        <v>1399</v>
      </c>
      <c r="S46" s="602" t="s">
        <v>1399</v>
      </c>
      <c r="T46" s="603"/>
      <c r="U46" s="603"/>
    </row>
    <row r="47" spans="1:21" s="5" customFormat="1" ht="23.1" customHeight="1">
      <c r="A47" s="998" t="s">
        <v>1431</v>
      </c>
      <c r="B47" s="536"/>
      <c r="C47" s="667" t="s">
        <v>1145</v>
      </c>
      <c r="D47" s="1282" t="s">
        <v>30</v>
      </c>
      <c r="E47" s="1272"/>
      <c r="F47" s="668"/>
      <c r="G47" s="669"/>
      <c r="H47" s="599" t="s">
        <v>1399</v>
      </c>
      <c r="I47" s="669"/>
      <c r="J47" s="668"/>
      <c r="K47" s="669"/>
      <c r="L47" s="599" t="s">
        <v>1399</v>
      </c>
      <c r="M47" s="670"/>
      <c r="N47" s="671"/>
      <c r="O47" s="670"/>
      <c r="P47" s="672"/>
      <c r="Q47" s="671"/>
      <c r="R47" s="671"/>
      <c r="S47" s="459"/>
      <c r="T47" s="460"/>
      <c r="U47" s="460"/>
    </row>
    <row r="48" spans="1:21" s="5" customFormat="1" ht="23.1" customHeight="1" thickBot="1">
      <c r="A48" s="999" t="s">
        <v>1431</v>
      </c>
      <c r="B48" s="463"/>
      <c r="C48" s="476" t="s">
        <v>1154</v>
      </c>
      <c r="D48" s="1273" t="s">
        <v>1399</v>
      </c>
      <c r="E48" s="1273"/>
      <c r="F48" s="614"/>
      <c r="G48" s="615"/>
      <c r="H48" s="614" t="s">
        <v>1399</v>
      </c>
      <c r="I48" s="615" t="s">
        <v>1399</v>
      </c>
      <c r="J48" s="616"/>
      <c r="K48" s="616" t="s">
        <v>1399</v>
      </c>
      <c r="L48" s="614" t="s">
        <v>1399</v>
      </c>
      <c r="M48" s="477"/>
      <c r="N48" s="617"/>
      <c r="O48" s="478"/>
      <c r="P48" s="479"/>
      <c r="Q48" s="617"/>
      <c r="R48" s="477"/>
      <c r="S48" s="618"/>
      <c r="T48" s="463"/>
      <c r="U48" s="463"/>
    </row>
    <row r="49" spans="1:21" s="5" customFormat="1" ht="23.1" customHeight="1" thickBot="1">
      <c r="A49" s="1003" t="s">
        <v>1431</v>
      </c>
      <c r="B49" s="673" t="s">
        <v>223</v>
      </c>
      <c r="C49" s="504" t="s">
        <v>1146</v>
      </c>
      <c r="D49" s="1256" t="s">
        <v>30</v>
      </c>
      <c r="E49" s="1256"/>
      <c r="F49" s="505"/>
      <c r="G49" s="940"/>
      <c r="H49" s="505"/>
      <c r="I49" s="940"/>
      <c r="J49" s="505"/>
      <c r="K49" s="940"/>
      <c r="L49" s="505"/>
      <c r="M49" s="506"/>
      <c r="N49" s="506"/>
      <c r="O49" s="507"/>
      <c r="P49" s="505"/>
      <c r="Q49" s="506"/>
      <c r="R49" s="506"/>
      <c r="S49" s="507"/>
      <c r="T49" s="508"/>
      <c r="U49" s="508"/>
    </row>
    <row r="50" spans="1:21" s="5" customFormat="1" ht="23.1" customHeight="1">
      <c r="A50" s="1000" t="s">
        <v>1431</v>
      </c>
      <c r="B50" s="468" t="s">
        <v>224</v>
      </c>
      <c r="C50" s="475" t="s">
        <v>13</v>
      </c>
      <c r="D50" s="1272" t="s">
        <v>30</v>
      </c>
      <c r="E50" s="1272"/>
      <c r="F50" s="620" t="s">
        <v>1399</v>
      </c>
      <c r="G50" s="935"/>
      <c r="H50" s="620" t="s">
        <v>1399</v>
      </c>
      <c r="I50" s="622" t="s">
        <v>1399</v>
      </c>
      <c r="J50" s="620" t="s">
        <v>1399</v>
      </c>
      <c r="K50" s="622" t="s">
        <v>1399</v>
      </c>
      <c r="L50" s="470"/>
      <c r="M50" s="472"/>
      <c r="N50" s="472"/>
      <c r="O50" s="473"/>
      <c r="P50" s="470"/>
      <c r="Q50" s="472"/>
      <c r="R50" s="472"/>
      <c r="S50" s="473"/>
      <c r="T50" s="474"/>
      <c r="U50" s="474"/>
    </row>
    <row r="51" spans="1:21" s="5" customFormat="1" ht="23.1" customHeight="1">
      <c r="A51" s="998" t="s">
        <v>1431</v>
      </c>
      <c r="B51" s="460"/>
      <c r="C51" s="454" t="s">
        <v>1147</v>
      </c>
      <c r="D51" s="1272" t="s">
        <v>30</v>
      </c>
      <c r="E51" s="1272"/>
      <c r="F51" s="455"/>
      <c r="G51" s="937"/>
      <c r="H51" s="455"/>
      <c r="I51" s="622" t="s">
        <v>1399</v>
      </c>
      <c r="J51" s="455"/>
      <c r="K51" s="610" t="s">
        <v>1399</v>
      </c>
      <c r="L51" s="455"/>
      <c r="M51" s="458"/>
      <c r="N51" s="458"/>
      <c r="O51" s="459"/>
      <c r="P51" s="455"/>
      <c r="Q51" s="458"/>
      <c r="R51" s="458"/>
      <c r="S51" s="459"/>
      <c r="T51" s="460"/>
      <c r="U51" s="460"/>
    </row>
    <row r="52" spans="1:21" s="5" customFormat="1" ht="23.1" customHeight="1">
      <c r="A52" s="998" t="s">
        <v>1431</v>
      </c>
      <c r="B52" s="460"/>
      <c r="C52" s="454" t="s">
        <v>1148</v>
      </c>
      <c r="D52" s="1272" t="s">
        <v>30</v>
      </c>
      <c r="E52" s="1272"/>
      <c r="F52" s="455"/>
      <c r="G52" s="937"/>
      <c r="H52" s="455"/>
      <c r="I52" s="622" t="s">
        <v>1399</v>
      </c>
      <c r="J52" s="455"/>
      <c r="K52" s="610" t="s">
        <v>1399</v>
      </c>
      <c r="L52" s="455"/>
      <c r="M52" s="458"/>
      <c r="N52" s="458"/>
      <c r="O52" s="459"/>
      <c r="P52" s="455"/>
      <c r="Q52" s="458"/>
      <c r="R52" s="458"/>
      <c r="S52" s="459"/>
      <c r="T52" s="460"/>
      <c r="U52" s="460"/>
    </row>
    <row r="53" spans="1:21" s="5" customFormat="1" ht="23.1" customHeight="1">
      <c r="A53" s="998" t="s">
        <v>1431</v>
      </c>
      <c r="B53" s="460"/>
      <c r="C53" s="454" t="s">
        <v>36</v>
      </c>
      <c r="D53" s="1272" t="s">
        <v>30</v>
      </c>
      <c r="E53" s="1272"/>
      <c r="F53" s="609" t="s">
        <v>1399</v>
      </c>
      <c r="G53" s="937"/>
      <c r="H53" s="609" t="s">
        <v>1399</v>
      </c>
      <c r="I53" s="622" t="s">
        <v>1399</v>
      </c>
      <c r="J53" s="609" t="s">
        <v>1399</v>
      </c>
      <c r="K53" s="610" t="s">
        <v>1399</v>
      </c>
      <c r="L53" s="455"/>
      <c r="M53" s="458"/>
      <c r="N53" s="458"/>
      <c r="O53" s="459"/>
      <c r="P53" s="455"/>
      <c r="Q53" s="458"/>
      <c r="R53" s="458"/>
      <c r="S53" s="459"/>
      <c r="T53" s="460"/>
      <c r="U53" s="460"/>
    </row>
    <row r="54" spans="1:21" s="5" customFormat="1" ht="23.1" customHeight="1">
      <c r="A54" s="998" t="s">
        <v>1431</v>
      </c>
      <c r="B54" s="460"/>
      <c r="C54" s="454" t="s">
        <v>9</v>
      </c>
      <c r="D54" s="1272" t="s">
        <v>30</v>
      </c>
      <c r="E54" s="1272"/>
      <c r="F54" s="609" t="s">
        <v>1399</v>
      </c>
      <c r="G54" s="937"/>
      <c r="H54" s="609" t="s">
        <v>1399</v>
      </c>
      <c r="I54" s="622" t="s">
        <v>1399</v>
      </c>
      <c r="J54" s="609" t="s">
        <v>1399</v>
      </c>
      <c r="K54" s="610" t="s">
        <v>1399</v>
      </c>
      <c r="L54" s="455"/>
      <c r="M54" s="458"/>
      <c r="N54" s="458"/>
      <c r="O54" s="459"/>
      <c r="P54" s="455"/>
      <c r="Q54" s="458"/>
      <c r="R54" s="458"/>
      <c r="S54" s="459"/>
      <c r="T54" s="460"/>
      <c r="U54" s="460"/>
    </row>
    <row r="55" spans="1:21" s="5" customFormat="1" ht="23.1" customHeight="1">
      <c r="A55" s="998" t="s">
        <v>1431</v>
      </c>
      <c r="B55" s="460"/>
      <c r="C55" s="454" t="s">
        <v>1149</v>
      </c>
      <c r="D55" s="1272" t="s">
        <v>30</v>
      </c>
      <c r="E55" s="1272"/>
      <c r="F55" s="455"/>
      <c r="G55" s="937"/>
      <c r="H55" s="455"/>
      <c r="I55" s="610" t="s">
        <v>1399</v>
      </c>
      <c r="J55" s="455"/>
      <c r="K55" s="610" t="s">
        <v>1399</v>
      </c>
      <c r="L55" s="455"/>
      <c r="M55" s="458"/>
      <c r="N55" s="458"/>
      <c r="O55" s="459"/>
      <c r="P55" s="455"/>
      <c r="Q55" s="458"/>
      <c r="R55" s="458"/>
      <c r="S55" s="459"/>
      <c r="T55" s="460"/>
      <c r="U55" s="460"/>
    </row>
    <row r="56" spans="1:21" s="5" customFormat="1" ht="23.1" customHeight="1" thickBot="1">
      <c r="A56" s="999" t="s">
        <v>1431</v>
      </c>
      <c r="B56" s="463"/>
      <c r="C56" s="476" t="s">
        <v>1150</v>
      </c>
      <c r="D56" s="1273" t="s">
        <v>30</v>
      </c>
      <c r="E56" s="1274"/>
      <c r="F56" s="465"/>
      <c r="G56" s="936"/>
      <c r="H56" s="465"/>
      <c r="I56" s="615" t="s">
        <v>1399</v>
      </c>
      <c r="J56" s="465"/>
      <c r="K56" s="615" t="s">
        <v>1399</v>
      </c>
      <c r="L56" s="465"/>
      <c r="M56" s="467"/>
      <c r="N56" s="467"/>
      <c r="O56" s="943"/>
      <c r="P56" s="465"/>
      <c r="Q56" s="467"/>
      <c r="R56" s="467"/>
      <c r="S56" s="943"/>
      <c r="T56" s="463"/>
      <c r="U56" s="463"/>
    </row>
    <row r="57" spans="1:21" s="5" customFormat="1" ht="23.1" customHeight="1">
      <c r="A57" s="1000" t="s">
        <v>1431</v>
      </c>
      <c r="B57" s="509" t="s">
        <v>1151</v>
      </c>
      <c r="C57" s="510" t="s">
        <v>31</v>
      </c>
      <c r="D57" s="1275" t="s">
        <v>30</v>
      </c>
      <c r="E57" s="1275"/>
      <c r="F57" s="634" t="s">
        <v>1399</v>
      </c>
      <c r="G57" s="635" t="s">
        <v>1399</v>
      </c>
      <c r="H57" s="634" t="s">
        <v>1399</v>
      </c>
      <c r="I57" s="635" t="s">
        <v>1399</v>
      </c>
      <c r="J57" s="636" t="s">
        <v>1399</v>
      </c>
      <c r="K57" s="636" t="s">
        <v>1399</v>
      </c>
      <c r="L57" s="634" t="s">
        <v>1399</v>
      </c>
      <c r="M57" s="637" t="s">
        <v>1399</v>
      </c>
      <c r="N57" s="511"/>
      <c r="O57" s="512"/>
      <c r="P57" s="634" t="s">
        <v>1399</v>
      </c>
      <c r="Q57" s="637" t="s">
        <v>1399</v>
      </c>
      <c r="R57" s="637" t="s">
        <v>1399</v>
      </c>
      <c r="S57" s="638" t="s">
        <v>1399</v>
      </c>
      <c r="T57" s="639" t="s">
        <v>1399</v>
      </c>
      <c r="U57" s="639" t="s">
        <v>1399</v>
      </c>
    </row>
    <row r="58" spans="1:21" s="5" customFormat="1" ht="23.1" customHeight="1" thickBot="1">
      <c r="A58" s="999" t="s">
        <v>1431</v>
      </c>
      <c r="B58" s="513"/>
      <c r="C58" s="514" t="s">
        <v>5</v>
      </c>
      <c r="D58" s="1276" t="s">
        <v>1152</v>
      </c>
      <c r="E58" s="1277"/>
      <c r="F58" s="515"/>
      <c r="G58" s="516"/>
      <c r="H58" s="515"/>
      <c r="I58" s="516"/>
      <c r="J58" s="517"/>
      <c r="K58" s="517"/>
      <c r="L58" s="515"/>
      <c r="M58" s="518"/>
      <c r="N58" s="518"/>
      <c r="O58" s="519"/>
      <c r="P58" s="515"/>
      <c r="Q58" s="518"/>
      <c r="R58" s="518"/>
      <c r="S58" s="519"/>
      <c r="T58" s="520"/>
      <c r="U58" s="520"/>
    </row>
    <row r="59" spans="1:21" s="5" customFormat="1" ht="23.1" customHeight="1">
      <c r="A59" s="1000" t="s">
        <v>1431</v>
      </c>
      <c r="B59" s="521" t="s">
        <v>1153</v>
      </c>
      <c r="C59" s="522" t="s">
        <v>1154</v>
      </c>
      <c r="D59" s="1278" t="s">
        <v>1155</v>
      </c>
      <c r="E59" s="1279"/>
      <c r="F59" s="494"/>
      <c r="G59" s="495"/>
      <c r="H59" s="523"/>
      <c r="I59" s="524"/>
      <c r="J59" s="525"/>
      <c r="K59" s="526"/>
      <c r="L59" s="494"/>
      <c r="M59" s="527"/>
      <c r="N59" s="527"/>
      <c r="O59" s="495"/>
      <c r="P59" s="523"/>
      <c r="Q59" s="528"/>
      <c r="R59" s="528"/>
      <c r="S59" s="524"/>
      <c r="T59" s="494"/>
      <c r="U59" s="495"/>
    </row>
    <row r="60" spans="1:21" s="5" customFormat="1" ht="23.1" customHeight="1" thickBot="1">
      <c r="A60" s="1004" t="s">
        <v>1431</v>
      </c>
      <c r="B60" s="941"/>
      <c r="C60" s="529" t="s">
        <v>1156</v>
      </c>
      <c r="D60" s="1280"/>
      <c r="E60" s="1281"/>
      <c r="F60" s="497"/>
      <c r="G60" s="530"/>
      <c r="H60" s="531"/>
      <c r="I60" s="942"/>
      <c r="J60" s="532"/>
      <c r="K60" s="533"/>
      <c r="L60" s="497"/>
      <c r="M60" s="941"/>
      <c r="N60" s="941"/>
      <c r="O60" s="530"/>
      <c r="P60" s="531"/>
      <c r="Q60" s="941"/>
      <c r="R60" s="941"/>
      <c r="S60" s="942"/>
      <c r="T60" s="497"/>
      <c r="U60" s="530"/>
    </row>
    <row r="61" spans="1:21" s="5" customFormat="1" ht="23.1" customHeight="1">
      <c r="A61" s="1000" t="s">
        <v>1431</v>
      </c>
      <c r="B61" s="534" t="s">
        <v>809</v>
      </c>
      <c r="C61" s="535" t="s">
        <v>1494</v>
      </c>
      <c r="D61" s="1282" t="s">
        <v>38</v>
      </c>
      <c r="E61" s="1272"/>
      <c r="F61" s="620" t="s">
        <v>1399</v>
      </c>
      <c r="G61" s="935"/>
      <c r="H61" s="470" t="s">
        <v>1399</v>
      </c>
      <c r="I61" s="935" t="s">
        <v>1399</v>
      </c>
      <c r="J61" s="471"/>
      <c r="K61" s="471"/>
      <c r="L61" s="620" t="s">
        <v>1399</v>
      </c>
      <c r="M61" s="472"/>
      <c r="N61" s="619" t="s">
        <v>1399</v>
      </c>
      <c r="O61" s="473"/>
      <c r="P61" s="620" t="s">
        <v>1399</v>
      </c>
      <c r="Q61" s="472"/>
      <c r="R61" s="472"/>
      <c r="S61" s="473"/>
      <c r="T61" s="474"/>
      <c r="U61" s="474"/>
    </row>
    <row r="62" spans="1:21" s="5" customFormat="1" ht="23.1" customHeight="1">
      <c r="A62" s="998" t="s">
        <v>1431</v>
      </c>
      <c r="B62" s="536"/>
      <c r="C62" s="499" t="s">
        <v>1494</v>
      </c>
      <c r="D62" s="1282" t="s">
        <v>1157</v>
      </c>
      <c r="E62" s="1272"/>
      <c r="F62" s="609" t="s">
        <v>1399</v>
      </c>
      <c r="G62" s="937"/>
      <c r="H62" s="455" t="s">
        <v>1399</v>
      </c>
      <c r="I62" s="937" t="s">
        <v>1399</v>
      </c>
      <c r="J62" s="456"/>
      <c r="K62" s="456"/>
      <c r="L62" s="609" t="s">
        <v>1399</v>
      </c>
      <c r="M62" s="458"/>
      <c r="N62" s="612" t="s">
        <v>1399</v>
      </c>
      <c r="O62" s="459"/>
      <c r="P62" s="609" t="s">
        <v>1399</v>
      </c>
      <c r="Q62" s="458"/>
      <c r="R62" s="458"/>
      <c r="S62" s="459"/>
      <c r="T62" s="460"/>
      <c r="U62" s="460"/>
    </row>
    <row r="63" spans="1:21" s="5" customFormat="1" ht="23.1" customHeight="1">
      <c r="A63" s="998" t="s">
        <v>1431</v>
      </c>
      <c r="B63" s="536"/>
      <c r="C63" s="499" t="s">
        <v>1494</v>
      </c>
      <c r="D63" s="1282" t="s">
        <v>39</v>
      </c>
      <c r="E63" s="1272"/>
      <c r="F63" s="609" t="s">
        <v>1399</v>
      </c>
      <c r="G63" s="610" t="s">
        <v>1399</v>
      </c>
      <c r="H63" s="455" t="s">
        <v>1399</v>
      </c>
      <c r="I63" s="937" t="s">
        <v>1399</v>
      </c>
      <c r="J63" s="456" t="s">
        <v>1399</v>
      </c>
      <c r="K63" s="611" t="s">
        <v>1399</v>
      </c>
      <c r="L63" s="609" t="s">
        <v>1399</v>
      </c>
      <c r="M63" s="458"/>
      <c r="N63" s="612" t="s">
        <v>1399</v>
      </c>
      <c r="O63" s="459"/>
      <c r="P63" s="609" t="s">
        <v>1399</v>
      </c>
      <c r="Q63" s="458"/>
      <c r="R63" s="458"/>
      <c r="S63" s="459"/>
      <c r="T63" s="460"/>
      <c r="U63" s="460"/>
    </row>
    <row r="64" spans="1:21" s="5" customFormat="1" ht="23.1" customHeight="1">
      <c r="A64" s="998" t="s">
        <v>1431</v>
      </c>
      <c r="B64" s="536"/>
      <c r="C64" s="499" t="s">
        <v>1120</v>
      </c>
      <c r="D64" s="1270" t="s">
        <v>39</v>
      </c>
      <c r="E64" s="1271"/>
      <c r="F64" s="609" t="s">
        <v>1399</v>
      </c>
      <c r="G64" s="610" t="s">
        <v>1399</v>
      </c>
      <c r="H64" s="455" t="s">
        <v>1399</v>
      </c>
      <c r="I64" s="937" t="s">
        <v>1399</v>
      </c>
      <c r="J64" s="456" t="s">
        <v>1399</v>
      </c>
      <c r="K64" s="611" t="s">
        <v>1399</v>
      </c>
      <c r="L64" s="609" t="s">
        <v>1399</v>
      </c>
      <c r="M64" s="458"/>
      <c r="N64" s="612" t="s">
        <v>1399</v>
      </c>
      <c r="O64" s="459"/>
      <c r="P64" s="609" t="s">
        <v>1399</v>
      </c>
      <c r="Q64" s="458"/>
      <c r="R64" s="458"/>
      <c r="S64" s="656" t="s">
        <v>1399</v>
      </c>
      <c r="T64" s="460"/>
      <c r="U64" s="460"/>
    </row>
    <row r="65" spans="1:21" s="5" customFormat="1" ht="23.1" customHeight="1">
      <c r="A65" s="998" t="s">
        <v>1431</v>
      </c>
      <c r="B65" s="536"/>
      <c r="C65" s="499" t="s">
        <v>1120</v>
      </c>
      <c r="D65" s="1259" t="s">
        <v>40</v>
      </c>
      <c r="E65" s="1261"/>
      <c r="F65" s="609" t="s">
        <v>1399</v>
      </c>
      <c r="G65" s="610" t="s">
        <v>1399</v>
      </c>
      <c r="H65" s="455" t="s">
        <v>1399</v>
      </c>
      <c r="I65" s="937" t="s">
        <v>1399</v>
      </c>
      <c r="J65" s="456" t="s">
        <v>1399</v>
      </c>
      <c r="K65" s="456"/>
      <c r="L65" s="609" t="s">
        <v>1399</v>
      </c>
      <c r="M65" s="458"/>
      <c r="N65" s="612" t="s">
        <v>1399</v>
      </c>
      <c r="O65" s="459"/>
      <c r="P65" s="609" t="s">
        <v>1399</v>
      </c>
      <c r="Q65" s="458"/>
      <c r="R65" s="458"/>
      <c r="S65" s="656" t="s">
        <v>1399</v>
      </c>
      <c r="T65" s="460"/>
      <c r="U65" s="460"/>
    </row>
    <row r="66" spans="1:21" s="5" customFormat="1" ht="23.1" customHeight="1">
      <c r="A66" s="998" t="s">
        <v>1431</v>
      </c>
      <c r="B66" s="536"/>
      <c r="C66" s="499" t="s">
        <v>1120</v>
      </c>
      <c r="D66" s="1259" t="s">
        <v>41</v>
      </c>
      <c r="E66" s="1261"/>
      <c r="F66" s="609" t="s">
        <v>1399</v>
      </c>
      <c r="G66" s="610" t="s">
        <v>1399</v>
      </c>
      <c r="H66" s="455" t="s">
        <v>1399</v>
      </c>
      <c r="I66" s="937" t="s">
        <v>1399</v>
      </c>
      <c r="J66" s="456" t="s">
        <v>1399</v>
      </c>
      <c r="K66" s="456"/>
      <c r="L66" s="609" t="s">
        <v>1399</v>
      </c>
      <c r="M66" s="458"/>
      <c r="N66" s="612" t="s">
        <v>1399</v>
      </c>
      <c r="O66" s="459"/>
      <c r="P66" s="609" t="s">
        <v>1399</v>
      </c>
      <c r="Q66" s="458"/>
      <c r="R66" s="458"/>
      <c r="S66" s="656" t="s">
        <v>1399</v>
      </c>
      <c r="T66" s="460"/>
      <c r="U66" s="460"/>
    </row>
    <row r="67" spans="1:21" s="5" customFormat="1" ht="23.1" customHeight="1">
      <c r="A67" s="998" t="s">
        <v>1431</v>
      </c>
      <c r="B67" s="536"/>
      <c r="C67" s="499" t="s">
        <v>5</v>
      </c>
      <c r="D67" s="1264" t="s">
        <v>1158</v>
      </c>
      <c r="E67" s="1265"/>
      <c r="F67" s="609" t="s">
        <v>1399</v>
      </c>
      <c r="G67" s="610" t="s">
        <v>1399</v>
      </c>
      <c r="H67" s="455" t="s">
        <v>1399</v>
      </c>
      <c r="I67" s="937" t="s">
        <v>1399</v>
      </c>
      <c r="J67" s="456" t="s">
        <v>1399</v>
      </c>
      <c r="K67" s="456"/>
      <c r="L67" s="609" t="s">
        <v>1399</v>
      </c>
      <c r="M67" s="458"/>
      <c r="N67" s="612" t="s">
        <v>1399</v>
      </c>
      <c r="O67" s="459"/>
      <c r="P67" s="609" t="s">
        <v>1399</v>
      </c>
      <c r="Q67" s="458"/>
      <c r="R67" s="458"/>
      <c r="S67" s="656" t="s">
        <v>1399</v>
      </c>
      <c r="T67" s="460"/>
      <c r="U67" s="460"/>
    </row>
    <row r="68" spans="1:21" s="5" customFormat="1" ht="23.1" customHeight="1">
      <c r="A68" s="998" t="s">
        <v>1431</v>
      </c>
      <c r="B68" s="536"/>
      <c r="C68" s="499" t="s">
        <v>26</v>
      </c>
      <c r="D68" s="1266" t="s">
        <v>39</v>
      </c>
      <c r="E68" s="1267"/>
      <c r="F68" s="609" t="s">
        <v>1399</v>
      </c>
      <c r="G68" s="937"/>
      <c r="H68" s="455" t="s">
        <v>1399</v>
      </c>
      <c r="I68" s="937" t="s">
        <v>1399</v>
      </c>
      <c r="J68" s="456"/>
      <c r="K68" s="611" t="s">
        <v>1399</v>
      </c>
      <c r="L68" s="609" t="s">
        <v>1399</v>
      </c>
      <c r="M68" s="458"/>
      <c r="N68" s="612" t="s">
        <v>1399</v>
      </c>
      <c r="O68" s="459"/>
      <c r="P68" s="609" t="s">
        <v>1399</v>
      </c>
      <c r="Q68" s="458"/>
      <c r="R68" s="458"/>
      <c r="S68" s="656" t="s">
        <v>1399</v>
      </c>
      <c r="T68" s="460"/>
      <c r="U68" s="460"/>
    </row>
    <row r="69" spans="1:21" s="5" customFormat="1" ht="23.1" customHeight="1">
      <c r="A69" s="998" t="s">
        <v>1431</v>
      </c>
      <c r="B69" s="536"/>
      <c r="C69" s="499" t="s">
        <v>26</v>
      </c>
      <c r="D69" s="1268" t="s">
        <v>42</v>
      </c>
      <c r="E69" s="1269"/>
      <c r="F69" s="609" t="s">
        <v>1399</v>
      </c>
      <c r="G69" s="937"/>
      <c r="H69" s="455" t="s">
        <v>1399</v>
      </c>
      <c r="I69" s="937" t="s">
        <v>1399</v>
      </c>
      <c r="J69" s="456"/>
      <c r="K69" s="456"/>
      <c r="L69" s="609" t="s">
        <v>1399</v>
      </c>
      <c r="M69" s="458"/>
      <c r="N69" s="612" t="s">
        <v>1399</v>
      </c>
      <c r="O69" s="459"/>
      <c r="P69" s="609" t="s">
        <v>1399</v>
      </c>
      <c r="Q69" s="458"/>
      <c r="R69" s="458"/>
      <c r="S69" s="656" t="s">
        <v>1399</v>
      </c>
      <c r="T69" s="460"/>
      <c r="U69" s="460"/>
    </row>
    <row r="70" spans="1:21" s="5" customFormat="1" ht="23.1" customHeight="1">
      <c r="A70" s="998" t="s">
        <v>1431</v>
      </c>
      <c r="B70" s="944"/>
      <c r="C70" s="537" t="s">
        <v>27</v>
      </c>
      <c r="D70" s="1259" t="s">
        <v>38</v>
      </c>
      <c r="E70" s="1261"/>
      <c r="F70" s="609" t="s">
        <v>1399</v>
      </c>
      <c r="G70" s="492"/>
      <c r="H70" s="455" t="s">
        <v>1399</v>
      </c>
      <c r="I70" s="937" t="s">
        <v>1399</v>
      </c>
      <c r="J70" s="538"/>
      <c r="K70" s="538"/>
      <c r="L70" s="621" t="s">
        <v>1399</v>
      </c>
      <c r="M70" s="500"/>
      <c r="N70" s="658" t="s">
        <v>1399</v>
      </c>
      <c r="O70" s="501"/>
      <c r="P70" s="621" t="s">
        <v>1399</v>
      </c>
      <c r="Q70" s="500"/>
      <c r="R70" s="500"/>
      <c r="S70" s="659" t="s">
        <v>1399</v>
      </c>
      <c r="T70" s="461"/>
      <c r="U70" s="461"/>
    </row>
    <row r="71" spans="1:21" s="5" customFormat="1" ht="23.1" customHeight="1">
      <c r="A71" s="998" t="s">
        <v>1431</v>
      </c>
      <c r="B71" s="944"/>
      <c r="C71" s="539" t="s">
        <v>27</v>
      </c>
      <c r="D71" s="1259" t="s">
        <v>1157</v>
      </c>
      <c r="E71" s="1261"/>
      <c r="F71" s="621" t="s">
        <v>1399</v>
      </c>
      <c r="G71" s="492"/>
      <c r="H71" s="491" t="s">
        <v>1399</v>
      </c>
      <c r="I71" s="492" t="s">
        <v>1399</v>
      </c>
      <c r="J71" s="538"/>
      <c r="K71" s="538"/>
      <c r="L71" s="491"/>
      <c r="M71" s="500"/>
      <c r="N71" s="500"/>
      <c r="O71" s="501"/>
      <c r="P71" s="491"/>
      <c r="Q71" s="500"/>
      <c r="R71" s="500"/>
      <c r="S71" s="501"/>
      <c r="T71" s="461"/>
      <c r="U71" s="461"/>
    </row>
    <row r="72" spans="1:21" s="5" customFormat="1" ht="23.1" customHeight="1">
      <c r="A72" s="998" t="s">
        <v>1431</v>
      </c>
      <c r="B72" s="944"/>
      <c r="C72" s="540" t="s">
        <v>197</v>
      </c>
      <c r="D72" s="1268" t="s">
        <v>42</v>
      </c>
      <c r="E72" s="1269"/>
      <c r="F72" s="621" t="s">
        <v>1399</v>
      </c>
      <c r="G72" s="492"/>
      <c r="H72" s="455" t="s">
        <v>1399</v>
      </c>
      <c r="I72" s="937" t="s">
        <v>1399</v>
      </c>
      <c r="J72" s="538"/>
      <c r="K72" s="538"/>
      <c r="L72" s="621" t="s">
        <v>1399</v>
      </c>
      <c r="M72" s="500"/>
      <c r="N72" s="658" t="s">
        <v>1399</v>
      </c>
      <c r="O72" s="501"/>
      <c r="P72" s="621" t="s">
        <v>1399</v>
      </c>
      <c r="Q72" s="500"/>
      <c r="R72" s="500"/>
      <c r="S72" s="659" t="s">
        <v>1399</v>
      </c>
      <c r="T72" s="461"/>
      <c r="U72" s="461"/>
    </row>
    <row r="73" spans="1:21" s="5" customFormat="1" ht="23.1" customHeight="1">
      <c r="A73" s="998" t="s">
        <v>1431</v>
      </c>
      <c r="B73" s="944"/>
      <c r="C73" s="540" t="s">
        <v>43</v>
      </c>
      <c r="D73" s="1259" t="s">
        <v>1159</v>
      </c>
      <c r="E73" s="1261"/>
      <c r="F73" s="621" t="s">
        <v>1399</v>
      </c>
      <c r="G73" s="492"/>
      <c r="H73" s="455" t="s">
        <v>1399</v>
      </c>
      <c r="I73" s="937" t="s">
        <v>1399</v>
      </c>
      <c r="J73" s="538"/>
      <c r="K73" s="538"/>
      <c r="L73" s="621" t="s">
        <v>1399</v>
      </c>
      <c r="M73" s="500"/>
      <c r="N73" s="658" t="s">
        <v>1399</v>
      </c>
      <c r="O73" s="501"/>
      <c r="P73" s="621" t="s">
        <v>1399</v>
      </c>
      <c r="Q73" s="500"/>
      <c r="R73" s="500"/>
      <c r="S73" s="659" t="s">
        <v>1399</v>
      </c>
      <c r="T73" s="461"/>
      <c r="U73" s="461"/>
    </row>
    <row r="74" spans="1:21" s="5" customFormat="1" ht="23.1" customHeight="1">
      <c r="A74" s="998" t="s">
        <v>1431</v>
      </c>
      <c r="B74" s="944"/>
      <c r="C74" s="540" t="s">
        <v>1160</v>
      </c>
      <c r="D74" s="1266" t="s">
        <v>39</v>
      </c>
      <c r="E74" s="1267"/>
      <c r="F74" s="621" t="s">
        <v>1399</v>
      </c>
      <c r="G74" s="492"/>
      <c r="H74" s="491" t="s">
        <v>1399</v>
      </c>
      <c r="I74" s="492" t="s">
        <v>1399</v>
      </c>
      <c r="J74" s="538"/>
      <c r="K74" s="657" t="s">
        <v>1399</v>
      </c>
      <c r="L74" s="491"/>
      <c r="M74" s="500"/>
      <c r="N74" s="500"/>
      <c r="O74" s="501"/>
      <c r="P74" s="491"/>
      <c r="Q74" s="500"/>
      <c r="R74" s="500"/>
      <c r="S74" s="501"/>
      <c r="T74" s="461"/>
      <c r="U74" s="461"/>
    </row>
    <row r="75" spans="1:21" s="5" customFormat="1" ht="23.1" customHeight="1">
      <c r="A75" s="998" t="s">
        <v>1431</v>
      </c>
      <c r="B75" s="944"/>
      <c r="C75" s="540" t="s">
        <v>1160</v>
      </c>
      <c r="D75" s="1259" t="s">
        <v>42</v>
      </c>
      <c r="E75" s="1261"/>
      <c r="F75" s="621" t="s">
        <v>1399</v>
      </c>
      <c r="G75" s="492"/>
      <c r="H75" s="491" t="s">
        <v>1399</v>
      </c>
      <c r="I75" s="492" t="s">
        <v>1399</v>
      </c>
      <c r="J75" s="538"/>
      <c r="K75" s="538"/>
      <c r="L75" s="491"/>
      <c r="M75" s="500"/>
      <c r="N75" s="500"/>
      <c r="O75" s="501"/>
      <c r="P75" s="491"/>
      <c r="Q75" s="500"/>
      <c r="R75" s="500"/>
      <c r="S75" s="501"/>
      <c r="T75" s="461"/>
      <c r="U75" s="461"/>
    </row>
    <row r="76" spans="1:21" s="5" customFormat="1" ht="23.1" customHeight="1" thickBot="1">
      <c r="A76" s="998" t="s">
        <v>1431</v>
      </c>
      <c r="B76" s="941"/>
      <c r="C76" s="540" t="s">
        <v>1368</v>
      </c>
      <c r="D76" s="1259" t="s">
        <v>1380</v>
      </c>
      <c r="E76" s="1261"/>
      <c r="F76" s="621" t="s">
        <v>1399</v>
      </c>
      <c r="G76" s="492"/>
      <c r="H76" s="455" t="s">
        <v>1399</v>
      </c>
      <c r="I76" s="937" t="s">
        <v>1399</v>
      </c>
      <c r="J76" s="538"/>
      <c r="K76" s="538"/>
      <c r="L76" s="621" t="s">
        <v>1399</v>
      </c>
      <c r="M76" s="500"/>
      <c r="N76" s="658" t="s">
        <v>1399</v>
      </c>
      <c r="O76" s="501"/>
      <c r="P76" s="621" t="s">
        <v>1399</v>
      </c>
      <c r="Q76" s="500"/>
      <c r="R76" s="500"/>
      <c r="S76" s="659" t="s">
        <v>1399</v>
      </c>
      <c r="T76" s="461"/>
      <c r="U76" s="461"/>
    </row>
    <row r="77" spans="1:21" s="5" customFormat="1" ht="23.1" customHeight="1">
      <c r="A77" s="1005" t="s">
        <v>1431</v>
      </c>
      <c r="B77" s="534" t="s">
        <v>1161</v>
      </c>
      <c r="C77" s="541" t="s">
        <v>29</v>
      </c>
      <c r="D77" s="1257" t="s">
        <v>1162</v>
      </c>
      <c r="E77" s="1258"/>
      <c r="F77" s="542"/>
      <c r="G77" s="493" t="s">
        <v>1399</v>
      </c>
      <c r="H77" s="543"/>
      <c r="I77" s="493"/>
      <c r="J77" s="544" t="s">
        <v>1399</v>
      </c>
      <c r="K77" s="544"/>
      <c r="L77" s="543" t="s">
        <v>1399</v>
      </c>
      <c r="M77" s="496"/>
      <c r="N77" s="496"/>
      <c r="O77" s="545"/>
      <c r="P77" s="543"/>
      <c r="Q77" s="496"/>
      <c r="R77" s="496"/>
      <c r="S77" s="545"/>
      <c r="T77" s="546"/>
      <c r="U77" s="546"/>
    </row>
    <row r="78" spans="1:21" ht="19.899999999999999" customHeight="1" thickBot="1">
      <c r="A78" s="998" t="s">
        <v>1431</v>
      </c>
      <c r="B78" s="593"/>
      <c r="C78" s="502" t="s">
        <v>29</v>
      </c>
      <c r="D78" s="1259" t="s">
        <v>1163</v>
      </c>
      <c r="E78" s="1260"/>
      <c r="F78" s="547"/>
      <c r="G78" s="937" t="s">
        <v>1399</v>
      </c>
      <c r="H78" s="455"/>
      <c r="I78" s="937"/>
      <c r="J78" s="456" t="s">
        <v>1399</v>
      </c>
      <c r="K78" s="456"/>
      <c r="L78" s="455" t="s">
        <v>1399</v>
      </c>
      <c r="M78" s="458"/>
      <c r="N78" s="458"/>
      <c r="O78" s="459"/>
      <c r="P78" s="455"/>
      <c r="Q78" s="458"/>
      <c r="R78" s="458"/>
      <c r="S78" s="459"/>
      <c r="T78" s="460"/>
      <c r="U78" s="460"/>
    </row>
    <row r="79" spans="1:21" ht="19.899999999999999" customHeight="1" thickBot="1">
      <c r="A79" s="1005" t="s">
        <v>1431</v>
      </c>
      <c r="B79" s="503" t="s">
        <v>1164</v>
      </c>
      <c r="C79" s="504" t="s">
        <v>46</v>
      </c>
      <c r="D79" s="1256" t="s">
        <v>1162</v>
      </c>
      <c r="E79" s="1256"/>
      <c r="F79" s="505"/>
      <c r="G79" s="940" t="s">
        <v>1399</v>
      </c>
      <c r="H79" s="505"/>
      <c r="I79" s="940"/>
      <c r="J79" s="548" t="s">
        <v>1399</v>
      </c>
      <c r="K79" s="548"/>
      <c r="L79" s="505" t="s">
        <v>1399</v>
      </c>
      <c r="M79" s="506"/>
      <c r="N79" s="506"/>
      <c r="O79" s="507"/>
      <c r="P79" s="505"/>
      <c r="Q79" s="506"/>
      <c r="R79" s="506"/>
      <c r="S79" s="507"/>
      <c r="T79" s="508"/>
      <c r="U79" s="508"/>
    </row>
    <row r="80" spans="1:21" ht="19.899999999999999" customHeight="1">
      <c r="A80" s="1005" t="s">
        <v>1431</v>
      </c>
      <c r="B80" s="944" t="s">
        <v>1165</v>
      </c>
      <c r="C80" s="549" t="s">
        <v>1166</v>
      </c>
      <c r="D80" s="1259" t="s">
        <v>1383</v>
      </c>
      <c r="E80" s="1261" t="s">
        <v>1167</v>
      </c>
      <c r="F80" s="945" t="s">
        <v>1399</v>
      </c>
      <c r="G80" s="946" t="s">
        <v>1399</v>
      </c>
      <c r="H80" s="945" t="s">
        <v>1399</v>
      </c>
      <c r="I80" s="946" t="s">
        <v>1399</v>
      </c>
      <c r="J80" s="544" t="s">
        <v>1399</v>
      </c>
      <c r="K80" s="550"/>
      <c r="L80" s="946" t="s">
        <v>1399</v>
      </c>
      <c r="M80" s="946" t="s">
        <v>1399</v>
      </c>
      <c r="N80" s="589"/>
      <c r="O80" s="485"/>
      <c r="P80" s="484"/>
      <c r="Q80" s="397"/>
      <c r="R80" s="397"/>
      <c r="S80" s="485"/>
      <c r="T80" s="482"/>
      <c r="U80" s="482"/>
    </row>
    <row r="81" spans="1:21" ht="19.899999999999999" customHeight="1">
      <c r="A81" s="998" t="s">
        <v>1431</v>
      </c>
      <c r="B81" s="460" t="s">
        <v>1168</v>
      </c>
      <c r="C81" s="551" t="s">
        <v>1169</v>
      </c>
      <c r="D81" s="1262" t="s">
        <v>1383</v>
      </c>
      <c r="E81" s="1262" t="s">
        <v>1170</v>
      </c>
      <c r="F81" s="945" t="s">
        <v>1399</v>
      </c>
      <c r="G81" s="946" t="s">
        <v>1399</v>
      </c>
      <c r="H81" s="945" t="s">
        <v>1399</v>
      </c>
      <c r="I81" s="939"/>
      <c r="J81" s="550"/>
      <c r="K81" s="550"/>
      <c r="L81" s="484"/>
      <c r="M81" s="397"/>
      <c r="N81" s="397"/>
      <c r="O81" s="485"/>
      <c r="P81" s="484"/>
      <c r="Q81" s="397"/>
      <c r="R81" s="397"/>
      <c r="S81" s="485"/>
      <c r="T81" s="951" t="s">
        <v>1399</v>
      </c>
      <c r="U81" s="482"/>
    </row>
    <row r="82" spans="1:21" ht="19.899999999999999" customHeight="1" thickBot="1">
      <c r="A82" s="1006" t="s">
        <v>1431</v>
      </c>
      <c r="B82" s="552" t="s">
        <v>1168</v>
      </c>
      <c r="C82" s="553" t="s">
        <v>1171</v>
      </c>
      <c r="D82" s="1263" t="s">
        <v>1383</v>
      </c>
      <c r="E82" s="1263" t="s">
        <v>1172</v>
      </c>
      <c r="F82" s="488"/>
      <c r="G82" s="938"/>
      <c r="H82" s="488"/>
      <c r="I82" s="938"/>
      <c r="J82" s="554"/>
      <c r="K82" s="554"/>
      <c r="L82" s="488"/>
      <c r="M82" s="489"/>
      <c r="N82" s="489"/>
      <c r="O82" s="490"/>
      <c r="P82" s="488"/>
      <c r="Q82" s="489"/>
      <c r="R82" s="489"/>
      <c r="S82" s="490"/>
      <c r="T82" s="486"/>
      <c r="U82" s="1116" t="s">
        <v>1399</v>
      </c>
    </row>
    <row r="83" spans="1:21" ht="19.899999999999999" customHeight="1" thickBot="1">
      <c r="A83" s="1007" t="s">
        <v>1431</v>
      </c>
      <c r="B83" s="503" t="s">
        <v>28</v>
      </c>
      <c r="C83" s="504" t="s">
        <v>625</v>
      </c>
      <c r="D83" s="1255" t="s">
        <v>624</v>
      </c>
      <c r="E83" s="1256"/>
      <c r="F83" s="947" t="s">
        <v>1399</v>
      </c>
      <c r="G83" s="940" t="s">
        <v>1399</v>
      </c>
      <c r="H83" s="947" t="s">
        <v>1399</v>
      </c>
      <c r="I83" s="940"/>
      <c r="J83" s="548"/>
      <c r="K83" s="548"/>
      <c r="L83" s="505" t="s">
        <v>1399</v>
      </c>
      <c r="M83" s="506"/>
      <c r="N83" s="506"/>
      <c r="O83" s="507"/>
      <c r="P83" s="947" t="s">
        <v>1399</v>
      </c>
      <c r="Q83" s="948" t="s">
        <v>1399</v>
      </c>
      <c r="R83" s="506"/>
      <c r="S83" s="949" t="s">
        <v>1399</v>
      </c>
      <c r="T83" s="950" t="s">
        <v>1399</v>
      </c>
      <c r="U83" s="508"/>
    </row>
    <row r="84" spans="1:21" ht="10.5" customHeight="1">
      <c r="A84" s="555"/>
      <c r="B84" s="556"/>
      <c r="C84" s="557"/>
      <c r="D84" s="556"/>
      <c r="E84" s="556"/>
      <c r="F84" s="556"/>
      <c r="G84" s="556"/>
      <c r="H84" s="556"/>
      <c r="I84" s="556"/>
      <c r="J84" s="556"/>
      <c r="K84" s="556"/>
      <c r="L84" s="556"/>
      <c r="M84" s="556"/>
      <c r="N84" s="556"/>
      <c r="O84" s="556"/>
      <c r="P84" s="556"/>
      <c r="Q84" s="556"/>
      <c r="R84" s="556"/>
      <c r="S84" s="556"/>
      <c r="T84" s="556"/>
      <c r="U84" s="556"/>
    </row>
    <row r="85" spans="1:21" ht="19.899999999999999" customHeight="1">
      <c r="A85" s="558" t="s">
        <v>1173</v>
      </c>
    </row>
  </sheetData>
  <mergeCells count="85">
    <mergeCell ref="R1:S1"/>
    <mergeCell ref="T1:U1"/>
    <mergeCell ref="R2:S2"/>
    <mergeCell ref="T2:U2"/>
    <mergeCell ref="D3:E4"/>
    <mergeCell ref="F3:U3"/>
    <mergeCell ref="D16:E16"/>
    <mergeCell ref="D5:E5"/>
    <mergeCell ref="D6:E6"/>
    <mergeCell ref="D7:E7"/>
    <mergeCell ref="D8:E8"/>
    <mergeCell ref="D9:E9"/>
    <mergeCell ref="D10:E10"/>
    <mergeCell ref="D11:E11"/>
    <mergeCell ref="D12:E12"/>
    <mergeCell ref="D13:E13"/>
    <mergeCell ref="D14:E14"/>
    <mergeCell ref="D15:E15"/>
    <mergeCell ref="D28:E28"/>
    <mergeCell ref="D17:E17"/>
    <mergeCell ref="D18:E18"/>
    <mergeCell ref="D19:E19"/>
    <mergeCell ref="D20:E20"/>
    <mergeCell ref="D21:E21"/>
    <mergeCell ref="D22:E22"/>
    <mergeCell ref="D23:E23"/>
    <mergeCell ref="D24:E24"/>
    <mergeCell ref="D25:E25"/>
    <mergeCell ref="D26:E26"/>
    <mergeCell ref="D27:E27"/>
    <mergeCell ref="D40:E40"/>
    <mergeCell ref="D29:E29"/>
    <mergeCell ref="D30:E30"/>
    <mergeCell ref="D31:E31"/>
    <mergeCell ref="D32:E32"/>
    <mergeCell ref="D33:E33"/>
    <mergeCell ref="D34:E34"/>
    <mergeCell ref="D35:E35"/>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D64:E64"/>
    <mergeCell ref="D53:E53"/>
    <mergeCell ref="D54:E54"/>
    <mergeCell ref="D55:E55"/>
    <mergeCell ref="D56:E56"/>
    <mergeCell ref="D57:E57"/>
    <mergeCell ref="D58:E58"/>
    <mergeCell ref="D59:E59"/>
    <mergeCell ref="D60:E60"/>
    <mergeCell ref="D61:E61"/>
    <mergeCell ref="D62:E62"/>
    <mergeCell ref="D63:E63"/>
    <mergeCell ref="D76:E76"/>
    <mergeCell ref="D65:E65"/>
    <mergeCell ref="D66:E66"/>
    <mergeCell ref="D67:E67"/>
    <mergeCell ref="D68:E68"/>
    <mergeCell ref="D69:E69"/>
    <mergeCell ref="D70:E70"/>
    <mergeCell ref="D71:E71"/>
    <mergeCell ref="D72:E72"/>
    <mergeCell ref="D73:E73"/>
    <mergeCell ref="D74:E74"/>
    <mergeCell ref="D75:E75"/>
    <mergeCell ref="D83:E83"/>
    <mergeCell ref="D77:E77"/>
    <mergeCell ref="D78:E78"/>
    <mergeCell ref="D79:E79"/>
    <mergeCell ref="D80:E80"/>
    <mergeCell ref="D81:E81"/>
    <mergeCell ref="D82:E82"/>
  </mergeCells>
  <printOptions horizontalCentered="1"/>
  <pageMargins left="0.39370078740157483" right="0.39370078740157483" top="0.47244094488188981" bottom="0.19685039370078741" header="0.39370078740157483" footer="0.19685039370078741"/>
  <pageSetup paperSize="9" scale="35" firstPageNumber="0" orientation="portrait" r:id="rId1"/>
  <headerFooter alignWithMargins="0">
    <oddHeader>&amp;C&amp;"Times New Roman,Normal"&amp;12&amp;A</oddHeader>
    <oddFooter>&amp;L&amp;F&amp;C&amp;"Times New Roman,Normal"&amp;P/&amp;N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SheetLayoutView="100" workbookViewId="0">
      <selection activeCell="J7" sqref="J7"/>
    </sheetView>
  </sheetViews>
  <sheetFormatPr defaultColWidth="11.5703125" defaultRowHeight="12.75"/>
  <cols>
    <col min="1" max="1" width="7.140625" style="755" customWidth="1"/>
    <col min="2" max="2" width="30.7109375" style="780" customWidth="1"/>
    <col min="3" max="3" width="26" style="780" customWidth="1"/>
    <col min="4" max="4" width="13.7109375" style="354" customWidth="1"/>
    <col min="5" max="5" width="10.28515625" style="350" customWidth="1"/>
    <col min="6" max="7" width="10.85546875" style="350" customWidth="1"/>
    <col min="8" max="8" width="9" style="350" customWidth="1"/>
    <col min="9" max="9" width="9.42578125" style="350" customWidth="1"/>
    <col min="10" max="10" width="10.28515625" style="350" customWidth="1"/>
    <col min="11" max="11" width="9.42578125" style="350" customWidth="1"/>
    <col min="12" max="12" width="9.7109375" style="350" customWidth="1"/>
    <col min="13" max="13" width="10" style="350" customWidth="1"/>
    <col min="14" max="14" width="9" style="350" customWidth="1"/>
    <col min="15" max="16384" width="11.5703125" style="350"/>
  </cols>
  <sheetData>
    <row r="1" spans="1:14" ht="25.15" customHeight="1" thickBot="1">
      <c r="A1" s="744" t="s">
        <v>252</v>
      </c>
      <c r="B1" s="745"/>
      <c r="C1" s="745"/>
      <c r="D1" s="746"/>
      <c r="E1" s="747"/>
      <c r="F1" s="747"/>
      <c r="G1" s="747"/>
      <c r="H1" s="352"/>
      <c r="L1" s="802" t="s">
        <v>212</v>
      </c>
      <c r="M1" s="1123" t="s">
        <v>1398</v>
      </c>
      <c r="N1" s="1124"/>
    </row>
    <row r="2" spans="1:14" ht="26.85" customHeight="1" thickBot="1">
      <c r="A2" s="748"/>
      <c r="B2" s="749"/>
      <c r="C2" s="749"/>
      <c r="D2" s="748"/>
      <c r="E2" s="750"/>
      <c r="F2" s="750"/>
      <c r="G2" s="750"/>
      <c r="H2" s="751"/>
      <c r="L2" s="261" t="s">
        <v>1409</v>
      </c>
      <c r="M2" s="1125" t="s">
        <v>740</v>
      </c>
      <c r="N2" s="1126"/>
    </row>
    <row r="3" spans="1:14" s="755" customFormat="1" ht="88.15" customHeight="1" thickBot="1">
      <c r="A3" s="752" t="s">
        <v>1396</v>
      </c>
      <c r="B3" s="753" t="s">
        <v>253</v>
      </c>
      <c r="C3" s="754" t="s">
        <v>333</v>
      </c>
      <c r="D3" s="752" t="s">
        <v>334</v>
      </c>
      <c r="E3" s="753" t="s">
        <v>254</v>
      </c>
      <c r="F3" s="753" t="s">
        <v>255</v>
      </c>
      <c r="G3" s="753" t="s">
        <v>335</v>
      </c>
      <c r="H3" s="753" t="s">
        <v>336</v>
      </c>
      <c r="I3" s="753" t="s">
        <v>337</v>
      </c>
      <c r="J3" s="753" t="s">
        <v>338</v>
      </c>
      <c r="K3" s="344" t="s">
        <v>256</v>
      </c>
      <c r="L3" s="344" t="s">
        <v>257</v>
      </c>
      <c r="M3" s="928" t="s">
        <v>258</v>
      </c>
      <c r="N3" s="907" t="s">
        <v>339</v>
      </c>
    </row>
    <row r="4" spans="1:14" ht="38.25" customHeight="1">
      <c r="A4" s="794" t="s">
        <v>1431</v>
      </c>
      <c r="B4" s="757" t="s">
        <v>259</v>
      </c>
      <c r="C4" s="758" t="s">
        <v>340</v>
      </c>
      <c r="D4" s="759" t="s">
        <v>341</v>
      </c>
      <c r="E4" s="760">
        <v>2010</v>
      </c>
      <c r="F4" s="760">
        <v>76</v>
      </c>
      <c r="G4" s="761">
        <v>76</v>
      </c>
      <c r="H4" s="761">
        <v>54</v>
      </c>
      <c r="I4" s="762">
        <f>H4/G4</f>
        <v>0.71052631578947367</v>
      </c>
      <c r="J4" s="763" t="s">
        <v>1411</v>
      </c>
      <c r="K4" s="764">
        <v>27</v>
      </c>
      <c r="L4" s="765">
        <f>K4/G4</f>
        <v>0.35526315789473684</v>
      </c>
      <c r="M4" s="766">
        <f>K4/H4</f>
        <v>0.5</v>
      </c>
      <c r="N4" s="320"/>
    </row>
    <row r="5" spans="1:14" ht="48.75" customHeight="1">
      <c r="A5" s="794" t="s">
        <v>1431</v>
      </c>
      <c r="B5" s="757" t="s">
        <v>259</v>
      </c>
      <c r="C5" s="758" t="s">
        <v>340</v>
      </c>
      <c r="D5" s="759" t="s">
        <v>342</v>
      </c>
      <c r="E5" s="760">
        <v>2010</v>
      </c>
      <c r="F5" s="760">
        <v>6</v>
      </c>
      <c r="G5" s="761">
        <v>6</v>
      </c>
      <c r="H5" s="761">
        <v>6</v>
      </c>
      <c r="I5" s="762">
        <f t="shared" ref="I5:I48" si="0">H5/G5</f>
        <v>1</v>
      </c>
      <c r="J5" s="763" t="s">
        <v>287</v>
      </c>
      <c r="K5" s="764">
        <v>4</v>
      </c>
      <c r="L5" s="765">
        <f>K5/G5</f>
        <v>0.66666666666666663</v>
      </c>
      <c r="M5" s="766">
        <f>K5/H5</f>
        <v>0.66666666666666663</v>
      </c>
      <c r="N5" s="320"/>
    </row>
    <row r="6" spans="1:14" ht="40.5" customHeight="1">
      <c r="A6" s="794" t="s">
        <v>1431</v>
      </c>
      <c r="B6" s="757" t="s">
        <v>259</v>
      </c>
      <c r="C6" s="758" t="s">
        <v>340</v>
      </c>
      <c r="D6" s="759" t="s">
        <v>343</v>
      </c>
      <c r="E6" s="760">
        <v>2010</v>
      </c>
      <c r="F6" s="760">
        <v>9</v>
      </c>
      <c r="G6" s="761">
        <v>9</v>
      </c>
      <c r="H6" s="761">
        <v>9</v>
      </c>
      <c r="I6" s="762">
        <f t="shared" si="0"/>
        <v>1</v>
      </c>
      <c r="J6" s="763" t="s">
        <v>287</v>
      </c>
      <c r="K6" s="764">
        <v>6</v>
      </c>
      <c r="L6" s="765">
        <f t="shared" ref="L6:L48" si="1">K6/G6</f>
        <v>0.66666666666666663</v>
      </c>
      <c r="M6" s="766">
        <f t="shared" ref="M6:M48" si="2">K6/H6</f>
        <v>0.66666666666666663</v>
      </c>
      <c r="N6" s="320"/>
    </row>
    <row r="7" spans="1:14" ht="39.75" customHeight="1">
      <c r="A7" s="794" t="s">
        <v>1431</v>
      </c>
      <c r="B7" s="757" t="s">
        <v>259</v>
      </c>
      <c r="C7" s="758" t="s">
        <v>340</v>
      </c>
      <c r="D7" s="759" t="s">
        <v>344</v>
      </c>
      <c r="E7" s="760">
        <v>2010</v>
      </c>
      <c r="F7" s="760">
        <v>8</v>
      </c>
      <c r="G7" s="761">
        <v>8</v>
      </c>
      <c r="H7" s="761">
        <v>8</v>
      </c>
      <c r="I7" s="762">
        <f t="shared" si="0"/>
        <v>1</v>
      </c>
      <c r="J7" s="763" t="s">
        <v>287</v>
      </c>
      <c r="K7" s="764">
        <v>5</v>
      </c>
      <c r="L7" s="765">
        <f t="shared" si="1"/>
        <v>0.625</v>
      </c>
      <c r="M7" s="766">
        <f t="shared" si="2"/>
        <v>0.625</v>
      </c>
      <c r="N7" s="320"/>
    </row>
    <row r="8" spans="1:14" ht="37.5" customHeight="1">
      <c r="A8" s="794" t="s">
        <v>1431</v>
      </c>
      <c r="B8" s="757" t="s">
        <v>259</v>
      </c>
      <c r="C8" s="758" t="s">
        <v>340</v>
      </c>
      <c r="D8" s="759" t="s">
        <v>345</v>
      </c>
      <c r="E8" s="760">
        <v>2010</v>
      </c>
      <c r="F8" s="760">
        <v>59</v>
      </c>
      <c r="G8" s="761">
        <v>59</v>
      </c>
      <c r="H8" s="767">
        <v>59</v>
      </c>
      <c r="I8" s="762">
        <f t="shared" si="0"/>
        <v>1</v>
      </c>
      <c r="J8" s="763" t="s">
        <v>287</v>
      </c>
      <c r="K8" s="764">
        <v>55</v>
      </c>
      <c r="L8" s="765">
        <f t="shared" si="1"/>
        <v>0.93220338983050843</v>
      </c>
      <c r="M8" s="766">
        <f t="shared" si="2"/>
        <v>0.93220338983050843</v>
      </c>
      <c r="N8" s="320"/>
    </row>
    <row r="9" spans="1:14" ht="40.5" customHeight="1">
      <c r="A9" s="794" t="s">
        <v>1431</v>
      </c>
      <c r="B9" s="757" t="s">
        <v>259</v>
      </c>
      <c r="C9" s="758" t="s">
        <v>340</v>
      </c>
      <c r="D9" s="759" t="s">
        <v>346</v>
      </c>
      <c r="E9" s="760">
        <v>2010</v>
      </c>
      <c r="F9" s="760">
        <v>13</v>
      </c>
      <c r="G9" s="761">
        <v>13</v>
      </c>
      <c r="H9" s="761">
        <v>13</v>
      </c>
      <c r="I9" s="762">
        <f t="shared" si="0"/>
        <v>1</v>
      </c>
      <c r="J9" s="763" t="s">
        <v>287</v>
      </c>
      <c r="K9" s="764">
        <v>13</v>
      </c>
      <c r="L9" s="765">
        <f t="shared" si="1"/>
        <v>1</v>
      </c>
      <c r="M9" s="766">
        <f t="shared" si="2"/>
        <v>1</v>
      </c>
      <c r="N9" s="320"/>
    </row>
    <row r="10" spans="1:14" ht="28.5" customHeight="1">
      <c r="A10" s="794" t="s">
        <v>1431</v>
      </c>
      <c r="B10" s="757" t="s">
        <v>259</v>
      </c>
      <c r="C10" s="768" t="s">
        <v>347</v>
      </c>
      <c r="D10" s="759" t="s">
        <v>341</v>
      </c>
      <c r="E10" s="760">
        <v>2010</v>
      </c>
      <c r="F10" s="760">
        <v>54</v>
      </c>
      <c r="G10" s="761">
        <v>54</v>
      </c>
      <c r="H10" s="761">
        <v>44</v>
      </c>
      <c r="I10" s="762">
        <f t="shared" si="0"/>
        <v>0.81481481481481477</v>
      </c>
      <c r="J10" s="763" t="s">
        <v>1411</v>
      </c>
      <c r="K10" s="764">
        <v>19</v>
      </c>
      <c r="L10" s="765">
        <f t="shared" si="1"/>
        <v>0.35185185185185186</v>
      </c>
      <c r="M10" s="766">
        <f t="shared" si="2"/>
        <v>0.43181818181818182</v>
      </c>
      <c r="N10" s="320"/>
    </row>
    <row r="11" spans="1:14" ht="28.5" customHeight="1">
      <c r="A11" s="794" t="s">
        <v>1431</v>
      </c>
      <c r="B11" s="757" t="s">
        <v>259</v>
      </c>
      <c r="C11" s="768" t="s">
        <v>347</v>
      </c>
      <c r="D11" s="759" t="s">
        <v>342</v>
      </c>
      <c r="E11" s="760">
        <v>2010</v>
      </c>
      <c r="F11" s="760">
        <v>35</v>
      </c>
      <c r="G11" s="761">
        <v>35</v>
      </c>
      <c r="H11" s="761">
        <v>21</v>
      </c>
      <c r="I11" s="762">
        <f t="shared" si="0"/>
        <v>0.6</v>
      </c>
      <c r="J11" s="763" t="s">
        <v>1411</v>
      </c>
      <c r="K11" s="764">
        <v>16</v>
      </c>
      <c r="L11" s="765">
        <f t="shared" si="1"/>
        <v>0.45714285714285713</v>
      </c>
      <c r="M11" s="766">
        <f t="shared" si="2"/>
        <v>0.76190476190476186</v>
      </c>
      <c r="N11" s="320"/>
    </row>
    <row r="12" spans="1:14" ht="28.5" customHeight="1">
      <c r="A12" s="794" t="s">
        <v>1431</v>
      </c>
      <c r="B12" s="757" t="s">
        <v>259</v>
      </c>
      <c r="C12" s="768" t="s">
        <v>347</v>
      </c>
      <c r="D12" s="759" t="s">
        <v>343</v>
      </c>
      <c r="E12" s="760">
        <v>2010</v>
      </c>
      <c r="F12" s="760">
        <v>36</v>
      </c>
      <c r="G12" s="761">
        <v>36</v>
      </c>
      <c r="H12" s="761">
        <v>31</v>
      </c>
      <c r="I12" s="762">
        <f t="shared" si="0"/>
        <v>0.86111111111111116</v>
      </c>
      <c r="J12" s="763" t="s">
        <v>1411</v>
      </c>
      <c r="K12" s="764">
        <v>19</v>
      </c>
      <c r="L12" s="765">
        <f t="shared" si="1"/>
        <v>0.52777777777777779</v>
      </c>
      <c r="M12" s="766">
        <f t="shared" si="2"/>
        <v>0.61290322580645162</v>
      </c>
      <c r="N12" s="320"/>
    </row>
    <row r="13" spans="1:14" ht="28.5" customHeight="1">
      <c r="A13" s="794" t="s">
        <v>1431</v>
      </c>
      <c r="B13" s="757" t="s">
        <v>259</v>
      </c>
      <c r="C13" s="768" t="s">
        <v>347</v>
      </c>
      <c r="D13" s="759" t="s">
        <v>344</v>
      </c>
      <c r="E13" s="760">
        <v>2010</v>
      </c>
      <c r="F13" s="760">
        <v>54</v>
      </c>
      <c r="G13" s="761">
        <v>54</v>
      </c>
      <c r="H13" s="761">
        <v>54</v>
      </c>
      <c r="I13" s="762">
        <f t="shared" si="0"/>
        <v>1</v>
      </c>
      <c r="J13" s="763" t="s">
        <v>287</v>
      </c>
      <c r="K13" s="764">
        <v>45</v>
      </c>
      <c r="L13" s="765">
        <f t="shared" si="1"/>
        <v>0.83333333333333337</v>
      </c>
      <c r="M13" s="766">
        <f t="shared" si="2"/>
        <v>0.83333333333333337</v>
      </c>
      <c r="N13" s="320"/>
    </row>
    <row r="14" spans="1:14" ht="28.5" customHeight="1">
      <c r="A14" s="794" t="s">
        <v>1431</v>
      </c>
      <c r="B14" s="757" t="s">
        <v>259</v>
      </c>
      <c r="C14" s="768" t="s">
        <v>347</v>
      </c>
      <c r="D14" s="759" t="s">
        <v>345</v>
      </c>
      <c r="E14" s="760">
        <v>2010</v>
      </c>
      <c r="F14" s="760">
        <v>21</v>
      </c>
      <c r="G14" s="761">
        <v>21</v>
      </c>
      <c r="H14" s="761">
        <v>21</v>
      </c>
      <c r="I14" s="762">
        <f t="shared" si="0"/>
        <v>1</v>
      </c>
      <c r="J14" s="763" t="s">
        <v>287</v>
      </c>
      <c r="K14" s="764">
        <v>15</v>
      </c>
      <c r="L14" s="765">
        <f t="shared" si="1"/>
        <v>0.7142857142857143</v>
      </c>
      <c r="M14" s="766">
        <f t="shared" si="2"/>
        <v>0.7142857142857143</v>
      </c>
      <c r="N14" s="320"/>
    </row>
    <row r="15" spans="1:14" ht="30" customHeight="1">
      <c r="A15" s="794" t="s">
        <v>1431</v>
      </c>
      <c r="B15" s="757" t="s">
        <v>259</v>
      </c>
      <c r="C15" s="768" t="s">
        <v>348</v>
      </c>
      <c r="D15" s="759" t="s">
        <v>341</v>
      </c>
      <c r="E15" s="760">
        <v>2010</v>
      </c>
      <c r="F15" s="760">
        <v>12</v>
      </c>
      <c r="G15" s="761">
        <v>12</v>
      </c>
      <c r="H15" s="761">
        <v>12</v>
      </c>
      <c r="I15" s="762">
        <f t="shared" si="0"/>
        <v>1</v>
      </c>
      <c r="J15" s="763" t="s">
        <v>287</v>
      </c>
      <c r="K15" s="764">
        <v>2</v>
      </c>
      <c r="L15" s="765">
        <f t="shared" si="1"/>
        <v>0.16666666666666666</v>
      </c>
      <c r="M15" s="766">
        <f t="shared" si="2"/>
        <v>0.16666666666666666</v>
      </c>
      <c r="N15" s="320"/>
    </row>
    <row r="16" spans="1:14" ht="37.5" customHeight="1">
      <c r="A16" s="794" t="s">
        <v>1431</v>
      </c>
      <c r="B16" s="757" t="s">
        <v>259</v>
      </c>
      <c r="C16" s="768" t="s">
        <v>349</v>
      </c>
      <c r="D16" s="759" t="s">
        <v>341</v>
      </c>
      <c r="E16" s="760">
        <v>2010</v>
      </c>
      <c r="F16" s="760">
        <v>33</v>
      </c>
      <c r="G16" s="761">
        <v>33</v>
      </c>
      <c r="H16" s="761">
        <v>19</v>
      </c>
      <c r="I16" s="762">
        <f t="shared" si="0"/>
        <v>0.5757575757575758</v>
      </c>
      <c r="J16" s="763" t="s">
        <v>1411</v>
      </c>
      <c r="K16" s="764">
        <v>7</v>
      </c>
      <c r="L16" s="765">
        <f t="shared" si="1"/>
        <v>0.21212121212121213</v>
      </c>
      <c r="M16" s="766">
        <f t="shared" si="2"/>
        <v>0.36842105263157893</v>
      </c>
      <c r="N16" s="320"/>
    </row>
    <row r="17" spans="1:14" ht="37.5" customHeight="1">
      <c r="A17" s="794" t="s">
        <v>1431</v>
      </c>
      <c r="B17" s="757" t="s">
        <v>259</v>
      </c>
      <c r="C17" s="768" t="s">
        <v>349</v>
      </c>
      <c r="D17" s="759" t="s">
        <v>342</v>
      </c>
      <c r="E17" s="760">
        <v>2010</v>
      </c>
      <c r="F17" s="760">
        <v>25</v>
      </c>
      <c r="G17" s="761">
        <v>25</v>
      </c>
      <c r="H17" s="761">
        <v>10</v>
      </c>
      <c r="I17" s="762">
        <f t="shared" si="0"/>
        <v>0.4</v>
      </c>
      <c r="J17" s="763" t="s">
        <v>1411</v>
      </c>
      <c r="K17" s="764">
        <v>2</v>
      </c>
      <c r="L17" s="765">
        <f t="shared" si="1"/>
        <v>0.08</v>
      </c>
      <c r="M17" s="766">
        <f t="shared" si="2"/>
        <v>0.2</v>
      </c>
      <c r="N17" s="320"/>
    </row>
    <row r="18" spans="1:14" ht="37.5" customHeight="1">
      <c r="A18" s="794" t="s">
        <v>1431</v>
      </c>
      <c r="B18" s="757" t="s">
        <v>259</v>
      </c>
      <c r="C18" s="768" t="s">
        <v>349</v>
      </c>
      <c r="D18" s="759" t="s">
        <v>343</v>
      </c>
      <c r="E18" s="760">
        <v>2010</v>
      </c>
      <c r="F18" s="760">
        <v>17</v>
      </c>
      <c r="G18" s="761">
        <v>17</v>
      </c>
      <c r="H18" s="761">
        <v>10</v>
      </c>
      <c r="I18" s="762">
        <f t="shared" si="0"/>
        <v>0.58823529411764708</v>
      </c>
      <c r="J18" s="763" t="s">
        <v>1411</v>
      </c>
      <c r="K18" s="764">
        <v>5</v>
      </c>
      <c r="L18" s="765">
        <f t="shared" si="1"/>
        <v>0.29411764705882354</v>
      </c>
      <c r="M18" s="766">
        <f t="shared" si="2"/>
        <v>0.5</v>
      </c>
      <c r="N18" s="320"/>
    </row>
    <row r="19" spans="1:14" ht="37.5" customHeight="1">
      <c r="A19" s="794" t="s">
        <v>1431</v>
      </c>
      <c r="B19" s="757" t="s">
        <v>259</v>
      </c>
      <c r="C19" s="768" t="s">
        <v>350</v>
      </c>
      <c r="D19" s="759" t="s">
        <v>341</v>
      </c>
      <c r="E19" s="760">
        <v>2010</v>
      </c>
      <c r="F19" s="760">
        <v>239</v>
      </c>
      <c r="G19" s="761">
        <v>239</v>
      </c>
      <c r="H19" s="761">
        <v>44</v>
      </c>
      <c r="I19" s="762">
        <f t="shared" si="0"/>
        <v>0.18410041841004185</v>
      </c>
      <c r="J19" s="763" t="s">
        <v>1411</v>
      </c>
      <c r="K19" s="764">
        <v>11</v>
      </c>
      <c r="L19" s="765">
        <f t="shared" si="1"/>
        <v>4.6025104602510462E-2</v>
      </c>
      <c r="M19" s="766">
        <f t="shared" si="2"/>
        <v>0.25</v>
      </c>
      <c r="N19" s="320"/>
    </row>
    <row r="20" spans="1:14" ht="37.5" customHeight="1">
      <c r="A20" s="794" t="s">
        <v>1431</v>
      </c>
      <c r="B20" s="757" t="s">
        <v>259</v>
      </c>
      <c r="C20" s="768" t="s">
        <v>350</v>
      </c>
      <c r="D20" s="759" t="s">
        <v>342</v>
      </c>
      <c r="E20" s="760">
        <v>2010</v>
      </c>
      <c r="F20" s="760">
        <v>15</v>
      </c>
      <c r="G20" s="761">
        <v>15</v>
      </c>
      <c r="H20" s="761">
        <v>10</v>
      </c>
      <c r="I20" s="762">
        <f t="shared" si="0"/>
        <v>0.66666666666666663</v>
      </c>
      <c r="J20" s="763" t="s">
        <v>1411</v>
      </c>
      <c r="K20" s="764">
        <v>7</v>
      </c>
      <c r="L20" s="765">
        <f t="shared" si="1"/>
        <v>0.46666666666666667</v>
      </c>
      <c r="M20" s="766">
        <f t="shared" si="2"/>
        <v>0.7</v>
      </c>
      <c r="N20" s="320"/>
    </row>
    <row r="21" spans="1:14" ht="37.5" customHeight="1">
      <c r="A21" s="794" t="s">
        <v>1431</v>
      </c>
      <c r="B21" s="757" t="s">
        <v>259</v>
      </c>
      <c r="C21" s="768" t="s">
        <v>350</v>
      </c>
      <c r="D21" s="759" t="s">
        <v>343</v>
      </c>
      <c r="E21" s="760">
        <v>2010</v>
      </c>
      <c r="F21" s="760">
        <v>21</v>
      </c>
      <c r="G21" s="761">
        <v>21</v>
      </c>
      <c r="H21" s="761">
        <v>21</v>
      </c>
      <c r="I21" s="762">
        <f t="shared" si="0"/>
        <v>1</v>
      </c>
      <c r="J21" s="763" t="s">
        <v>287</v>
      </c>
      <c r="K21" s="764">
        <v>18</v>
      </c>
      <c r="L21" s="765">
        <f t="shared" si="1"/>
        <v>0.8571428571428571</v>
      </c>
      <c r="M21" s="766">
        <f t="shared" si="2"/>
        <v>0.8571428571428571</v>
      </c>
      <c r="N21" s="320"/>
    </row>
    <row r="22" spans="1:14" ht="37.5" customHeight="1">
      <c r="A22" s="794" t="s">
        <v>1431</v>
      </c>
      <c r="B22" s="757" t="s">
        <v>259</v>
      </c>
      <c r="C22" s="768" t="s">
        <v>350</v>
      </c>
      <c r="D22" s="759" t="s">
        <v>344</v>
      </c>
      <c r="E22" s="760">
        <v>2010</v>
      </c>
      <c r="F22" s="760">
        <v>26</v>
      </c>
      <c r="G22" s="761">
        <v>26</v>
      </c>
      <c r="H22" s="761">
        <v>24</v>
      </c>
      <c r="I22" s="762">
        <f t="shared" si="0"/>
        <v>0.92307692307692313</v>
      </c>
      <c r="J22" s="763" t="s">
        <v>1411</v>
      </c>
      <c r="K22" s="764">
        <v>16</v>
      </c>
      <c r="L22" s="765">
        <f t="shared" si="1"/>
        <v>0.61538461538461542</v>
      </c>
      <c r="M22" s="766">
        <f t="shared" si="2"/>
        <v>0.66666666666666663</v>
      </c>
      <c r="N22" s="320"/>
    </row>
    <row r="23" spans="1:14" ht="37.5" customHeight="1">
      <c r="A23" s="794" t="s">
        <v>1431</v>
      </c>
      <c r="B23" s="757" t="s">
        <v>259</v>
      </c>
      <c r="C23" s="768" t="s">
        <v>350</v>
      </c>
      <c r="D23" s="759" t="s">
        <v>345</v>
      </c>
      <c r="E23" s="760">
        <v>2010</v>
      </c>
      <c r="F23" s="760">
        <v>16</v>
      </c>
      <c r="G23" s="761">
        <v>16</v>
      </c>
      <c r="H23" s="761">
        <v>16</v>
      </c>
      <c r="I23" s="762">
        <f t="shared" si="0"/>
        <v>1</v>
      </c>
      <c r="J23" s="763" t="s">
        <v>287</v>
      </c>
      <c r="K23" s="764">
        <v>13</v>
      </c>
      <c r="L23" s="765">
        <f t="shared" si="1"/>
        <v>0.8125</v>
      </c>
      <c r="M23" s="766">
        <f t="shared" si="2"/>
        <v>0.8125</v>
      </c>
      <c r="N23" s="320"/>
    </row>
    <row r="24" spans="1:14" ht="37.5" customHeight="1">
      <c r="A24" s="794" t="s">
        <v>1431</v>
      </c>
      <c r="B24" s="757" t="s">
        <v>259</v>
      </c>
      <c r="C24" s="768" t="s">
        <v>351</v>
      </c>
      <c r="D24" s="759" t="s">
        <v>341</v>
      </c>
      <c r="E24" s="760">
        <v>2010</v>
      </c>
      <c r="F24" s="760">
        <v>551</v>
      </c>
      <c r="G24" s="761">
        <v>551</v>
      </c>
      <c r="H24" s="761">
        <v>79</v>
      </c>
      <c r="I24" s="762">
        <f t="shared" si="0"/>
        <v>0.14337568058076225</v>
      </c>
      <c r="J24" s="763" t="s">
        <v>1411</v>
      </c>
      <c r="K24" s="764">
        <v>28</v>
      </c>
      <c r="L24" s="765">
        <f t="shared" si="1"/>
        <v>5.0816696914700546E-2</v>
      </c>
      <c r="M24" s="766">
        <f t="shared" si="2"/>
        <v>0.35443037974683544</v>
      </c>
      <c r="N24" s="320"/>
    </row>
    <row r="25" spans="1:14" ht="35.25" customHeight="1">
      <c r="A25" s="794" t="s">
        <v>1431</v>
      </c>
      <c r="B25" s="757" t="s">
        <v>259</v>
      </c>
      <c r="C25" s="768" t="s">
        <v>351</v>
      </c>
      <c r="D25" s="759" t="s">
        <v>342</v>
      </c>
      <c r="E25" s="760">
        <v>2010</v>
      </c>
      <c r="F25" s="760">
        <v>23</v>
      </c>
      <c r="G25" s="761">
        <v>23</v>
      </c>
      <c r="H25" s="761">
        <v>10</v>
      </c>
      <c r="I25" s="762">
        <f t="shared" si="0"/>
        <v>0.43478260869565216</v>
      </c>
      <c r="J25" s="763" t="s">
        <v>1411</v>
      </c>
      <c r="K25" s="764">
        <v>5</v>
      </c>
      <c r="L25" s="765">
        <f t="shared" si="1"/>
        <v>0.21739130434782608</v>
      </c>
      <c r="M25" s="766">
        <f t="shared" si="2"/>
        <v>0.5</v>
      </c>
      <c r="N25" s="320"/>
    </row>
    <row r="26" spans="1:14" ht="35.25" customHeight="1">
      <c r="A26" s="794" t="s">
        <v>1431</v>
      </c>
      <c r="B26" s="757" t="s">
        <v>259</v>
      </c>
      <c r="C26" s="768" t="s">
        <v>351</v>
      </c>
      <c r="D26" s="759" t="s">
        <v>343</v>
      </c>
      <c r="E26" s="760">
        <v>2010</v>
      </c>
      <c r="F26" s="760">
        <v>85</v>
      </c>
      <c r="G26" s="761">
        <v>85</v>
      </c>
      <c r="H26" s="761">
        <v>33</v>
      </c>
      <c r="I26" s="762">
        <f t="shared" si="0"/>
        <v>0.38823529411764707</v>
      </c>
      <c r="J26" s="763" t="s">
        <v>1411</v>
      </c>
      <c r="K26" s="764">
        <v>23</v>
      </c>
      <c r="L26" s="765">
        <f t="shared" si="1"/>
        <v>0.27058823529411763</v>
      </c>
      <c r="M26" s="766">
        <f t="shared" si="2"/>
        <v>0.69696969696969702</v>
      </c>
      <c r="N26" s="320"/>
    </row>
    <row r="27" spans="1:14" ht="35.25" customHeight="1">
      <c r="A27" s="794" t="s">
        <v>1431</v>
      </c>
      <c r="B27" s="757" t="s">
        <v>259</v>
      </c>
      <c r="C27" s="768" t="s">
        <v>351</v>
      </c>
      <c r="D27" s="759" t="s">
        <v>344</v>
      </c>
      <c r="E27" s="760">
        <v>2010</v>
      </c>
      <c r="F27" s="760">
        <v>24</v>
      </c>
      <c r="G27" s="761">
        <v>24</v>
      </c>
      <c r="H27" s="761">
        <v>19</v>
      </c>
      <c r="I27" s="762">
        <f t="shared" si="0"/>
        <v>0.79166666666666663</v>
      </c>
      <c r="J27" s="763" t="s">
        <v>1411</v>
      </c>
      <c r="K27" s="764">
        <v>15</v>
      </c>
      <c r="L27" s="765">
        <f t="shared" si="1"/>
        <v>0.625</v>
      </c>
      <c r="M27" s="766">
        <f t="shared" si="2"/>
        <v>0.78947368421052633</v>
      </c>
      <c r="N27" s="320"/>
    </row>
    <row r="28" spans="1:14" ht="35.25" customHeight="1">
      <c r="A28" s="794" t="s">
        <v>1431</v>
      </c>
      <c r="B28" s="757" t="s">
        <v>259</v>
      </c>
      <c r="C28" s="768" t="s">
        <v>352</v>
      </c>
      <c r="D28" s="759" t="s">
        <v>341</v>
      </c>
      <c r="E28" s="760">
        <v>2010</v>
      </c>
      <c r="F28" s="760">
        <v>328</v>
      </c>
      <c r="G28" s="761">
        <v>328</v>
      </c>
      <c r="H28" s="761">
        <v>28</v>
      </c>
      <c r="I28" s="762">
        <f t="shared" si="0"/>
        <v>8.5365853658536592E-2</v>
      </c>
      <c r="J28" s="763" t="s">
        <v>1411</v>
      </c>
      <c r="K28" s="764">
        <v>17</v>
      </c>
      <c r="L28" s="765">
        <f t="shared" si="1"/>
        <v>5.1829268292682924E-2</v>
      </c>
      <c r="M28" s="766">
        <f t="shared" si="2"/>
        <v>0.6071428571428571</v>
      </c>
      <c r="N28" s="320"/>
    </row>
    <row r="29" spans="1:14" ht="35.25" customHeight="1">
      <c r="A29" s="794" t="s">
        <v>1431</v>
      </c>
      <c r="B29" s="757" t="s">
        <v>259</v>
      </c>
      <c r="C29" s="768" t="s">
        <v>352</v>
      </c>
      <c r="D29" s="759" t="s">
        <v>342</v>
      </c>
      <c r="E29" s="760">
        <v>2010</v>
      </c>
      <c r="F29" s="760">
        <v>50</v>
      </c>
      <c r="G29" s="761">
        <v>50</v>
      </c>
      <c r="H29" s="761">
        <v>13</v>
      </c>
      <c r="I29" s="762">
        <f t="shared" si="0"/>
        <v>0.26</v>
      </c>
      <c r="J29" s="763" t="s">
        <v>1411</v>
      </c>
      <c r="K29" s="764">
        <v>9</v>
      </c>
      <c r="L29" s="765">
        <f t="shared" si="1"/>
        <v>0.18</v>
      </c>
      <c r="M29" s="766">
        <f t="shared" si="2"/>
        <v>0.69230769230769229</v>
      </c>
      <c r="N29" s="320"/>
    </row>
    <row r="30" spans="1:14" ht="35.25" customHeight="1">
      <c r="A30" s="794" t="s">
        <v>1431</v>
      </c>
      <c r="B30" s="757" t="s">
        <v>259</v>
      </c>
      <c r="C30" s="768" t="s">
        <v>352</v>
      </c>
      <c r="D30" s="759" t="s">
        <v>343</v>
      </c>
      <c r="E30" s="760">
        <v>2010</v>
      </c>
      <c r="F30" s="760">
        <v>54</v>
      </c>
      <c r="G30" s="761">
        <v>54</v>
      </c>
      <c r="H30" s="761">
        <v>30</v>
      </c>
      <c r="I30" s="762">
        <f t="shared" si="0"/>
        <v>0.55555555555555558</v>
      </c>
      <c r="J30" s="763" t="s">
        <v>1411</v>
      </c>
      <c r="K30" s="764">
        <v>22</v>
      </c>
      <c r="L30" s="765">
        <f t="shared" si="1"/>
        <v>0.40740740740740738</v>
      </c>
      <c r="M30" s="766">
        <f t="shared" si="2"/>
        <v>0.73333333333333328</v>
      </c>
      <c r="N30" s="320"/>
    </row>
    <row r="31" spans="1:14" ht="35.25" customHeight="1">
      <c r="A31" s="794" t="s">
        <v>1431</v>
      </c>
      <c r="B31" s="757" t="s">
        <v>259</v>
      </c>
      <c r="C31" s="768" t="s">
        <v>352</v>
      </c>
      <c r="D31" s="759" t="s">
        <v>344</v>
      </c>
      <c r="E31" s="760">
        <v>2010</v>
      </c>
      <c r="F31" s="760">
        <v>8</v>
      </c>
      <c r="G31" s="761">
        <v>8</v>
      </c>
      <c r="H31" s="761">
        <v>8</v>
      </c>
      <c r="I31" s="762">
        <f t="shared" si="0"/>
        <v>1</v>
      </c>
      <c r="J31" s="763" t="s">
        <v>287</v>
      </c>
      <c r="K31" s="764">
        <v>6</v>
      </c>
      <c r="L31" s="765">
        <f t="shared" si="1"/>
        <v>0.75</v>
      </c>
      <c r="M31" s="766">
        <f t="shared" si="2"/>
        <v>0.75</v>
      </c>
      <c r="N31" s="320"/>
    </row>
    <row r="32" spans="1:14" ht="35.25" customHeight="1">
      <c r="A32" s="794" t="s">
        <v>1431</v>
      </c>
      <c r="B32" s="757" t="s">
        <v>259</v>
      </c>
      <c r="C32" s="768" t="s">
        <v>353</v>
      </c>
      <c r="D32" s="759" t="s">
        <v>341</v>
      </c>
      <c r="E32" s="760">
        <v>2010</v>
      </c>
      <c r="F32" s="760">
        <v>1629</v>
      </c>
      <c r="G32" s="761">
        <v>1629</v>
      </c>
      <c r="H32" s="761">
        <v>126</v>
      </c>
      <c r="I32" s="762">
        <f t="shared" si="0"/>
        <v>7.7348066298342538E-2</v>
      </c>
      <c r="J32" s="763" t="s">
        <v>1411</v>
      </c>
      <c r="K32" s="764">
        <v>49</v>
      </c>
      <c r="L32" s="765">
        <f t="shared" si="1"/>
        <v>3.0079803560466543E-2</v>
      </c>
      <c r="M32" s="766">
        <f t="shared" si="2"/>
        <v>0.3888888888888889</v>
      </c>
      <c r="N32" s="320"/>
    </row>
    <row r="33" spans="1:14" ht="35.25" customHeight="1">
      <c r="A33" s="794" t="s">
        <v>1431</v>
      </c>
      <c r="B33" s="757" t="s">
        <v>259</v>
      </c>
      <c r="C33" s="768" t="s">
        <v>353</v>
      </c>
      <c r="D33" s="759" t="s">
        <v>342</v>
      </c>
      <c r="E33" s="760">
        <v>2010</v>
      </c>
      <c r="F33" s="760">
        <v>23</v>
      </c>
      <c r="G33" s="761">
        <v>23</v>
      </c>
      <c r="H33" s="761">
        <v>14</v>
      </c>
      <c r="I33" s="762">
        <f t="shared" si="0"/>
        <v>0.60869565217391308</v>
      </c>
      <c r="J33" s="763" t="s">
        <v>1411</v>
      </c>
      <c r="K33" s="764">
        <v>6</v>
      </c>
      <c r="L33" s="765">
        <f t="shared" si="1"/>
        <v>0.2608695652173913</v>
      </c>
      <c r="M33" s="766">
        <f t="shared" si="2"/>
        <v>0.42857142857142855</v>
      </c>
      <c r="N33" s="320"/>
    </row>
    <row r="34" spans="1:14" ht="35.25" customHeight="1">
      <c r="A34" s="794" t="s">
        <v>1431</v>
      </c>
      <c r="B34" s="757" t="s">
        <v>259</v>
      </c>
      <c r="C34" s="768" t="s">
        <v>353</v>
      </c>
      <c r="D34" s="759" t="s">
        <v>343</v>
      </c>
      <c r="E34" s="760">
        <v>2010</v>
      </c>
      <c r="F34" s="760">
        <v>26</v>
      </c>
      <c r="G34" s="761">
        <v>26</v>
      </c>
      <c r="H34" s="761">
        <v>14</v>
      </c>
      <c r="I34" s="762">
        <f t="shared" si="0"/>
        <v>0.53846153846153844</v>
      </c>
      <c r="J34" s="763" t="s">
        <v>1411</v>
      </c>
      <c r="K34" s="764">
        <v>9</v>
      </c>
      <c r="L34" s="765">
        <f t="shared" si="1"/>
        <v>0.34615384615384615</v>
      </c>
      <c r="M34" s="766">
        <f t="shared" si="2"/>
        <v>0.6428571428571429</v>
      </c>
      <c r="N34" s="320"/>
    </row>
    <row r="35" spans="1:14" ht="35.25" customHeight="1">
      <c r="A35" s="794" t="s">
        <v>1431</v>
      </c>
      <c r="B35" s="757" t="s">
        <v>259</v>
      </c>
      <c r="C35" s="768" t="s">
        <v>353</v>
      </c>
      <c r="D35" s="759" t="s">
        <v>344</v>
      </c>
      <c r="E35" s="760">
        <v>2010</v>
      </c>
      <c r="F35" s="760">
        <v>4</v>
      </c>
      <c r="G35" s="761">
        <v>4</v>
      </c>
      <c r="H35" s="761">
        <v>4</v>
      </c>
      <c r="I35" s="762">
        <f t="shared" si="0"/>
        <v>1</v>
      </c>
      <c r="J35" s="763" t="s">
        <v>287</v>
      </c>
      <c r="K35" s="764">
        <v>3</v>
      </c>
      <c r="L35" s="765">
        <f t="shared" si="1"/>
        <v>0.75</v>
      </c>
      <c r="M35" s="766">
        <f t="shared" si="2"/>
        <v>0.75</v>
      </c>
      <c r="N35" s="320"/>
    </row>
    <row r="36" spans="1:14" ht="35.25" customHeight="1">
      <c r="A36" s="794" t="s">
        <v>1431</v>
      </c>
      <c r="B36" s="757" t="s">
        <v>259</v>
      </c>
      <c r="C36" s="768" t="s">
        <v>354</v>
      </c>
      <c r="D36" s="759" t="s">
        <v>341</v>
      </c>
      <c r="E36" s="760">
        <v>2010</v>
      </c>
      <c r="F36" s="760">
        <v>1086</v>
      </c>
      <c r="G36" s="761">
        <v>1086</v>
      </c>
      <c r="H36" s="761">
        <v>175</v>
      </c>
      <c r="I36" s="762">
        <f t="shared" si="0"/>
        <v>0.16114180478821363</v>
      </c>
      <c r="J36" s="763" t="s">
        <v>1411</v>
      </c>
      <c r="K36" s="764">
        <v>103</v>
      </c>
      <c r="L36" s="765">
        <f t="shared" si="1"/>
        <v>9.4843462246777158E-2</v>
      </c>
      <c r="M36" s="766">
        <f t="shared" si="2"/>
        <v>0.58857142857142852</v>
      </c>
      <c r="N36" s="320"/>
    </row>
    <row r="37" spans="1:14" ht="35.25" customHeight="1">
      <c r="A37" s="794" t="s">
        <v>1431</v>
      </c>
      <c r="B37" s="757" t="s">
        <v>259</v>
      </c>
      <c r="C37" s="768" t="s">
        <v>354</v>
      </c>
      <c r="D37" s="759" t="s">
        <v>342</v>
      </c>
      <c r="E37" s="760">
        <v>2010</v>
      </c>
      <c r="F37" s="760">
        <v>86</v>
      </c>
      <c r="G37" s="761">
        <v>86</v>
      </c>
      <c r="H37" s="761">
        <v>17</v>
      </c>
      <c r="I37" s="762">
        <f t="shared" si="0"/>
        <v>0.19767441860465115</v>
      </c>
      <c r="J37" s="763" t="s">
        <v>1411</v>
      </c>
      <c r="K37" s="764">
        <v>9</v>
      </c>
      <c r="L37" s="765">
        <f t="shared" si="1"/>
        <v>0.10465116279069768</v>
      </c>
      <c r="M37" s="766">
        <f t="shared" si="2"/>
        <v>0.52941176470588236</v>
      </c>
      <c r="N37" s="320"/>
    </row>
    <row r="38" spans="1:14" ht="35.25" customHeight="1">
      <c r="A38" s="794" t="s">
        <v>1431</v>
      </c>
      <c r="B38" s="757" t="s">
        <v>259</v>
      </c>
      <c r="C38" s="768" t="s">
        <v>354</v>
      </c>
      <c r="D38" s="759" t="s">
        <v>343</v>
      </c>
      <c r="E38" s="760">
        <v>2010</v>
      </c>
      <c r="F38" s="760">
        <v>56</v>
      </c>
      <c r="G38" s="761">
        <v>56</v>
      </c>
      <c r="H38" s="761">
        <v>15</v>
      </c>
      <c r="I38" s="762">
        <f t="shared" si="0"/>
        <v>0.26785714285714285</v>
      </c>
      <c r="J38" s="763" t="s">
        <v>1411</v>
      </c>
      <c r="K38" s="764">
        <v>8</v>
      </c>
      <c r="L38" s="765">
        <f t="shared" si="1"/>
        <v>0.14285714285714285</v>
      </c>
      <c r="M38" s="766">
        <f t="shared" si="2"/>
        <v>0.53333333333333333</v>
      </c>
      <c r="N38" s="320"/>
    </row>
    <row r="39" spans="1:14" ht="35.25" customHeight="1">
      <c r="A39" s="794" t="s">
        <v>1431</v>
      </c>
      <c r="B39" s="757" t="s">
        <v>259</v>
      </c>
      <c r="C39" s="768" t="s">
        <v>354</v>
      </c>
      <c r="D39" s="759" t="s">
        <v>345</v>
      </c>
      <c r="E39" s="760">
        <v>2010</v>
      </c>
      <c r="F39" s="760">
        <v>26</v>
      </c>
      <c r="G39" s="761">
        <v>26</v>
      </c>
      <c r="H39" s="761">
        <v>5</v>
      </c>
      <c r="I39" s="762">
        <f t="shared" si="0"/>
        <v>0.19230769230769232</v>
      </c>
      <c r="J39" s="763" t="s">
        <v>1411</v>
      </c>
      <c r="K39" s="764">
        <v>3</v>
      </c>
      <c r="L39" s="765">
        <f t="shared" si="1"/>
        <v>0.11538461538461539</v>
      </c>
      <c r="M39" s="766">
        <f t="shared" si="2"/>
        <v>0.6</v>
      </c>
      <c r="N39" s="320"/>
    </row>
    <row r="40" spans="1:14" ht="35.25" customHeight="1">
      <c r="A40" s="794" t="s">
        <v>1431</v>
      </c>
      <c r="B40" s="757" t="s">
        <v>1335</v>
      </c>
      <c r="C40" s="768" t="s">
        <v>355</v>
      </c>
      <c r="D40" s="759" t="s">
        <v>341</v>
      </c>
      <c r="E40" s="760">
        <v>2010</v>
      </c>
      <c r="F40" s="760">
        <v>62</v>
      </c>
      <c r="G40" s="761">
        <v>62</v>
      </c>
      <c r="H40" s="761">
        <v>62</v>
      </c>
      <c r="I40" s="762">
        <f t="shared" si="0"/>
        <v>1</v>
      </c>
      <c r="J40" s="763" t="s">
        <v>287</v>
      </c>
      <c r="K40" s="764">
        <v>33</v>
      </c>
      <c r="L40" s="765">
        <f t="shared" si="1"/>
        <v>0.532258064516129</v>
      </c>
      <c r="M40" s="766">
        <f t="shared" si="2"/>
        <v>0.532258064516129</v>
      </c>
      <c r="N40" s="320"/>
    </row>
    <row r="41" spans="1:14" ht="35.25" customHeight="1">
      <c r="A41" s="794" t="s">
        <v>1431</v>
      </c>
      <c r="B41" s="757" t="s">
        <v>1335</v>
      </c>
      <c r="C41" s="768" t="s">
        <v>355</v>
      </c>
      <c r="D41" s="759" t="s">
        <v>343</v>
      </c>
      <c r="E41" s="760">
        <v>2010</v>
      </c>
      <c r="F41" s="760">
        <v>23</v>
      </c>
      <c r="G41" s="761">
        <v>23</v>
      </c>
      <c r="H41" s="761">
        <v>23</v>
      </c>
      <c r="I41" s="762">
        <f t="shared" si="0"/>
        <v>1</v>
      </c>
      <c r="J41" s="763" t="s">
        <v>287</v>
      </c>
      <c r="K41" s="764">
        <v>14</v>
      </c>
      <c r="L41" s="765">
        <f t="shared" si="1"/>
        <v>0.60869565217391308</v>
      </c>
      <c r="M41" s="766">
        <f t="shared" si="2"/>
        <v>0.60869565217391308</v>
      </c>
      <c r="N41" s="320"/>
    </row>
    <row r="42" spans="1:14" ht="35.25" customHeight="1">
      <c r="A42" s="794" t="s">
        <v>1431</v>
      </c>
      <c r="B42" s="757" t="s">
        <v>1335</v>
      </c>
      <c r="C42" s="768" t="s">
        <v>355</v>
      </c>
      <c r="D42" s="759" t="s">
        <v>344</v>
      </c>
      <c r="E42" s="760">
        <v>2010</v>
      </c>
      <c r="F42" s="760">
        <v>10</v>
      </c>
      <c r="G42" s="761">
        <v>10</v>
      </c>
      <c r="H42" s="761">
        <v>10</v>
      </c>
      <c r="I42" s="762">
        <f t="shared" si="0"/>
        <v>1</v>
      </c>
      <c r="J42" s="763" t="s">
        <v>287</v>
      </c>
      <c r="K42" s="764">
        <v>6</v>
      </c>
      <c r="L42" s="765">
        <f t="shared" si="1"/>
        <v>0.6</v>
      </c>
      <c r="M42" s="766">
        <f t="shared" si="2"/>
        <v>0.6</v>
      </c>
      <c r="N42" s="320"/>
    </row>
    <row r="43" spans="1:14" ht="35.25" customHeight="1">
      <c r="A43" s="794" t="s">
        <v>1431</v>
      </c>
      <c r="B43" s="757" t="s">
        <v>1335</v>
      </c>
      <c r="C43" s="768" t="s">
        <v>355</v>
      </c>
      <c r="D43" s="759" t="s">
        <v>345</v>
      </c>
      <c r="E43" s="760">
        <v>2010</v>
      </c>
      <c r="F43" s="760">
        <v>24</v>
      </c>
      <c r="G43" s="761">
        <v>24</v>
      </c>
      <c r="H43" s="761">
        <v>23</v>
      </c>
      <c r="I43" s="762">
        <f t="shared" si="0"/>
        <v>0.95833333333333337</v>
      </c>
      <c r="J43" s="763" t="s">
        <v>1411</v>
      </c>
      <c r="K43" s="764">
        <v>19</v>
      </c>
      <c r="L43" s="765">
        <f t="shared" si="1"/>
        <v>0.79166666666666663</v>
      </c>
      <c r="M43" s="766">
        <f t="shared" si="2"/>
        <v>0.82608695652173914</v>
      </c>
      <c r="N43" s="320"/>
    </row>
    <row r="44" spans="1:14" ht="35.25" customHeight="1">
      <c r="A44" s="794" t="s">
        <v>1431</v>
      </c>
      <c r="B44" s="757" t="s">
        <v>1335</v>
      </c>
      <c r="C44" s="768" t="s">
        <v>355</v>
      </c>
      <c r="D44" s="759" t="s">
        <v>346</v>
      </c>
      <c r="E44" s="760">
        <v>2010</v>
      </c>
      <c r="F44" s="760">
        <v>5</v>
      </c>
      <c r="G44" s="761">
        <v>5</v>
      </c>
      <c r="H44" s="761">
        <v>4</v>
      </c>
      <c r="I44" s="762">
        <f t="shared" si="0"/>
        <v>0.8</v>
      </c>
      <c r="J44" s="763" t="s">
        <v>1411</v>
      </c>
      <c r="K44" s="764">
        <v>3</v>
      </c>
      <c r="L44" s="765">
        <f t="shared" si="1"/>
        <v>0.6</v>
      </c>
      <c r="M44" s="766">
        <f t="shared" si="2"/>
        <v>0.75</v>
      </c>
      <c r="N44" s="320"/>
    </row>
    <row r="45" spans="1:14" ht="35.25" customHeight="1">
      <c r="A45" s="794" t="s">
        <v>1431</v>
      </c>
      <c r="B45" s="757" t="s">
        <v>1335</v>
      </c>
      <c r="C45" s="768" t="s">
        <v>348</v>
      </c>
      <c r="D45" s="759" t="s">
        <v>341</v>
      </c>
      <c r="E45" s="760">
        <v>2010</v>
      </c>
      <c r="F45" s="760">
        <v>5</v>
      </c>
      <c r="G45" s="761">
        <v>5</v>
      </c>
      <c r="H45" s="761">
        <v>5</v>
      </c>
      <c r="I45" s="762">
        <f t="shared" si="0"/>
        <v>1</v>
      </c>
      <c r="J45" s="763" t="s">
        <v>287</v>
      </c>
      <c r="K45" s="764">
        <v>4</v>
      </c>
      <c r="L45" s="765">
        <f t="shared" si="1"/>
        <v>0.8</v>
      </c>
      <c r="M45" s="766">
        <f t="shared" si="2"/>
        <v>0.8</v>
      </c>
      <c r="N45" s="320"/>
    </row>
    <row r="46" spans="1:14" ht="27" customHeight="1">
      <c r="A46" s="794" t="s">
        <v>1431</v>
      </c>
      <c r="B46" s="757" t="s">
        <v>1335</v>
      </c>
      <c r="C46" s="768" t="s">
        <v>348</v>
      </c>
      <c r="D46" s="759" t="s">
        <v>344</v>
      </c>
      <c r="E46" s="760">
        <v>2010</v>
      </c>
      <c r="F46" s="760">
        <v>4</v>
      </c>
      <c r="G46" s="761">
        <v>4</v>
      </c>
      <c r="H46" s="761">
        <v>4</v>
      </c>
      <c r="I46" s="762">
        <f t="shared" si="0"/>
        <v>1</v>
      </c>
      <c r="J46" s="763" t="s">
        <v>287</v>
      </c>
      <c r="K46" s="764">
        <v>4</v>
      </c>
      <c r="L46" s="765">
        <f t="shared" si="1"/>
        <v>1</v>
      </c>
      <c r="M46" s="766">
        <f t="shared" si="2"/>
        <v>1</v>
      </c>
      <c r="N46" s="320"/>
    </row>
    <row r="47" spans="1:14" ht="31.5" customHeight="1">
      <c r="A47" s="794" t="s">
        <v>1431</v>
      </c>
      <c r="B47" s="757" t="s">
        <v>1335</v>
      </c>
      <c r="C47" s="768" t="s">
        <v>354</v>
      </c>
      <c r="D47" s="759" t="s">
        <v>341</v>
      </c>
      <c r="E47" s="760">
        <v>2010</v>
      </c>
      <c r="F47" s="760">
        <v>9</v>
      </c>
      <c r="G47" s="761">
        <v>9</v>
      </c>
      <c r="H47" s="761">
        <v>9</v>
      </c>
      <c r="I47" s="762">
        <f t="shared" si="0"/>
        <v>1</v>
      </c>
      <c r="J47" s="763" t="s">
        <v>287</v>
      </c>
      <c r="K47" s="764">
        <v>3</v>
      </c>
      <c r="L47" s="765">
        <f t="shared" si="1"/>
        <v>0.33333333333333331</v>
      </c>
      <c r="M47" s="766">
        <f t="shared" si="2"/>
        <v>0.33333333333333331</v>
      </c>
      <c r="N47" s="320"/>
    </row>
    <row r="48" spans="1:14" ht="45.75" customHeight="1">
      <c r="A48" s="794" t="s">
        <v>1431</v>
      </c>
      <c r="B48" s="757" t="s">
        <v>1335</v>
      </c>
      <c r="C48" s="768" t="s">
        <v>340</v>
      </c>
      <c r="D48" s="759" t="s">
        <v>345</v>
      </c>
      <c r="E48" s="760">
        <v>2010</v>
      </c>
      <c r="F48" s="760">
        <v>8</v>
      </c>
      <c r="G48" s="761">
        <v>8</v>
      </c>
      <c r="H48" s="769">
        <v>8</v>
      </c>
      <c r="I48" s="762">
        <f t="shared" si="0"/>
        <v>1</v>
      </c>
      <c r="J48" s="763" t="s">
        <v>287</v>
      </c>
      <c r="K48" s="764">
        <v>7</v>
      </c>
      <c r="L48" s="765">
        <f t="shared" si="1"/>
        <v>0.875</v>
      </c>
      <c r="M48" s="766">
        <f t="shared" si="2"/>
        <v>0.875</v>
      </c>
      <c r="N48" s="320"/>
    </row>
    <row r="49" spans="1:14" ht="15" customHeight="1">
      <c r="A49" s="794" t="s">
        <v>1431</v>
      </c>
      <c r="B49" s="770" t="s">
        <v>1470</v>
      </c>
      <c r="C49" s="768" t="s">
        <v>356</v>
      </c>
      <c r="D49" s="759" t="s">
        <v>341</v>
      </c>
      <c r="E49" s="760">
        <v>2010</v>
      </c>
      <c r="F49" s="760">
        <v>3390</v>
      </c>
      <c r="G49" s="761">
        <v>3390</v>
      </c>
      <c r="H49" s="771" t="s">
        <v>1470</v>
      </c>
      <c r="I49" s="762" t="s">
        <v>1470</v>
      </c>
      <c r="J49" s="771" t="s">
        <v>1470</v>
      </c>
      <c r="K49" s="764" t="s">
        <v>1470</v>
      </c>
      <c r="L49" s="765" t="s">
        <v>1470</v>
      </c>
      <c r="M49" s="766" t="s">
        <v>1470</v>
      </c>
      <c r="N49" s="320"/>
    </row>
    <row r="50" spans="1:14" ht="15" customHeight="1">
      <c r="A50" s="794" t="s">
        <v>1431</v>
      </c>
      <c r="B50" s="770" t="s">
        <v>1470</v>
      </c>
      <c r="C50" s="768" t="s">
        <v>356</v>
      </c>
      <c r="D50" s="759" t="s">
        <v>342</v>
      </c>
      <c r="E50" s="760">
        <v>2010</v>
      </c>
      <c r="F50" s="760">
        <v>54</v>
      </c>
      <c r="G50" s="761">
        <v>54</v>
      </c>
      <c r="H50" s="771" t="s">
        <v>1470</v>
      </c>
      <c r="I50" s="762" t="s">
        <v>1470</v>
      </c>
      <c r="J50" s="771" t="s">
        <v>1470</v>
      </c>
      <c r="K50" s="764" t="s">
        <v>1470</v>
      </c>
      <c r="L50" s="765" t="s">
        <v>1470</v>
      </c>
      <c r="M50" s="766" t="s">
        <v>1470</v>
      </c>
      <c r="N50" s="320"/>
    </row>
    <row r="51" spans="1:14" ht="15" customHeight="1">
      <c r="A51" s="794" t="s">
        <v>1431</v>
      </c>
      <c r="B51" s="770" t="s">
        <v>1470</v>
      </c>
      <c r="C51" s="768" t="s">
        <v>356</v>
      </c>
      <c r="D51" s="759" t="s">
        <v>343</v>
      </c>
      <c r="E51" s="760">
        <v>2010</v>
      </c>
      <c r="F51" s="760">
        <v>100</v>
      </c>
      <c r="G51" s="761">
        <v>100</v>
      </c>
      <c r="H51" s="771" t="s">
        <v>1470</v>
      </c>
      <c r="I51" s="762" t="s">
        <v>1470</v>
      </c>
      <c r="J51" s="771" t="s">
        <v>1470</v>
      </c>
      <c r="K51" s="764" t="s">
        <v>1470</v>
      </c>
      <c r="L51" s="765" t="s">
        <v>1470</v>
      </c>
      <c r="M51" s="766" t="s">
        <v>1470</v>
      </c>
      <c r="N51" s="320"/>
    </row>
    <row r="52" spans="1:14" ht="15" customHeight="1">
      <c r="A52" s="794" t="s">
        <v>1431</v>
      </c>
      <c r="B52" s="770" t="s">
        <v>1470</v>
      </c>
      <c r="C52" s="768" t="s">
        <v>356</v>
      </c>
      <c r="D52" s="759" t="s">
        <v>344</v>
      </c>
      <c r="E52" s="760">
        <v>2010</v>
      </c>
      <c r="F52" s="760">
        <v>35</v>
      </c>
      <c r="G52" s="761">
        <v>35</v>
      </c>
      <c r="H52" s="771" t="s">
        <v>1470</v>
      </c>
      <c r="I52" s="762" t="s">
        <v>1470</v>
      </c>
      <c r="J52" s="771" t="s">
        <v>1470</v>
      </c>
      <c r="K52" s="764" t="s">
        <v>1470</v>
      </c>
      <c r="L52" s="765" t="s">
        <v>1470</v>
      </c>
      <c r="M52" s="766" t="s">
        <v>1470</v>
      </c>
      <c r="N52" s="320"/>
    </row>
    <row r="53" spans="1:14" ht="15" customHeight="1">
      <c r="A53" s="794" t="s">
        <v>1431</v>
      </c>
      <c r="B53" s="770" t="s">
        <v>1470</v>
      </c>
      <c r="C53" s="768" t="s">
        <v>356</v>
      </c>
      <c r="D53" s="759" t="s">
        <v>345</v>
      </c>
      <c r="E53" s="760">
        <v>2010</v>
      </c>
      <c r="F53" s="760">
        <v>33</v>
      </c>
      <c r="G53" s="761">
        <v>33</v>
      </c>
      <c r="H53" s="771" t="s">
        <v>1470</v>
      </c>
      <c r="I53" s="762" t="s">
        <v>1470</v>
      </c>
      <c r="J53" s="771" t="s">
        <v>1470</v>
      </c>
      <c r="K53" s="764" t="s">
        <v>1470</v>
      </c>
      <c r="L53" s="765" t="s">
        <v>1470</v>
      </c>
      <c r="M53" s="766" t="s">
        <v>1470</v>
      </c>
      <c r="N53" s="320"/>
    </row>
    <row r="54" spans="1:14" ht="15" customHeight="1">
      <c r="A54" s="794" t="s">
        <v>1431</v>
      </c>
      <c r="B54" s="770" t="s">
        <v>1470</v>
      </c>
      <c r="C54" s="768" t="s">
        <v>356</v>
      </c>
      <c r="D54" s="759" t="s">
        <v>346</v>
      </c>
      <c r="E54" s="760">
        <v>2010</v>
      </c>
      <c r="F54" s="760">
        <v>10</v>
      </c>
      <c r="G54" s="761">
        <v>10</v>
      </c>
      <c r="H54" s="771" t="s">
        <v>1470</v>
      </c>
      <c r="I54" s="762" t="s">
        <v>1470</v>
      </c>
      <c r="J54" s="771" t="s">
        <v>1470</v>
      </c>
      <c r="K54" s="764" t="s">
        <v>1470</v>
      </c>
      <c r="L54" s="765" t="s">
        <v>1470</v>
      </c>
      <c r="M54" s="766" t="s">
        <v>1470</v>
      </c>
      <c r="N54" s="320"/>
    </row>
    <row r="55" spans="1:14" ht="15" customHeight="1">
      <c r="A55" s="688"/>
      <c r="B55" s="772"/>
      <c r="C55" s="773"/>
      <c r="D55" s="759"/>
      <c r="E55" s="774"/>
      <c r="F55" s="774"/>
      <c r="G55" s="774"/>
      <c r="H55" s="775"/>
      <c r="I55" s="776"/>
      <c r="J55" s="777"/>
      <c r="K55" s="764"/>
      <c r="L55" s="765"/>
      <c r="M55" s="766"/>
      <c r="N55" s="320"/>
    </row>
    <row r="56" spans="1:14" ht="15" customHeight="1">
      <c r="A56" s="688"/>
      <c r="B56" s="772"/>
      <c r="C56" s="773"/>
      <c r="D56" s="759"/>
      <c r="E56" s="774"/>
      <c r="F56" s="774"/>
      <c r="G56" s="774"/>
      <c r="H56" s="774"/>
      <c r="I56" s="778"/>
      <c r="J56" s="777"/>
      <c r="K56" s="764"/>
      <c r="L56" s="765"/>
      <c r="M56" s="766"/>
      <c r="N56" s="320"/>
    </row>
    <row r="57" spans="1:14" ht="15" customHeight="1">
      <c r="A57" s="688"/>
      <c r="B57" s="772"/>
      <c r="C57" s="773"/>
      <c r="D57" s="759"/>
      <c r="E57" s="774"/>
      <c r="F57" s="774"/>
      <c r="G57" s="774"/>
      <c r="H57" s="774"/>
      <c r="I57" s="778"/>
      <c r="J57" s="777"/>
      <c r="K57" s="764"/>
      <c r="L57" s="765"/>
      <c r="M57" s="766"/>
      <c r="N57" s="320"/>
    </row>
    <row r="58" spans="1:14" ht="15" customHeight="1">
      <c r="A58" s="688"/>
      <c r="B58" s="772"/>
      <c r="C58" s="773"/>
      <c r="D58" s="759"/>
      <c r="E58" s="774"/>
      <c r="F58" s="774"/>
      <c r="G58" s="774"/>
      <c r="H58" s="774"/>
      <c r="I58" s="778"/>
      <c r="J58" s="777"/>
      <c r="K58" s="764"/>
      <c r="L58" s="765"/>
      <c r="M58" s="766"/>
      <c r="N58" s="320"/>
    </row>
    <row r="59" spans="1:14" ht="15" customHeight="1">
      <c r="A59" s="688"/>
      <c r="B59" s="772"/>
      <c r="C59" s="773"/>
      <c r="D59" s="759"/>
      <c r="E59" s="774"/>
      <c r="F59" s="774"/>
      <c r="G59" s="774"/>
      <c r="H59" s="774"/>
      <c r="I59" s="778"/>
      <c r="J59" s="777"/>
      <c r="K59" s="764"/>
      <c r="L59" s="765"/>
      <c r="M59" s="766"/>
      <c r="N59" s="320"/>
    </row>
    <row r="60" spans="1:14" ht="15" customHeight="1">
      <c r="A60" s="782" t="s">
        <v>357</v>
      </c>
      <c r="C60" s="781"/>
      <c r="D60" s="779"/>
      <c r="E60" s="782"/>
      <c r="F60" s="782"/>
      <c r="G60" s="782"/>
      <c r="H60" s="782"/>
      <c r="I60" s="782"/>
      <c r="J60" s="782"/>
      <c r="K60" s="782"/>
      <c r="L60" s="782"/>
      <c r="M60" s="782"/>
    </row>
    <row r="61" spans="1:14" ht="15" customHeight="1">
      <c r="A61" s="782" t="s">
        <v>288</v>
      </c>
      <c r="C61" s="781"/>
      <c r="D61" s="779"/>
      <c r="E61" s="782"/>
      <c r="F61" s="782"/>
      <c r="G61" s="782"/>
      <c r="H61" s="782"/>
      <c r="I61" s="782"/>
      <c r="J61" s="782"/>
      <c r="K61" s="782"/>
      <c r="L61" s="782"/>
      <c r="M61" s="782"/>
    </row>
    <row r="62" spans="1:14">
      <c r="A62" s="782" t="s">
        <v>1039</v>
      </c>
    </row>
    <row r="63" spans="1:14" ht="15" customHeight="1">
      <c r="A63" s="929" t="s">
        <v>358</v>
      </c>
      <c r="C63" s="781"/>
      <c r="D63" s="779"/>
      <c r="E63" s="782"/>
      <c r="F63" s="782"/>
      <c r="G63" s="782"/>
      <c r="H63" s="782"/>
      <c r="I63" s="782"/>
      <c r="J63" s="782"/>
    </row>
    <row r="64" spans="1:14">
      <c r="C64" s="783"/>
    </row>
    <row r="65" spans="3:3">
      <c r="C65" s="783"/>
    </row>
    <row r="66" spans="3:3">
      <c r="C66" s="783"/>
    </row>
    <row r="67" spans="3:3">
      <c r="C67" s="783"/>
    </row>
    <row r="68" spans="3:3">
      <c r="C68" s="783"/>
    </row>
    <row r="69" spans="3:3">
      <c r="C69" s="784"/>
    </row>
  </sheetData>
  <mergeCells count="2">
    <mergeCell ref="M1:N1"/>
    <mergeCell ref="M2:N2"/>
  </mergeCells>
  <phoneticPr fontId="39" type="noConversion"/>
  <pageMargins left="0.39370078740157483" right="0.19685039370078741" top="1.0629921259842521" bottom="1.0629921259842521" header="0.51181102362204722" footer="0.51181102362204722"/>
  <pageSetup paperSize="9" scale="56" orientation="portrait" useFirstPageNumber="1" r:id="rId1"/>
  <headerFooter alignWithMargins="0">
    <oddHeader>&amp;C&amp;A</oddHeader>
    <oddFooter>&amp;L&amp;F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view="pageBreakPreview" zoomScaleSheetLayoutView="100" workbookViewId="0">
      <selection activeCell="C6" sqref="C6:C8"/>
    </sheetView>
  </sheetViews>
  <sheetFormatPr defaultColWidth="11.42578125" defaultRowHeight="12.75"/>
  <cols>
    <col min="1" max="1" width="6.7109375" style="1" customWidth="1"/>
    <col min="2" max="2" width="25.85546875" style="1" customWidth="1"/>
    <col min="3" max="3" width="10.7109375" style="1" customWidth="1"/>
    <col min="4" max="4" width="17.5703125" style="1" customWidth="1"/>
    <col min="5" max="5" width="19.5703125" style="1" customWidth="1"/>
    <col min="6" max="6" width="16.5703125" style="1" customWidth="1"/>
    <col min="7" max="7" width="33.28515625" style="647" customWidth="1"/>
    <col min="8" max="8" width="16.85546875" style="1" customWidth="1"/>
    <col min="9" max="9" width="15.85546875" style="1" customWidth="1"/>
    <col min="10" max="16384" width="11.42578125" style="1"/>
  </cols>
  <sheetData>
    <row r="1" spans="1:9" ht="17.45" customHeight="1" thickBot="1">
      <c r="A1" s="785" t="s">
        <v>289</v>
      </c>
      <c r="B1" s="7"/>
      <c r="C1" s="785"/>
      <c r="D1" s="785"/>
      <c r="E1" s="785"/>
      <c r="F1" s="785"/>
      <c r="G1" s="786"/>
      <c r="H1" s="787" t="s">
        <v>1394</v>
      </c>
      <c r="I1" s="788" t="s">
        <v>1398</v>
      </c>
    </row>
    <row r="2" spans="1:9" ht="18" customHeight="1" thickBot="1">
      <c r="A2" s="342"/>
      <c r="B2" s="789"/>
      <c r="C2" s="789"/>
      <c r="D2" s="789"/>
      <c r="E2" s="789"/>
      <c r="F2" s="789"/>
      <c r="G2" s="790"/>
      <c r="H2" s="343" t="s">
        <v>1409</v>
      </c>
      <c r="I2" s="791" t="s">
        <v>740</v>
      </c>
    </row>
    <row r="3" spans="1:9" s="198" customFormat="1" ht="108" customHeight="1" thickBot="1">
      <c r="A3" s="8" t="s">
        <v>1396</v>
      </c>
      <c r="B3" s="8" t="s">
        <v>253</v>
      </c>
      <c r="C3" s="9" t="s">
        <v>254</v>
      </c>
      <c r="D3" s="9" t="s">
        <v>290</v>
      </c>
      <c r="E3" s="2" t="s">
        <v>291</v>
      </c>
      <c r="F3" s="344" t="s">
        <v>749</v>
      </c>
      <c r="G3" s="9" t="s">
        <v>292</v>
      </c>
      <c r="H3" s="2" t="s">
        <v>293</v>
      </c>
      <c r="I3" s="344" t="s">
        <v>750</v>
      </c>
    </row>
    <row r="4" spans="1:9" ht="32.25" customHeight="1">
      <c r="A4" s="1140" t="s">
        <v>1431</v>
      </c>
      <c r="B4" s="1142" t="s">
        <v>1335</v>
      </c>
      <c r="C4" s="1144" t="s">
        <v>718</v>
      </c>
      <c r="D4" s="1146" t="s">
        <v>359</v>
      </c>
      <c r="E4" s="1129">
        <v>8</v>
      </c>
      <c r="F4" s="1148">
        <v>8</v>
      </c>
      <c r="G4" s="792" t="s">
        <v>360</v>
      </c>
      <c r="H4" s="756">
        <v>1</v>
      </c>
      <c r="I4" s="349">
        <v>1</v>
      </c>
    </row>
    <row r="5" spans="1:9" ht="32.25" customHeight="1">
      <c r="A5" s="1141"/>
      <c r="B5" s="1143"/>
      <c r="C5" s="1145"/>
      <c r="D5" s="1147"/>
      <c r="E5" s="1130"/>
      <c r="F5" s="1149"/>
      <c r="G5" s="792" t="s">
        <v>361</v>
      </c>
      <c r="H5" s="756">
        <v>7</v>
      </c>
      <c r="I5" s="349">
        <v>7</v>
      </c>
    </row>
    <row r="6" spans="1:9" ht="32.25" customHeight="1">
      <c r="A6" s="1134" t="s">
        <v>1431</v>
      </c>
      <c r="B6" s="1134" t="s">
        <v>259</v>
      </c>
      <c r="C6" s="1133" t="s">
        <v>718</v>
      </c>
      <c r="D6" s="1135" t="s">
        <v>362</v>
      </c>
      <c r="E6" s="1136">
        <v>5</v>
      </c>
      <c r="F6" s="1137">
        <v>5</v>
      </c>
      <c r="G6" s="793" t="s">
        <v>285</v>
      </c>
      <c r="H6" s="756">
        <v>2</v>
      </c>
      <c r="I6" s="349">
        <v>2</v>
      </c>
    </row>
    <row r="7" spans="1:9" ht="21.75" customHeight="1">
      <c r="A7" s="1134"/>
      <c r="B7" s="1134"/>
      <c r="C7" s="1134"/>
      <c r="D7" s="1135"/>
      <c r="E7" s="1136"/>
      <c r="F7" s="1137"/>
      <c r="G7" s="1138" t="s">
        <v>286</v>
      </c>
      <c r="H7" s="1127">
        <v>2</v>
      </c>
      <c r="I7" s="1131">
        <v>2</v>
      </c>
    </row>
    <row r="8" spans="1:9" ht="21.75" customHeight="1">
      <c r="A8" s="1134"/>
      <c r="B8" s="1134"/>
      <c r="C8" s="1134"/>
      <c r="D8" s="1135"/>
      <c r="E8" s="1136"/>
      <c r="F8" s="1137"/>
      <c r="G8" s="1139"/>
      <c r="H8" s="1128"/>
      <c r="I8" s="1132"/>
    </row>
    <row r="9" spans="1:9" ht="33" customHeight="1">
      <c r="A9" s="1133" t="s">
        <v>1431</v>
      </c>
      <c r="B9" s="1133" t="s">
        <v>259</v>
      </c>
      <c r="C9" s="1133" t="s">
        <v>718</v>
      </c>
      <c r="D9" s="1135" t="s">
        <v>363</v>
      </c>
      <c r="E9" s="1136">
        <v>54</v>
      </c>
      <c r="F9" s="1137">
        <v>54</v>
      </c>
      <c r="G9" s="793" t="s">
        <v>360</v>
      </c>
      <c r="H9" s="756">
        <v>52</v>
      </c>
      <c r="I9" s="349">
        <v>52</v>
      </c>
    </row>
    <row r="10" spans="1:9" ht="33" customHeight="1">
      <c r="A10" s="1133"/>
      <c r="B10" s="1134"/>
      <c r="C10" s="1133"/>
      <c r="D10" s="1135"/>
      <c r="E10" s="1136"/>
      <c r="F10" s="1137"/>
      <c r="G10" s="793" t="s">
        <v>361</v>
      </c>
      <c r="H10" s="756">
        <v>2</v>
      </c>
      <c r="I10" s="349">
        <v>2</v>
      </c>
    </row>
    <row r="11" spans="1:9" s="198" customFormat="1" ht="30" customHeight="1">
      <c r="A11" s="1133" t="s">
        <v>1431</v>
      </c>
      <c r="B11" s="1134" t="s">
        <v>1335</v>
      </c>
      <c r="C11" s="1133" t="s">
        <v>718</v>
      </c>
      <c r="D11" s="1135" t="s">
        <v>364</v>
      </c>
      <c r="E11" s="1136">
        <v>4</v>
      </c>
      <c r="F11" s="1137">
        <v>4</v>
      </c>
      <c r="G11" s="793" t="s">
        <v>365</v>
      </c>
      <c r="H11" s="794">
        <v>1</v>
      </c>
      <c r="I11" s="736">
        <v>1</v>
      </c>
    </row>
    <row r="12" spans="1:9" s="198" customFormat="1" ht="30" customHeight="1">
      <c r="A12" s="1133"/>
      <c r="B12" s="1134"/>
      <c r="C12" s="1133"/>
      <c r="D12" s="1135"/>
      <c r="E12" s="1136"/>
      <c r="F12" s="1137"/>
      <c r="G12" s="793" t="s">
        <v>366</v>
      </c>
      <c r="H12" s="794">
        <v>3</v>
      </c>
      <c r="I12" s="736">
        <v>3</v>
      </c>
    </row>
    <row r="13" spans="1:9" s="198" customFormat="1" ht="30" customHeight="1">
      <c r="A13" s="1134" t="s">
        <v>1431</v>
      </c>
      <c r="B13" s="1151" t="s">
        <v>1335</v>
      </c>
      <c r="C13" s="1133" t="s">
        <v>718</v>
      </c>
      <c r="D13" s="1152" t="s">
        <v>367</v>
      </c>
      <c r="E13" s="1150">
        <v>62</v>
      </c>
      <c r="F13" s="1137">
        <v>62</v>
      </c>
      <c r="G13" s="793" t="s">
        <v>368</v>
      </c>
      <c r="H13" s="794">
        <v>59</v>
      </c>
      <c r="I13" s="736">
        <v>59</v>
      </c>
    </row>
    <row r="14" spans="1:9" s="198" customFormat="1" ht="30" customHeight="1">
      <c r="A14" s="1134"/>
      <c r="B14" s="1151"/>
      <c r="C14" s="1133"/>
      <c r="D14" s="1153"/>
      <c r="E14" s="1150"/>
      <c r="F14" s="1137"/>
      <c r="G14" s="793" t="s">
        <v>369</v>
      </c>
      <c r="H14" s="794">
        <v>3</v>
      </c>
      <c r="I14" s="736">
        <v>3</v>
      </c>
    </row>
    <row r="15" spans="1:9" s="198" customFormat="1" ht="30" customHeight="1">
      <c r="A15" s="1170" t="s">
        <v>1431</v>
      </c>
      <c r="B15" s="1171" t="s">
        <v>1335</v>
      </c>
      <c r="C15" s="1156" t="s">
        <v>718</v>
      </c>
      <c r="D15" s="1157" t="s">
        <v>370</v>
      </c>
      <c r="E15" s="1160">
        <v>9</v>
      </c>
      <c r="F15" s="1161">
        <v>9</v>
      </c>
      <c r="G15" s="792" t="s">
        <v>360</v>
      </c>
      <c r="H15" s="794">
        <v>7</v>
      </c>
      <c r="I15" s="736">
        <v>7</v>
      </c>
    </row>
    <row r="16" spans="1:9" s="198" customFormat="1" ht="30" customHeight="1">
      <c r="A16" s="1141"/>
      <c r="B16" s="1172"/>
      <c r="C16" s="1145"/>
      <c r="D16" s="1147"/>
      <c r="E16" s="1130"/>
      <c r="F16" s="1149"/>
      <c r="G16" s="792" t="s">
        <v>361</v>
      </c>
      <c r="H16" s="794">
        <v>2</v>
      </c>
      <c r="I16" s="736">
        <v>2</v>
      </c>
    </row>
    <row r="17" spans="1:256" ht="12.75" customHeight="1">
      <c r="A17" s="1168" t="s">
        <v>371</v>
      </c>
      <c r="B17" s="1168"/>
      <c r="C17" s="1169"/>
      <c r="D17" s="1168"/>
      <c r="E17" s="1168"/>
      <c r="F17" s="1168"/>
      <c r="G17" s="1168"/>
      <c r="H17" s="1168"/>
      <c r="I17" s="1168"/>
    </row>
    <row r="18" spans="1:256" ht="42" customHeight="1">
      <c r="A18" s="1154" t="s">
        <v>1431</v>
      </c>
      <c r="B18" s="1162" t="s">
        <v>259</v>
      </c>
      <c r="C18" s="1162" t="s">
        <v>718</v>
      </c>
      <c r="D18" s="1164" t="s">
        <v>372</v>
      </c>
      <c r="E18" s="1166">
        <v>54</v>
      </c>
      <c r="F18" s="1158">
        <v>54</v>
      </c>
      <c r="G18" s="795" t="s">
        <v>373</v>
      </c>
      <c r="H18" s="794">
        <v>52</v>
      </c>
      <c r="I18" s="736" t="s">
        <v>374</v>
      </c>
    </row>
    <row r="19" spans="1:256" ht="42" customHeight="1">
      <c r="A19" s="1155"/>
      <c r="B19" s="1163"/>
      <c r="C19" s="1163"/>
      <c r="D19" s="1165"/>
      <c r="E19" s="1167"/>
      <c r="F19" s="1159"/>
      <c r="G19" s="796" t="s">
        <v>375</v>
      </c>
      <c r="H19" s="794">
        <v>2</v>
      </c>
      <c r="I19" s="736">
        <v>2</v>
      </c>
    </row>
    <row r="20" spans="1:256" customFormat="1" ht="42" customHeight="1">
      <c r="A20" s="1154" t="s">
        <v>1431</v>
      </c>
      <c r="B20" s="1162" t="s">
        <v>259</v>
      </c>
      <c r="C20" s="1173" t="s">
        <v>718</v>
      </c>
      <c r="D20" s="1164" t="s">
        <v>376</v>
      </c>
      <c r="E20" s="1166">
        <v>54</v>
      </c>
      <c r="F20" s="1158">
        <v>54</v>
      </c>
      <c r="G20" s="795" t="s">
        <v>377</v>
      </c>
      <c r="H20" s="794">
        <v>19</v>
      </c>
      <c r="I20" s="736">
        <v>19</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24" customHeight="1">
      <c r="A21" s="1155"/>
      <c r="B21" s="1163"/>
      <c r="C21" s="1174"/>
      <c r="D21" s="1165"/>
      <c r="E21" s="1167"/>
      <c r="F21" s="1159"/>
      <c r="G21" s="796" t="s">
        <v>378</v>
      </c>
      <c r="H21" s="794">
        <v>2</v>
      </c>
      <c r="I21" s="736">
        <v>2</v>
      </c>
    </row>
  </sheetData>
  <mergeCells count="52">
    <mergeCell ref="F20:F21"/>
    <mergeCell ref="A20:A21"/>
    <mergeCell ref="B20:B21"/>
    <mergeCell ref="C20:C21"/>
    <mergeCell ref="D20:D21"/>
    <mergeCell ref="E20:E21"/>
    <mergeCell ref="A18:A19"/>
    <mergeCell ref="C15:C16"/>
    <mergeCell ref="D15:D16"/>
    <mergeCell ref="F18:F19"/>
    <mergeCell ref="E15:E16"/>
    <mergeCell ref="F15:F16"/>
    <mergeCell ref="B18:B19"/>
    <mergeCell ref="C18:C19"/>
    <mergeCell ref="D18:D19"/>
    <mergeCell ref="E18:E19"/>
    <mergeCell ref="A17:I17"/>
    <mergeCell ref="A15:A16"/>
    <mergeCell ref="B15:B16"/>
    <mergeCell ref="E13:E14"/>
    <mergeCell ref="F13:F14"/>
    <mergeCell ref="E11:E12"/>
    <mergeCell ref="A13:A14"/>
    <mergeCell ref="B13:B14"/>
    <mergeCell ref="C13:C14"/>
    <mergeCell ref="D13:D14"/>
    <mergeCell ref="A11:A12"/>
    <mergeCell ref="B11:B12"/>
    <mergeCell ref="C11:C12"/>
    <mergeCell ref="D11:D12"/>
    <mergeCell ref="E6:E8"/>
    <mergeCell ref="F11:F12"/>
    <mergeCell ref="F4:F5"/>
    <mergeCell ref="C6:C8"/>
    <mergeCell ref="D6:D8"/>
    <mergeCell ref="F6:F8"/>
    <mergeCell ref="H7:H8"/>
    <mergeCell ref="E4:E5"/>
    <mergeCell ref="I7:I8"/>
    <mergeCell ref="A9:A10"/>
    <mergeCell ref="B9:B10"/>
    <mergeCell ref="C9:C10"/>
    <mergeCell ref="D9:D10"/>
    <mergeCell ref="E9:E10"/>
    <mergeCell ref="F9:F10"/>
    <mergeCell ref="A6:A8"/>
    <mergeCell ref="G7:G8"/>
    <mergeCell ref="B6:B8"/>
    <mergeCell ref="A4:A5"/>
    <mergeCell ref="B4:B5"/>
    <mergeCell ref="C4:C5"/>
    <mergeCell ref="D4:D5"/>
  </mergeCells>
  <phoneticPr fontId="39" type="noConversion"/>
  <pageMargins left="0.59055118110236227" right="0.39370078740157483" top="1.0629921259842521" bottom="1.0629921259842521" header="0.51181102362204722" footer="0.51181102362204722"/>
  <pageSetup paperSize="9" scale="56" orientation="portrait" useFirstPageNumber="1" r:id="rId1"/>
  <headerFooter alignWithMargins="0">
    <oddHeader>&amp;C&amp;A</oddHeader>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3"/>
  <sheetViews>
    <sheetView topLeftCell="A757" zoomScaleNormal="100" zoomScaleSheetLayoutView="100" workbookViewId="0">
      <selection activeCell="E10" sqref="E10:E11"/>
    </sheetView>
  </sheetViews>
  <sheetFormatPr defaultColWidth="11.5703125" defaultRowHeight="12.75"/>
  <cols>
    <col min="1" max="1" width="11.28515625" style="350" customWidth="1"/>
    <col min="2" max="2" width="15.42578125" style="350" customWidth="1"/>
    <col min="3" max="3" width="11.28515625" style="780" customWidth="1"/>
    <col min="4" max="4" width="15.140625" style="780" customWidth="1"/>
    <col min="5" max="5" width="11.28515625" style="350" customWidth="1"/>
    <col min="6" max="6" width="13.140625" style="780" customWidth="1"/>
    <col min="7" max="7" width="15.140625" style="780" customWidth="1"/>
    <col min="8" max="13" width="11.28515625" style="350" customWidth="1"/>
    <col min="14" max="16384" width="11.5703125" style="350"/>
  </cols>
  <sheetData>
    <row r="1" spans="1:20" s="202" customFormat="1" ht="18.75" customHeight="1" thickBot="1">
      <c r="A1" s="797" t="s">
        <v>713</v>
      </c>
      <c r="B1" s="798"/>
      <c r="C1" s="799"/>
      <c r="D1" s="799"/>
      <c r="E1" s="798"/>
      <c r="F1" s="799"/>
      <c r="G1" s="800"/>
      <c r="H1" s="801"/>
      <c r="I1" s="798"/>
      <c r="J1" s="755"/>
      <c r="K1" s="755"/>
      <c r="L1" s="802" t="s">
        <v>1394</v>
      </c>
      <c r="M1" s="927" t="s">
        <v>1398</v>
      </c>
      <c r="R1" s="202" t="s">
        <v>379</v>
      </c>
    </row>
    <row r="2" spans="1:20" s="202" customFormat="1" ht="18.75" customHeight="1" thickBot="1">
      <c r="A2" s="803"/>
      <c r="B2" s="803"/>
      <c r="C2" s="804"/>
      <c r="D2" s="804"/>
      <c r="E2" s="803"/>
      <c r="F2" s="804"/>
      <c r="G2" s="805"/>
      <c r="H2" s="806"/>
      <c r="I2" s="803"/>
      <c r="J2" s="755"/>
      <c r="K2" s="755"/>
      <c r="L2" s="261" t="s">
        <v>1409</v>
      </c>
      <c r="M2" s="926">
        <v>2011</v>
      </c>
      <c r="R2" s="807" t="s">
        <v>380</v>
      </c>
      <c r="S2" s="808"/>
      <c r="T2" s="807" t="s">
        <v>380</v>
      </c>
    </row>
    <row r="3" spans="1:20" ht="75.75" customHeight="1" thickBot="1">
      <c r="A3" s="809" t="s">
        <v>1396</v>
      </c>
      <c r="B3" s="8" t="s">
        <v>253</v>
      </c>
      <c r="C3" s="809" t="s">
        <v>381</v>
      </c>
      <c r="D3" s="809" t="s">
        <v>715</v>
      </c>
      <c r="E3" s="809" t="s">
        <v>254</v>
      </c>
      <c r="F3" s="809" t="s">
        <v>1412</v>
      </c>
      <c r="G3" s="809" t="s">
        <v>382</v>
      </c>
      <c r="H3" s="809" t="s">
        <v>383</v>
      </c>
      <c r="I3" s="809" t="s">
        <v>338</v>
      </c>
      <c r="J3" s="810" t="s">
        <v>384</v>
      </c>
      <c r="K3" s="811" t="s">
        <v>385</v>
      </c>
      <c r="L3" s="812" t="s">
        <v>386</v>
      </c>
      <c r="M3" s="934" t="s">
        <v>387</v>
      </c>
      <c r="R3" s="813" t="s">
        <v>388</v>
      </c>
      <c r="S3" s="351"/>
      <c r="T3" s="813" t="s">
        <v>389</v>
      </c>
    </row>
    <row r="4" spans="1:20" s="755" customFormat="1" ht="45" customHeight="1">
      <c r="A4" s="1178" t="s">
        <v>1431</v>
      </c>
      <c r="B4" s="1179" t="s">
        <v>259</v>
      </c>
      <c r="C4" s="1179" t="s">
        <v>716</v>
      </c>
      <c r="D4" s="1179" t="s">
        <v>717</v>
      </c>
      <c r="E4" s="1180">
        <v>2010</v>
      </c>
      <c r="F4" s="957" t="s">
        <v>722</v>
      </c>
      <c r="G4" s="814" t="s">
        <v>390</v>
      </c>
      <c r="H4" s="815" t="s">
        <v>341</v>
      </c>
      <c r="I4" s="816" t="s">
        <v>1411</v>
      </c>
      <c r="J4" s="817">
        <v>0.36</v>
      </c>
      <c r="K4" s="818">
        <v>0.5</v>
      </c>
      <c r="L4" s="819">
        <v>0.04</v>
      </c>
      <c r="M4" s="817"/>
      <c r="R4" s="820" t="s">
        <v>391</v>
      </c>
      <c r="S4" s="820"/>
      <c r="T4" s="820" t="s">
        <v>341</v>
      </c>
    </row>
    <row r="5" spans="1:20" s="755" customFormat="1" ht="45" customHeight="1">
      <c r="A5" s="1178"/>
      <c r="B5" s="1179"/>
      <c r="C5" s="1179"/>
      <c r="D5" s="1179"/>
      <c r="E5" s="1181"/>
      <c r="F5" s="956" t="s">
        <v>720</v>
      </c>
      <c r="G5" s="827" t="s">
        <v>390</v>
      </c>
      <c r="H5" s="821" t="s">
        <v>341</v>
      </c>
      <c r="I5" s="966" t="s">
        <v>287</v>
      </c>
      <c r="J5" s="967">
        <v>1</v>
      </c>
      <c r="K5" s="968">
        <v>1</v>
      </c>
      <c r="L5" s="969"/>
      <c r="M5" s="967"/>
      <c r="R5" s="820" t="s">
        <v>390</v>
      </c>
      <c r="S5" s="820"/>
      <c r="T5" s="820" t="s">
        <v>392</v>
      </c>
    </row>
    <row r="6" spans="1:20" s="755" customFormat="1" ht="44.25" customHeight="1">
      <c r="A6" s="1176" t="s">
        <v>1431</v>
      </c>
      <c r="B6" s="1177" t="s">
        <v>259</v>
      </c>
      <c r="C6" s="1177" t="s">
        <v>716</v>
      </c>
      <c r="D6" s="1177" t="s">
        <v>717</v>
      </c>
      <c r="E6" s="1175">
        <v>2010</v>
      </c>
      <c r="F6" s="826" t="s">
        <v>722</v>
      </c>
      <c r="G6" s="826" t="s">
        <v>390</v>
      </c>
      <c r="H6" s="680" t="s">
        <v>342</v>
      </c>
      <c r="I6" s="830" t="s">
        <v>1411</v>
      </c>
      <c r="J6" s="822">
        <v>0.67</v>
      </c>
      <c r="K6" s="822">
        <v>0.67</v>
      </c>
      <c r="L6" s="824">
        <v>0.05</v>
      </c>
      <c r="M6" s="822"/>
      <c r="R6" s="820" t="s">
        <v>393</v>
      </c>
      <c r="S6" s="820"/>
      <c r="T6" s="820" t="s">
        <v>394</v>
      </c>
    </row>
    <row r="7" spans="1:20" s="755" customFormat="1" ht="44.25" customHeight="1">
      <c r="A7" s="1176"/>
      <c r="B7" s="1177"/>
      <c r="C7" s="1177"/>
      <c r="D7" s="1177"/>
      <c r="E7" s="1176"/>
      <c r="F7" s="826" t="s">
        <v>720</v>
      </c>
      <c r="G7" s="826" t="s">
        <v>390</v>
      </c>
      <c r="H7" s="680" t="s">
        <v>342</v>
      </c>
      <c r="I7" s="830" t="s">
        <v>287</v>
      </c>
      <c r="J7" s="822">
        <v>1</v>
      </c>
      <c r="K7" s="822">
        <v>1</v>
      </c>
      <c r="L7" s="823"/>
      <c r="M7" s="822"/>
      <c r="R7" s="820"/>
      <c r="S7" s="820"/>
      <c r="T7" s="820"/>
    </row>
    <row r="8" spans="1:20" s="755" customFormat="1" ht="44.25" customHeight="1">
      <c r="A8" s="1176" t="s">
        <v>1431</v>
      </c>
      <c r="B8" s="1177" t="s">
        <v>259</v>
      </c>
      <c r="C8" s="1177" t="s">
        <v>716</v>
      </c>
      <c r="D8" s="1177" t="s">
        <v>717</v>
      </c>
      <c r="E8" s="1175">
        <v>2010</v>
      </c>
      <c r="F8" s="826" t="s">
        <v>722</v>
      </c>
      <c r="G8" s="826" t="s">
        <v>390</v>
      </c>
      <c r="H8" s="826" t="s">
        <v>343</v>
      </c>
      <c r="I8" s="830" t="s">
        <v>1411</v>
      </c>
      <c r="J8" s="822">
        <v>0.67</v>
      </c>
      <c r="K8" s="822">
        <v>0.67</v>
      </c>
      <c r="L8" s="823">
        <v>0.01</v>
      </c>
      <c r="M8" s="822"/>
      <c r="R8" s="820"/>
      <c r="S8" s="820"/>
      <c r="T8" s="820"/>
    </row>
    <row r="9" spans="1:20" s="755" customFormat="1" ht="44.25" customHeight="1">
      <c r="A9" s="1176"/>
      <c r="B9" s="1177"/>
      <c r="C9" s="1177"/>
      <c r="D9" s="1177"/>
      <c r="E9" s="1176"/>
      <c r="F9" s="826" t="s">
        <v>720</v>
      </c>
      <c r="G9" s="826" t="s">
        <v>390</v>
      </c>
      <c r="H9" s="826" t="s">
        <v>343</v>
      </c>
      <c r="I9" s="830" t="s">
        <v>287</v>
      </c>
      <c r="J9" s="822">
        <v>1</v>
      </c>
      <c r="K9" s="822">
        <v>1</v>
      </c>
      <c r="L9" s="823"/>
      <c r="M9" s="822"/>
      <c r="R9" s="820"/>
      <c r="S9" s="820"/>
      <c r="T9" s="820"/>
    </row>
    <row r="10" spans="1:20" s="755" customFormat="1" ht="44.25" customHeight="1">
      <c r="A10" s="1176" t="s">
        <v>1431</v>
      </c>
      <c r="B10" s="1177" t="s">
        <v>259</v>
      </c>
      <c r="C10" s="1177" t="s">
        <v>716</v>
      </c>
      <c r="D10" s="1177" t="s">
        <v>717</v>
      </c>
      <c r="E10" s="1175">
        <v>2010</v>
      </c>
      <c r="F10" s="826" t="s">
        <v>722</v>
      </c>
      <c r="G10" s="826" t="s">
        <v>390</v>
      </c>
      <c r="H10" s="826" t="s">
        <v>344</v>
      </c>
      <c r="I10" s="830" t="s">
        <v>1411</v>
      </c>
      <c r="J10" s="822">
        <v>0.63</v>
      </c>
      <c r="K10" s="822">
        <v>0.63</v>
      </c>
      <c r="L10" s="823">
        <v>0.01</v>
      </c>
      <c r="M10" s="822"/>
      <c r="R10" s="820"/>
      <c r="S10" s="820"/>
      <c r="T10" s="820"/>
    </row>
    <row r="11" spans="1:20" s="755" customFormat="1" ht="44.25" customHeight="1">
      <c r="A11" s="1176"/>
      <c r="B11" s="1177"/>
      <c r="C11" s="1177"/>
      <c r="D11" s="1177"/>
      <c r="E11" s="1176"/>
      <c r="F11" s="826" t="s">
        <v>720</v>
      </c>
      <c r="G11" s="826" t="s">
        <v>390</v>
      </c>
      <c r="H11" s="826" t="s">
        <v>344</v>
      </c>
      <c r="I11" s="830" t="s">
        <v>287</v>
      </c>
      <c r="J11" s="822">
        <v>1</v>
      </c>
      <c r="K11" s="822">
        <v>1</v>
      </c>
      <c r="L11" s="823"/>
      <c r="M11" s="822"/>
      <c r="R11" s="820"/>
      <c r="S11" s="820"/>
      <c r="T11" s="820"/>
    </row>
    <row r="12" spans="1:20" s="755" customFormat="1" ht="44.25" customHeight="1">
      <c r="A12" s="1176" t="s">
        <v>1431</v>
      </c>
      <c r="B12" s="1177" t="s">
        <v>259</v>
      </c>
      <c r="C12" s="1177" t="s">
        <v>716</v>
      </c>
      <c r="D12" s="1177" t="s">
        <v>717</v>
      </c>
      <c r="E12" s="1175">
        <v>2010</v>
      </c>
      <c r="F12" s="826" t="s">
        <v>722</v>
      </c>
      <c r="G12" s="826" t="s">
        <v>390</v>
      </c>
      <c r="H12" s="826" t="s">
        <v>345</v>
      </c>
      <c r="I12" s="830" t="s">
        <v>1411</v>
      </c>
      <c r="J12" s="822">
        <v>0.93</v>
      </c>
      <c r="K12" s="822">
        <v>0.93</v>
      </c>
      <c r="L12" s="823">
        <v>0</v>
      </c>
      <c r="M12" s="822"/>
      <c r="R12" s="820"/>
      <c r="S12" s="820"/>
      <c r="T12" s="820"/>
    </row>
    <row r="13" spans="1:20" s="755" customFormat="1" ht="44.25" customHeight="1">
      <c r="A13" s="1176"/>
      <c r="B13" s="1177"/>
      <c r="C13" s="1177"/>
      <c r="D13" s="1177"/>
      <c r="E13" s="1176"/>
      <c r="F13" s="826" t="s">
        <v>720</v>
      </c>
      <c r="G13" s="826" t="s">
        <v>390</v>
      </c>
      <c r="H13" s="826" t="s">
        <v>345</v>
      </c>
      <c r="I13" s="830" t="s">
        <v>287</v>
      </c>
      <c r="J13" s="822">
        <v>1</v>
      </c>
      <c r="K13" s="822">
        <v>1</v>
      </c>
      <c r="L13" s="823"/>
      <c r="M13" s="822"/>
      <c r="R13" s="820"/>
      <c r="S13" s="820"/>
      <c r="T13" s="820"/>
    </row>
    <row r="14" spans="1:20" s="755" customFormat="1" ht="44.25" customHeight="1">
      <c r="A14" s="1176" t="s">
        <v>1431</v>
      </c>
      <c r="B14" s="1177" t="s">
        <v>259</v>
      </c>
      <c r="C14" s="1177" t="s">
        <v>716</v>
      </c>
      <c r="D14" s="1177" t="s">
        <v>717</v>
      </c>
      <c r="E14" s="1175">
        <v>2010</v>
      </c>
      <c r="F14" s="826" t="s">
        <v>722</v>
      </c>
      <c r="G14" s="826" t="s">
        <v>390</v>
      </c>
      <c r="H14" s="826" t="s">
        <v>346</v>
      </c>
      <c r="I14" s="830" t="s">
        <v>1411</v>
      </c>
      <c r="J14" s="822">
        <v>1</v>
      </c>
      <c r="K14" s="822">
        <v>1</v>
      </c>
      <c r="L14" s="823">
        <v>0.04</v>
      </c>
      <c r="M14" s="822"/>
      <c r="R14" s="820"/>
      <c r="S14" s="820"/>
      <c r="T14" s="820"/>
    </row>
    <row r="15" spans="1:20" s="755" customFormat="1" ht="44.25" customHeight="1">
      <c r="A15" s="1176"/>
      <c r="B15" s="1177"/>
      <c r="C15" s="1177"/>
      <c r="D15" s="1177"/>
      <c r="E15" s="1176"/>
      <c r="F15" s="826" t="s">
        <v>720</v>
      </c>
      <c r="G15" s="830" t="s">
        <v>390</v>
      </c>
      <c r="H15" s="826" t="s">
        <v>346</v>
      </c>
      <c r="I15" s="830" t="s">
        <v>287</v>
      </c>
      <c r="J15" s="822">
        <v>1</v>
      </c>
      <c r="K15" s="822">
        <v>1</v>
      </c>
      <c r="L15" s="823"/>
      <c r="M15" s="822"/>
      <c r="R15" s="820"/>
      <c r="S15" s="820"/>
      <c r="T15" s="820"/>
    </row>
    <row r="16" spans="1:20" s="755" customFormat="1" ht="33" customHeight="1">
      <c r="A16" s="1176" t="s">
        <v>1431</v>
      </c>
      <c r="B16" s="1177" t="s">
        <v>259</v>
      </c>
      <c r="C16" s="1177" t="s">
        <v>716</v>
      </c>
      <c r="D16" s="1177" t="s">
        <v>717</v>
      </c>
      <c r="E16" s="1175">
        <v>2010</v>
      </c>
      <c r="F16" s="826" t="s">
        <v>722</v>
      </c>
      <c r="G16" s="826" t="s">
        <v>395</v>
      </c>
      <c r="H16" s="826" t="s">
        <v>341</v>
      </c>
      <c r="I16" s="830" t="s">
        <v>1411</v>
      </c>
      <c r="J16" s="822">
        <v>0.35</v>
      </c>
      <c r="K16" s="822">
        <v>0.43</v>
      </c>
      <c r="L16" s="823">
        <v>0.05</v>
      </c>
      <c r="M16" s="822"/>
      <c r="R16" s="820"/>
      <c r="S16" s="820"/>
      <c r="T16" s="820"/>
    </row>
    <row r="17" spans="1:20" s="755" customFormat="1" ht="33" customHeight="1">
      <c r="A17" s="1176"/>
      <c r="B17" s="1177"/>
      <c r="C17" s="1177"/>
      <c r="D17" s="1177"/>
      <c r="E17" s="1176"/>
      <c r="F17" s="826" t="s">
        <v>720</v>
      </c>
      <c r="G17" s="826" t="s">
        <v>395</v>
      </c>
      <c r="H17" s="826" t="s">
        <v>341</v>
      </c>
      <c r="I17" s="830" t="s">
        <v>287</v>
      </c>
      <c r="J17" s="822">
        <v>1</v>
      </c>
      <c r="K17" s="822">
        <v>1</v>
      </c>
      <c r="L17" s="823"/>
      <c r="M17" s="822"/>
      <c r="R17" s="820"/>
      <c r="S17" s="820"/>
      <c r="T17" s="820"/>
    </row>
    <row r="18" spans="1:20" s="755" customFormat="1" ht="33" customHeight="1">
      <c r="A18" s="1176" t="s">
        <v>1431</v>
      </c>
      <c r="B18" s="1177" t="s">
        <v>259</v>
      </c>
      <c r="C18" s="1177" t="s">
        <v>716</v>
      </c>
      <c r="D18" s="1177" t="s">
        <v>717</v>
      </c>
      <c r="E18" s="1175">
        <v>2010</v>
      </c>
      <c r="F18" s="826" t="s">
        <v>722</v>
      </c>
      <c r="G18" s="826" t="s">
        <v>395</v>
      </c>
      <c r="H18" s="826" t="s">
        <v>342</v>
      </c>
      <c r="I18" s="830" t="s">
        <v>1411</v>
      </c>
      <c r="J18" s="822">
        <v>0.46</v>
      </c>
      <c r="K18" s="822">
        <v>0.76</v>
      </c>
      <c r="L18" s="823">
        <v>0.02</v>
      </c>
      <c r="M18" s="822"/>
      <c r="R18" s="820"/>
      <c r="S18" s="820"/>
      <c r="T18" s="820"/>
    </row>
    <row r="19" spans="1:20" s="755" customFormat="1" ht="33" customHeight="1">
      <c r="A19" s="1176"/>
      <c r="B19" s="1177"/>
      <c r="C19" s="1177"/>
      <c r="D19" s="1177"/>
      <c r="E19" s="1176"/>
      <c r="F19" s="826" t="s">
        <v>720</v>
      </c>
      <c r="G19" s="826" t="s">
        <v>395</v>
      </c>
      <c r="H19" s="826" t="s">
        <v>342</v>
      </c>
      <c r="I19" s="830" t="s">
        <v>287</v>
      </c>
      <c r="J19" s="822">
        <v>1</v>
      </c>
      <c r="K19" s="822">
        <v>1</v>
      </c>
      <c r="L19" s="823"/>
      <c r="M19" s="822"/>
      <c r="R19" s="820"/>
      <c r="S19" s="820"/>
      <c r="T19" s="820"/>
    </row>
    <row r="20" spans="1:20" s="755" customFormat="1" ht="33" customHeight="1">
      <c r="A20" s="1176" t="s">
        <v>1431</v>
      </c>
      <c r="B20" s="1177" t="s">
        <v>259</v>
      </c>
      <c r="C20" s="1177" t="s">
        <v>716</v>
      </c>
      <c r="D20" s="1177" t="s">
        <v>717</v>
      </c>
      <c r="E20" s="1175">
        <v>2010</v>
      </c>
      <c r="F20" s="826" t="s">
        <v>722</v>
      </c>
      <c r="G20" s="826" t="s">
        <v>395</v>
      </c>
      <c r="H20" s="826" t="s">
        <v>343</v>
      </c>
      <c r="I20" s="830" t="s">
        <v>1411</v>
      </c>
      <c r="J20" s="822">
        <v>0.53</v>
      </c>
      <c r="K20" s="822">
        <v>0.61</v>
      </c>
      <c r="L20" s="823">
        <v>0.02</v>
      </c>
      <c r="M20" s="822"/>
      <c r="R20" s="820"/>
      <c r="S20" s="820"/>
      <c r="T20" s="820"/>
    </row>
    <row r="21" spans="1:20" s="755" customFormat="1" ht="33" customHeight="1">
      <c r="A21" s="1176"/>
      <c r="B21" s="1177"/>
      <c r="C21" s="1177"/>
      <c r="D21" s="1177"/>
      <c r="E21" s="1176"/>
      <c r="F21" s="826" t="s">
        <v>720</v>
      </c>
      <c r="G21" s="826" t="s">
        <v>395</v>
      </c>
      <c r="H21" s="826" t="s">
        <v>343</v>
      </c>
      <c r="I21" s="830" t="s">
        <v>287</v>
      </c>
      <c r="J21" s="822">
        <v>1</v>
      </c>
      <c r="K21" s="822">
        <v>1</v>
      </c>
      <c r="L21" s="823"/>
      <c r="M21" s="822"/>
      <c r="R21" s="820"/>
      <c r="S21" s="820"/>
      <c r="T21" s="820"/>
    </row>
    <row r="22" spans="1:20" s="755" customFormat="1" ht="33" customHeight="1">
      <c r="A22" s="1176" t="s">
        <v>1431</v>
      </c>
      <c r="B22" s="1177" t="s">
        <v>259</v>
      </c>
      <c r="C22" s="1177" t="s">
        <v>716</v>
      </c>
      <c r="D22" s="1177" t="s">
        <v>717</v>
      </c>
      <c r="E22" s="1175">
        <v>2010</v>
      </c>
      <c r="F22" s="826" t="s">
        <v>722</v>
      </c>
      <c r="G22" s="826" t="s">
        <v>395</v>
      </c>
      <c r="H22" s="826" t="s">
        <v>344</v>
      </c>
      <c r="I22" s="830" t="s">
        <v>1411</v>
      </c>
      <c r="J22" s="822">
        <v>0.83</v>
      </c>
      <c r="K22" s="822">
        <v>0.83</v>
      </c>
      <c r="L22" s="823">
        <v>0.01</v>
      </c>
      <c r="M22" s="822"/>
      <c r="R22" s="820"/>
      <c r="S22" s="820"/>
      <c r="T22" s="820"/>
    </row>
    <row r="23" spans="1:20" s="755" customFormat="1" ht="33" customHeight="1">
      <c r="A23" s="1176"/>
      <c r="B23" s="1177"/>
      <c r="C23" s="1177"/>
      <c r="D23" s="1177"/>
      <c r="E23" s="1176"/>
      <c r="F23" s="826" t="s">
        <v>720</v>
      </c>
      <c r="G23" s="826" t="s">
        <v>395</v>
      </c>
      <c r="H23" s="826" t="s">
        <v>344</v>
      </c>
      <c r="I23" s="830" t="s">
        <v>287</v>
      </c>
      <c r="J23" s="822">
        <v>1</v>
      </c>
      <c r="K23" s="822">
        <v>1</v>
      </c>
      <c r="L23" s="823"/>
      <c r="M23" s="822"/>
      <c r="R23" s="820"/>
      <c r="S23" s="820"/>
      <c r="T23" s="820"/>
    </row>
    <row r="24" spans="1:20" s="755" customFormat="1" ht="33" customHeight="1">
      <c r="A24" s="1176" t="s">
        <v>1431</v>
      </c>
      <c r="B24" s="1177" t="s">
        <v>259</v>
      </c>
      <c r="C24" s="1177" t="s">
        <v>716</v>
      </c>
      <c r="D24" s="1177" t="s">
        <v>717</v>
      </c>
      <c r="E24" s="1175">
        <v>2010</v>
      </c>
      <c r="F24" s="826" t="s">
        <v>722</v>
      </c>
      <c r="G24" s="826" t="s">
        <v>395</v>
      </c>
      <c r="H24" s="826" t="s">
        <v>345</v>
      </c>
      <c r="I24" s="830" t="s">
        <v>1411</v>
      </c>
      <c r="J24" s="822">
        <v>0.71</v>
      </c>
      <c r="K24" s="822">
        <v>0.71</v>
      </c>
      <c r="L24" s="823">
        <v>0.02</v>
      </c>
      <c r="M24" s="822"/>
      <c r="R24" s="820"/>
      <c r="S24" s="820"/>
      <c r="T24" s="820"/>
    </row>
    <row r="25" spans="1:20" s="755" customFormat="1" ht="33" customHeight="1">
      <c r="A25" s="1176"/>
      <c r="B25" s="1177"/>
      <c r="C25" s="1177"/>
      <c r="D25" s="1177"/>
      <c r="E25" s="1176"/>
      <c r="F25" s="826" t="s">
        <v>720</v>
      </c>
      <c r="G25" s="826" t="s">
        <v>395</v>
      </c>
      <c r="H25" s="826" t="s">
        <v>345</v>
      </c>
      <c r="I25" s="830" t="s">
        <v>287</v>
      </c>
      <c r="J25" s="822">
        <v>1</v>
      </c>
      <c r="K25" s="822">
        <v>1</v>
      </c>
      <c r="L25" s="823"/>
      <c r="M25" s="822"/>
      <c r="R25" s="820"/>
      <c r="S25" s="820"/>
      <c r="T25" s="820"/>
    </row>
    <row r="26" spans="1:20" s="755" customFormat="1" ht="33" customHeight="1">
      <c r="A26" s="1176" t="s">
        <v>1431</v>
      </c>
      <c r="B26" s="1177" t="s">
        <v>259</v>
      </c>
      <c r="C26" s="1177" t="s">
        <v>716</v>
      </c>
      <c r="D26" s="1177" t="s">
        <v>717</v>
      </c>
      <c r="E26" s="1175">
        <v>2010</v>
      </c>
      <c r="F26" s="826" t="s">
        <v>722</v>
      </c>
      <c r="G26" s="826" t="s">
        <v>396</v>
      </c>
      <c r="H26" s="826" t="s">
        <v>341</v>
      </c>
      <c r="I26" s="830" t="s">
        <v>1411</v>
      </c>
      <c r="J26" s="822">
        <v>0.21</v>
      </c>
      <c r="K26" s="822">
        <v>0.37</v>
      </c>
      <c r="L26" s="823">
        <v>0.13</v>
      </c>
      <c r="M26" s="822"/>
      <c r="R26" s="820"/>
      <c r="S26" s="820"/>
      <c r="T26" s="820"/>
    </row>
    <row r="27" spans="1:20" s="755" customFormat="1" ht="33" customHeight="1">
      <c r="A27" s="1176"/>
      <c r="B27" s="1177"/>
      <c r="C27" s="1177"/>
      <c r="D27" s="1177"/>
      <c r="E27" s="1176"/>
      <c r="F27" s="826" t="s">
        <v>720</v>
      </c>
      <c r="G27" s="826" t="s">
        <v>396</v>
      </c>
      <c r="H27" s="826" t="s">
        <v>341</v>
      </c>
      <c r="I27" s="830" t="s">
        <v>287</v>
      </c>
      <c r="J27" s="822">
        <v>1</v>
      </c>
      <c r="K27" s="822">
        <v>1</v>
      </c>
      <c r="L27" s="823"/>
      <c r="M27" s="822"/>
      <c r="R27" s="820"/>
      <c r="S27" s="820"/>
      <c r="T27" s="820"/>
    </row>
    <row r="28" spans="1:20" s="755" customFormat="1" ht="33" customHeight="1">
      <c r="A28" s="1176" t="s">
        <v>1431</v>
      </c>
      <c r="B28" s="1177" t="s">
        <v>259</v>
      </c>
      <c r="C28" s="1177" t="s">
        <v>716</v>
      </c>
      <c r="D28" s="1177" t="s">
        <v>717</v>
      </c>
      <c r="E28" s="1175">
        <v>2010</v>
      </c>
      <c r="F28" s="826" t="s">
        <v>722</v>
      </c>
      <c r="G28" s="826" t="s">
        <v>396</v>
      </c>
      <c r="H28" s="826" t="s">
        <v>342</v>
      </c>
      <c r="I28" s="830" t="s">
        <v>1411</v>
      </c>
      <c r="J28" s="822">
        <v>0.08</v>
      </c>
      <c r="K28" s="822">
        <v>0.2</v>
      </c>
      <c r="L28" s="823">
        <v>0.03</v>
      </c>
      <c r="M28" s="822"/>
      <c r="R28" s="820"/>
      <c r="S28" s="820"/>
      <c r="T28" s="820"/>
    </row>
    <row r="29" spans="1:20" s="755" customFormat="1" ht="33" customHeight="1">
      <c r="A29" s="1176"/>
      <c r="B29" s="1177"/>
      <c r="C29" s="1177"/>
      <c r="D29" s="1177"/>
      <c r="E29" s="1176"/>
      <c r="F29" s="826" t="s">
        <v>720</v>
      </c>
      <c r="G29" s="826" t="s">
        <v>396</v>
      </c>
      <c r="H29" s="826" t="s">
        <v>342</v>
      </c>
      <c r="I29" s="830" t="s">
        <v>287</v>
      </c>
      <c r="J29" s="822">
        <v>1</v>
      </c>
      <c r="K29" s="822">
        <v>1</v>
      </c>
      <c r="L29" s="823"/>
      <c r="M29" s="822"/>
      <c r="R29" s="820"/>
      <c r="S29" s="820"/>
      <c r="T29" s="820"/>
    </row>
    <row r="30" spans="1:20" s="755" customFormat="1" ht="33" customHeight="1">
      <c r="A30" s="1176" t="s">
        <v>1431</v>
      </c>
      <c r="B30" s="1177" t="s">
        <v>259</v>
      </c>
      <c r="C30" s="1177" t="s">
        <v>716</v>
      </c>
      <c r="D30" s="1177" t="s">
        <v>717</v>
      </c>
      <c r="E30" s="1175">
        <v>2010</v>
      </c>
      <c r="F30" s="826" t="s">
        <v>722</v>
      </c>
      <c r="G30" s="826" t="s">
        <v>396</v>
      </c>
      <c r="H30" s="826" t="s">
        <v>343</v>
      </c>
      <c r="I30" s="830" t="s">
        <v>1411</v>
      </c>
      <c r="J30" s="822">
        <v>0.28999999999999998</v>
      </c>
      <c r="K30" s="822">
        <v>0.5</v>
      </c>
      <c r="L30" s="823">
        <v>0.04</v>
      </c>
      <c r="M30" s="822"/>
      <c r="R30" s="820"/>
      <c r="S30" s="820"/>
      <c r="T30" s="820"/>
    </row>
    <row r="31" spans="1:20" s="755" customFormat="1" ht="33" customHeight="1">
      <c r="A31" s="1176"/>
      <c r="B31" s="1177"/>
      <c r="C31" s="1177"/>
      <c r="D31" s="1177"/>
      <c r="E31" s="1176"/>
      <c r="F31" s="826" t="s">
        <v>720</v>
      </c>
      <c r="G31" s="826" t="s">
        <v>396</v>
      </c>
      <c r="H31" s="826" t="s">
        <v>343</v>
      </c>
      <c r="I31" s="830" t="s">
        <v>287</v>
      </c>
      <c r="J31" s="822">
        <v>1</v>
      </c>
      <c r="K31" s="822">
        <v>1</v>
      </c>
      <c r="L31" s="823"/>
      <c r="M31" s="822"/>
      <c r="R31" s="820"/>
      <c r="S31" s="820"/>
      <c r="T31" s="820"/>
    </row>
    <row r="32" spans="1:20" s="755" customFormat="1" ht="33" customHeight="1">
      <c r="A32" s="1176" t="s">
        <v>1431</v>
      </c>
      <c r="B32" s="1177" t="s">
        <v>259</v>
      </c>
      <c r="C32" s="1177" t="s">
        <v>716</v>
      </c>
      <c r="D32" s="1177" t="s">
        <v>717</v>
      </c>
      <c r="E32" s="1175">
        <v>2010</v>
      </c>
      <c r="F32" s="826" t="s">
        <v>722</v>
      </c>
      <c r="G32" s="830" t="s">
        <v>397</v>
      </c>
      <c r="H32" s="826" t="s">
        <v>341</v>
      </c>
      <c r="I32" s="830" t="s">
        <v>1411</v>
      </c>
      <c r="J32" s="822">
        <v>0.05</v>
      </c>
      <c r="K32" s="822">
        <v>0.25</v>
      </c>
      <c r="L32" s="823">
        <v>0.04</v>
      </c>
      <c r="M32" s="822"/>
      <c r="R32" s="820"/>
      <c r="S32" s="820"/>
      <c r="T32" s="820"/>
    </row>
    <row r="33" spans="1:20" s="755" customFormat="1" ht="35.25" customHeight="1">
      <c r="A33" s="1176"/>
      <c r="B33" s="1177"/>
      <c r="C33" s="1177"/>
      <c r="D33" s="1177"/>
      <c r="E33" s="1176"/>
      <c r="F33" s="826" t="s">
        <v>720</v>
      </c>
      <c r="G33" s="826" t="s">
        <v>397</v>
      </c>
      <c r="H33" s="826" t="s">
        <v>341</v>
      </c>
      <c r="I33" s="830" t="s">
        <v>287</v>
      </c>
      <c r="J33" s="822">
        <v>1</v>
      </c>
      <c r="K33" s="822">
        <v>1</v>
      </c>
      <c r="L33" s="823"/>
      <c r="M33" s="822"/>
      <c r="R33" s="820"/>
      <c r="S33" s="820"/>
      <c r="T33" s="820"/>
    </row>
    <row r="34" spans="1:20" s="755" customFormat="1" ht="37.5" customHeight="1">
      <c r="A34" s="1176" t="s">
        <v>1431</v>
      </c>
      <c r="B34" s="1177" t="s">
        <v>259</v>
      </c>
      <c r="C34" s="1177" t="s">
        <v>716</v>
      </c>
      <c r="D34" s="1177" t="s">
        <v>717</v>
      </c>
      <c r="E34" s="1175">
        <v>2010</v>
      </c>
      <c r="F34" s="826" t="s">
        <v>722</v>
      </c>
      <c r="G34" s="826" t="s">
        <v>397</v>
      </c>
      <c r="H34" s="826" t="s">
        <v>342</v>
      </c>
      <c r="I34" s="830" t="s">
        <v>1411</v>
      </c>
      <c r="J34" s="822">
        <v>0.47</v>
      </c>
      <c r="K34" s="822">
        <v>0.7</v>
      </c>
      <c r="L34" s="823">
        <v>0.03</v>
      </c>
      <c r="M34" s="822"/>
      <c r="R34" s="820"/>
      <c r="S34" s="820"/>
      <c r="T34" s="820"/>
    </row>
    <row r="35" spans="1:20" s="755" customFormat="1" ht="37.5" customHeight="1">
      <c r="A35" s="1176"/>
      <c r="B35" s="1177"/>
      <c r="C35" s="1177"/>
      <c r="D35" s="1177"/>
      <c r="E35" s="1176"/>
      <c r="F35" s="826" t="s">
        <v>720</v>
      </c>
      <c r="G35" s="826" t="s">
        <v>397</v>
      </c>
      <c r="H35" s="826" t="s">
        <v>342</v>
      </c>
      <c r="I35" s="830" t="s">
        <v>287</v>
      </c>
      <c r="J35" s="822">
        <v>1</v>
      </c>
      <c r="K35" s="822">
        <v>1</v>
      </c>
      <c r="L35" s="823"/>
      <c r="M35" s="822"/>
      <c r="R35" s="820"/>
      <c r="S35" s="820"/>
      <c r="T35" s="820"/>
    </row>
    <row r="36" spans="1:20" s="755" customFormat="1" ht="34.5" customHeight="1">
      <c r="A36" s="1176" t="s">
        <v>1431</v>
      </c>
      <c r="B36" s="1177" t="s">
        <v>259</v>
      </c>
      <c r="C36" s="1177" t="s">
        <v>716</v>
      </c>
      <c r="D36" s="1177" t="s">
        <v>717</v>
      </c>
      <c r="E36" s="1175">
        <v>2010</v>
      </c>
      <c r="F36" s="826" t="s">
        <v>722</v>
      </c>
      <c r="G36" s="826" t="s">
        <v>397</v>
      </c>
      <c r="H36" s="826" t="s">
        <v>343</v>
      </c>
      <c r="I36" s="830" t="s">
        <v>1411</v>
      </c>
      <c r="J36" s="822">
        <v>0.86</v>
      </c>
      <c r="K36" s="822">
        <v>0.86</v>
      </c>
      <c r="L36" s="823">
        <v>0.02</v>
      </c>
      <c r="M36" s="822"/>
      <c r="R36" s="820"/>
      <c r="S36" s="820"/>
      <c r="T36" s="820"/>
    </row>
    <row r="37" spans="1:20" s="755" customFormat="1" ht="34.5" customHeight="1">
      <c r="A37" s="1176"/>
      <c r="B37" s="1177"/>
      <c r="C37" s="1177"/>
      <c r="D37" s="1177"/>
      <c r="E37" s="1176"/>
      <c r="F37" s="826" t="s">
        <v>720</v>
      </c>
      <c r="G37" s="826" t="s">
        <v>397</v>
      </c>
      <c r="H37" s="826" t="s">
        <v>343</v>
      </c>
      <c r="I37" s="830" t="s">
        <v>287</v>
      </c>
      <c r="J37" s="822">
        <v>1</v>
      </c>
      <c r="K37" s="822">
        <v>1</v>
      </c>
      <c r="L37" s="823"/>
      <c r="M37" s="822"/>
      <c r="R37" s="820"/>
      <c r="S37" s="820"/>
      <c r="T37" s="820"/>
    </row>
    <row r="38" spans="1:20" s="755" customFormat="1" ht="33" customHeight="1">
      <c r="A38" s="1176" t="s">
        <v>1431</v>
      </c>
      <c r="B38" s="1177" t="s">
        <v>259</v>
      </c>
      <c r="C38" s="1177" t="s">
        <v>716</v>
      </c>
      <c r="D38" s="1177" t="s">
        <v>717</v>
      </c>
      <c r="E38" s="1175">
        <v>2010</v>
      </c>
      <c r="F38" s="826" t="s">
        <v>722</v>
      </c>
      <c r="G38" s="826" t="s">
        <v>397</v>
      </c>
      <c r="H38" s="826" t="s">
        <v>344</v>
      </c>
      <c r="I38" s="830" t="s">
        <v>1411</v>
      </c>
      <c r="J38" s="822">
        <v>0.62</v>
      </c>
      <c r="K38" s="822">
        <v>0.67</v>
      </c>
      <c r="L38" s="823">
        <v>0.02</v>
      </c>
      <c r="M38" s="822"/>
      <c r="R38" s="820"/>
      <c r="S38" s="820"/>
      <c r="T38" s="820"/>
    </row>
    <row r="39" spans="1:20" s="755" customFormat="1" ht="33" customHeight="1">
      <c r="A39" s="1176"/>
      <c r="B39" s="1177"/>
      <c r="C39" s="1177"/>
      <c r="D39" s="1177"/>
      <c r="E39" s="1176"/>
      <c r="F39" s="826" t="s">
        <v>720</v>
      </c>
      <c r="G39" s="826" t="s">
        <v>397</v>
      </c>
      <c r="H39" s="826" t="s">
        <v>344</v>
      </c>
      <c r="I39" s="830" t="s">
        <v>287</v>
      </c>
      <c r="J39" s="822">
        <v>1</v>
      </c>
      <c r="K39" s="822">
        <v>1</v>
      </c>
      <c r="L39" s="823"/>
      <c r="M39" s="822"/>
      <c r="R39" s="820"/>
      <c r="S39" s="820"/>
      <c r="T39" s="820"/>
    </row>
    <row r="40" spans="1:20" s="755" customFormat="1" ht="33" customHeight="1">
      <c r="A40" s="1176" t="s">
        <v>1431</v>
      </c>
      <c r="B40" s="1177" t="s">
        <v>259</v>
      </c>
      <c r="C40" s="1177" t="s">
        <v>716</v>
      </c>
      <c r="D40" s="1177" t="s">
        <v>717</v>
      </c>
      <c r="E40" s="1175">
        <v>2010</v>
      </c>
      <c r="F40" s="826" t="s">
        <v>722</v>
      </c>
      <c r="G40" s="826" t="s">
        <v>397</v>
      </c>
      <c r="H40" s="826" t="s">
        <v>345</v>
      </c>
      <c r="I40" s="830" t="s">
        <v>1411</v>
      </c>
      <c r="J40" s="822">
        <v>0.81</v>
      </c>
      <c r="K40" s="822">
        <v>0.81</v>
      </c>
      <c r="L40" s="823">
        <v>7.0000000000000007E-2</v>
      </c>
      <c r="M40" s="822"/>
      <c r="R40" s="820"/>
      <c r="S40" s="820"/>
      <c r="T40" s="820"/>
    </row>
    <row r="41" spans="1:20" s="755" customFormat="1" ht="33" customHeight="1">
      <c r="A41" s="1176"/>
      <c r="B41" s="1177"/>
      <c r="C41" s="1177"/>
      <c r="D41" s="1177"/>
      <c r="E41" s="1176"/>
      <c r="F41" s="826" t="s">
        <v>720</v>
      </c>
      <c r="G41" s="826" t="s">
        <v>397</v>
      </c>
      <c r="H41" s="826" t="s">
        <v>345</v>
      </c>
      <c r="I41" s="830" t="s">
        <v>287</v>
      </c>
      <c r="J41" s="822">
        <v>1</v>
      </c>
      <c r="K41" s="822">
        <v>1</v>
      </c>
      <c r="L41" s="823"/>
      <c r="M41" s="822"/>
      <c r="R41" s="820"/>
      <c r="S41" s="820"/>
      <c r="T41" s="820"/>
    </row>
    <row r="42" spans="1:20" s="755" customFormat="1" ht="33" customHeight="1">
      <c r="A42" s="1176" t="s">
        <v>1431</v>
      </c>
      <c r="B42" s="1177" t="s">
        <v>259</v>
      </c>
      <c r="C42" s="1177" t="s">
        <v>716</v>
      </c>
      <c r="D42" s="1177" t="s">
        <v>717</v>
      </c>
      <c r="E42" s="1175">
        <v>2010</v>
      </c>
      <c r="F42" s="826" t="s">
        <v>722</v>
      </c>
      <c r="G42" s="826" t="s">
        <v>398</v>
      </c>
      <c r="H42" s="826" t="s">
        <v>341</v>
      </c>
      <c r="I42" s="830" t="s">
        <v>1411</v>
      </c>
      <c r="J42" s="822">
        <v>0.05</v>
      </c>
      <c r="K42" s="822">
        <v>0.35</v>
      </c>
      <c r="L42" s="823">
        <v>0.03</v>
      </c>
      <c r="M42" s="822"/>
      <c r="R42" s="820"/>
      <c r="S42" s="820"/>
      <c r="T42" s="820"/>
    </row>
    <row r="43" spans="1:20" s="755" customFormat="1" ht="33" customHeight="1">
      <c r="A43" s="1176"/>
      <c r="B43" s="1177"/>
      <c r="C43" s="1177"/>
      <c r="D43" s="1177"/>
      <c r="E43" s="1176"/>
      <c r="F43" s="826" t="s">
        <v>720</v>
      </c>
      <c r="G43" s="826" t="s">
        <v>398</v>
      </c>
      <c r="H43" s="826" t="s">
        <v>341</v>
      </c>
      <c r="I43" s="830" t="s">
        <v>287</v>
      </c>
      <c r="J43" s="822">
        <v>1</v>
      </c>
      <c r="K43" s="822">
        <v>1</v>
      </c>
      <c r="L43" s="823"/>
      <c r="M43" s="822"/>
      <c r="R43" s="820"/>
      <c r="S43" s="820"/>
      <c r="T43" s="820"/>
    </row>
    <row r="44" spans="1:20" s="755" customFormat="1" ht="33" customHeight="1">
      <c r="A44" s="1176" t="s">
        <v>1431</v>
      </c>
      <c r="B44" s="1177" t="s">
        <v>259</v>
      </c>
      <c r="C44" s="1177" t="s">
        <v>716</v>
      </c>
      <c r="D44" s="1177" t="s">
        <v>717</v>
      </c>
      <c r="E44" s="1175">
        <v>2010</v>
      </c>
      <c r="F44" s="826" t="s">
        <v>722</v>
      </c>
      <c r="G44" s="826" t="s">
        <v>398</v>
      </c>
      <c r="H44" s="826" t="s">
        <v>342</v>
      </c>
      <c r="I44" s="830" t="s">
        <v>1411</v>
      </c>
      <c r="J44" s="822">
        <v>0.22</v>
      </c>
      <c r="K44" s="822">
        <v>0.5</v>
      </c>
      <c r="L44" s="823">
        <v>0.03</v>
      </c>
      <c r="M44" s="822"/>
      <c r="R44" s="820"/>
      <c r="S44" s="820"/>
      <c r="T44" s="820"/>
    </row>
    <row r="45" spans="1:20" s="755" customFormat="1" ht="33" customHeight="1">
      <c r="A45" s="1176"/>
      <c r="B45" s="1177"/>
      <c r="C45" s="1177"/>
      <c r="D45" s="1177"/>
      <c r="E45" s="1176"/>
      <c r="F45" s="826" t="s">
        <v>720</v>
      </c>
      <c r="G45" s="826" t="s">
        <v>398</v>
      </c>
      <c r="H45" s="826" t="s">
        <v>342</v>
      </c>
      <c r="I45" s="830" t="s">
        <v>287</v>
      </c>
      <c r="J45" s="822">
        <v>1</v>
      </c>
      <c r="K45" s="822">
        <v>1</v>
      </c>
      <c r="L45" s="823"/>
      <c r="M45" s="822"/>
      <c r="R45" s="820"/>
      <c r="S45" s="820"/>
      <c r="T45" s="820"/>
    </row>
    <row r="46" spans="1:20" s="755" customFormat="1" ht="33" customHeight="1">
      <c r="A46" s="1176" t="s">
        <v>1431</v>
      </c>
      <c r="B46" s="1177" t="s">
        <v>259</v>
      </c>
      <c r="C46" s="1177" t="s">
        <v>716</v>
      </c>
      <c r="D46" s="1177" t="s">
        <v>717</v>
      </c>
      <c r="E46" s="1175">
        <v>2010</v>
      </c>
      <c r="F46" s="826" t="s">
        <v>722</v>
      </c>
      <c r="G46" s="826" t="s">
        <v>398</v>
      </c>
      <c r="H46" s="826" t="s">
        <v>343</v>
      </c>
      <c r="I46" s="830" t="s">
        <v>1411</v>
      </c>
      <c r="J46" s="822">
        <v>0.27</v>
      </c>
      <c r="K46" s="822">
        <v>0.7</v>
      </c>
      <c r="L46" s="823">
        <v>0.03</v>
      </c>
      <c r="M46" s="822"/>
      <c r="R46" s="820"/>
      <c r="S46" s="820"/>
      <c r="T46" s="820"/>
    </row>
    <row r="47" spans="1:20" s="755" customFormat="1" ht="33" customHeight="1">
      <c r="A47" s="1176"/>
      <c r="B47" s="1177"/>
      <c r="C47" s="1177"/>
      <c r="D47" s="1177"/>
      <c r="E47" s="1176"/>
      <c r="F47" s="826" t="s">
        <v>720</v>
      </c>
      <c r="G47" s="826" t="s">
        <v>398</v>
      </c>
      <c r="H47" s="826" t="s">
        <v>343</v>
      </c>
      <c r="I47" s="830" t="s">
        <v>287</v>
      </c>
      <c r="J47" s="822">
        <v>1</v>
      </c>
      <c r="K47" s="822">
        <v>1</v>
      </c>
      <c r="L47" s="823"/>
      <c r="M47" s="822"/>
      <c r="R47" s="820"/>
      <c r="S47" s="820"/>
      <c r="T47" s="820"/>
    </row>
    <row r="48" spans="1:20" s="755" customFormat="1" ht="33" customHeight="1">
      <c r="A48" s="1176" t="s">
        <v>1431</v>
      </c>
      <c r="B48" s="1177" t="s">
        <v>259</v>
      </c>
      <c r="C48" s="1177" t="s">
        <v>716</v>
      </c>
      <c r="D48" s="1177" t="s">
        <v>717</v>
      </c>
      <c r="E48" s="1175">
        <v>2010</v>
      </c>
      <c r="F48" s="826" t="s">
        <v>722</v>
      </c>
      <c r="G48" s="826" t="s">
        <v>398</v>
      </c>
      <c r="H48" s="826" t="s">
        <v>344</v>
      </c>
      <c r="I48" s="830" t="s">
        <v>1411</v>
      </c>
      <c r="J48" s="822">
        <v>0.63</v>
      </c>
      <c r="K48" s="822">
        <v>0.79</v>
      </c>
      <c r="L48" s="823">
        <v>0.01</v>
      </c>
      <c r="M48" s="822"/>
      <c r="R48" s="820"/>
      <c r="S48" s="820"/>
      <c r="T48" s="820"/>
    </row>
    <row r="49" spans="1:20" s="755" customFormat="1" ht="33" customHeight="1">
      <c r="A49" s="1176"/>
      <c r="B49" s="1177"/>
      <c r="C49" s="1177"/>
      <c r="D49" s="1177"/>
      <c r="E49" s="1176"/>
      <c r="F49" s="826" t="s">
        <v>720</v>
      </c>
      <c r="G49" s="826" t="s">
        <v>398</v>
      </c>
      <c r="H49" s="826" t="s">
        <v>344</v>
      </c>
      <c r="I49" s="830" t="s">
        <v>287</v>
      </c>
      <c r="J49" s="822">
        <v>1</v>
      </c>
      <c r="K49" s="822">
        <v>1</v>
      </c>
      <c r="L49" s="823"/>
      <c r="M49" s="822"/>
      <c r="R49" s="820"/>
      <c r="S49" s="820"/>
      <c r="T49" s="820"/>
    </row>
    <row r="50" spans="1:20" s="755" customFormat="1" ht="39" customHeight="1">
      <c r="A50" s="1176" t="s">
        <v>1431</v>
      </c>
      <c r="B50" s="1177" t="s">
        <v>259</v>
      </c>
      <c r="C50" s="1177" t="s">
        <v>716</v>
      </c>
      <c r="D50" s="1177" t="s">
        <v>717</v>
      </c>
      <c r="E50" s="1175">
        <v>2010</v>
      </c>
      <c r="F50" s="826" t="s">
        <v>722</v>
      </c>
      <c r="G50" s="826" t="s">
        <v>399</v>
      </c>
      <c r="H50" s="826" t="s">
        <v>341</v>
      </c>
      <c r="I50" s="830" t="s">
        <v>1411</v>
      </c>
      <c r="J50" s="822">
        <v>0.05</v>
      </c>
      <c r="K50" s="822">
        <v>0.61</v>
      </c>
      <c r="L50" s="823">
        <v>0.03</v>
      </c>
      <c r="M50" s="822"/>
      <c r="R50" s="820"/>
      <c r="S50" s="820"/>
      <c r="T50" s="820"/>
    </row>
    <row r="51" spans="1:20" s="755" customFormat="1" ht="39" customHeight="1">
      <c r="A51" s="1176"/>
      <c r="B51" s="1177"/>
      <c r="C51" s="1177"/>
      <c r="D51" s="1177"/>
      <c r="E51" s="1176"/>
      <c r="F51" s="826" t="s">
        <v>720</v>
      </c>
      <c r="G51" s="826" t="s">
        <v>399</v>
      </c>
      <c r="H51" s="826" t="s">
        <v>341</v>
      </c>
      <c r="I51" s="830" t="s">
        <v>287</v>
      </c>
      <c r="J51" s="822">
        <v>1</v>
      </c>
      <c r="K51" s="822">
        <v>1</v>
      </c>
      <c r="L51" s="823"/>
      <c r="M51" s="822"/>
      <c r="R51" s="820"/>
      <c r="S51" s="820"/>
      <c r="T51" s="820"/>
    </row>
    <row r="52" spans="1:20" s="755" customFormat="1" ht="39" customHeight="1">
      <c r="A52" s="1176" t="s">
        <v>1431</v>
      </c>
      <c r="B52" s="1177" t="s">
        <v>259</v>
      </c>
      <c r="C52" s="1177" t="s">
        <v>716</v>
      </c>
      <c r="D52" s="1177" t="s">
        <v>717</v>
      </c>
      <c r="E52" s="1175">
        <v>2010</v>
      </c>
      <c r="F52" s="826" t="s">
        <v>722</v>
      </c>
      <c r="G52" s="826" t="s">
        <v>399</v>
      </c>
      <c r="H52" s="826" t="s">
        <v>342</v>
      </c>
      <c r="I52" s="830" t="s">
        <v>1411</v>
      </c>
      <c r="J52" s="822">
        <v>0.18</v>
      </c>
      <c r="K52" s="822">
        <v>0.69</v>
      </c>
      <c r="L52" s="823">
        <v>0.04</v>
      </c>
      <c r="M52" s="822"/>
      <c r="R52" s="820"/>
      <c r="S52" s="820"/>
      <c r="T52" s="820"/>
    </row>
    <row r="53" spans="1:20" s="755" customFormat="1" ht="39" customHeight="1">
      <c r="A53" s="1176"/>
      <c r="B53" s="1177"/>
      <c r="C53" s="1177"/>
      <c r="D53" s="1177"/>
      <c r="E53" s="1176"/>
      <c r="F53" s="826" t="s">
        <v>720</v>
      </c>
      <c r="G53" s="826" t="s">
        <v>399</v>
      </c>
      <c r="H53" s="826" t="s">
        <v>342</v>
      </c>
      <c r="I53" s="830" t="s">
        <v>287</v>
      </c>
      <c r="J53" s="822">
        <v>1</v>
      </c>
      <c r="K53" s="822">
        <v>1</v>
      </c>
      <c r="L53" s="823"/>
      <c r="M53" s="822"/>
      <c r="R53" s="820"/>
      <c r="S53" s="820"/>
      <c r="T53" s="820"/>
    </row>
    <row r="54" spans="1:20" s="755" customFormat="1" ht="39" customHeight="1">
      <c r="A54" s="1176" t="s">
        <v>1431</v>
      </c>
      <c r="B54" s="1177" t="s">
        <v>259</v>
      </c>
      <c r="C54" s="1177" t="s">
        <v>716</v>
      </c>
      <c r="D54" s="1177" t="s">
        <v>717</v>
      </c>
      <c r="E54" s="1175">
        <v>2010</v>
      </c>
      <c r="F54" s="826" t="s">
        <v>722</v>
      </c>
      <c r="G54" s="826" t="s">
        <v>399</v>
      </c>
      <c r="H54" s="826" t="s">
        <v>343</v>
      </c>
      <c r="I54" s="830" t="s">
        <v>1411</v>
      </c>
      <c r="J54" s="822">
        <v>0.41</v>
      </c>
      <c r="K54" s="822">
        <v>0.73</v>
      </c>
      <c r="L54" s="823">
        <v>0.03</v>
      </c>
      <c r="M54" s="822"/>
      <c r="R54" s="820"/>
      <c r="S54" s="820"/>
      <c r="T54" s="820"/>
    </row>
    <row r="55" spans="1:20" s="755" customFormat="1" ht="39" customHeight="1">
      <c r="A55" s="1176"/>
      <c r="B55" s="1177"/>
      <c r="C55" s="1177"/>
      <c r="D55" s="1177"/>
      <c r="E55" s="1176"/>
      <c r="F55" s="826" t="s">
        <v>720</v>
      </c>
      <c r="G55" s="826" t="s">
        <v>399</v>
      </c>
      <c r="H55" s="826" t="s">
        <v>343</v>
      </c>
      <c r="I55" s="830" t="s">
        <v>287</v>
      </c>
      <c r="J55" s="822">
        <v>1</v>
      </c>
      <c r="K55" s="822">
        <v>1</v>
      </c>
      <c r="L55" s="823"/>
      <c r="M55" s="822"/>
      <c r="R55" s="820"/>
      <c r="S55" s="820"/>
      <c r="T55" s="820"/>
    </row>
    <row r="56" spans="1:20" s="755" customFormat="1" ht="39" customHeight="1">
      <c r="A56" s="1176" t="s">
        <v>1431</v>
      </c>
      <c r="B56" s="1177" t="s">
        <v>259</v>
      </c>
      <c r="C56" s="1177" t="s">
        <v>716</v>
      </c>
      <c r="D56" s="1177" t="s">
        <v>717</v>
      </c>
      <c r="E56" s="1175">
        <v>2010</v>
      </c>
      <c r="F56" s="826" t="s">
        <v>722</v>
      </c>
      <c r="G56" s="826" t="s">
        <v>399</v>
      </c>
      <c r="H56" s="826" t="s">
        <v>344</v>
      </c>
      <c r="I56" s="830" t="s">
        <v>1411</v>
      </c>
      <c r="J56" s="822">
        <v>0.75</v>
      </c>
      <c r="K56" s="822">
        <v>0.75</v>
      </c>
      <c r="L56" s="823">
        <v>0.01</v>
      </c>
      <c r="M56" s="822"/>
      <c r="R56" s="820"/>
      <c r="S56" s="820"/>
      <c r="T56" s="820"/>
    </row>
    <row r="57" spans="1:20" s="755" customFormat="1" ht="39" customHeight="1">
      <c r="A57" s="1176"/>
      <c r="B57" s="1177"/>
      <c r="C57" s="1177"/>
      <c r="D57" s="1177"/>
      <c r="E57" s="1176"/>
      <c r="F57" s="826" t="s">
        <v>720</v>
      </c>
      <c r="G57" s="826" t="s">
        <v>399</v>
      </c>
      <c r="H57" s="826" t="s">
        <v>344</v>
      </c>
      <c r="I57" s="830" t="s">
        <v>287</v>
      </c>
      <c r="J57" s="822">
        <v>1</v>
      </c>
      <c r="K57" s="822">
        <v>1</v>
      </c>
      <c r="L57" s="823"/>
      <c r="M57" s="822"/>
      <c r="R57" s="820"/>
      <c r="S57" s="820"/>
      <c r="T57" s="820"/>
    </row>
    <row r="58" spans="1:20" s="755" customFormat="1" ht="52.5" customHeight="1">
      <c r="A58" s="1176" t="s">
        <v>1431</v>
      </c>
      <c r="B58" s="1177" t="s">
        <v>259</v>
      </c>
      <c r="C58" s="1177" t="s">
        <v>716</v>
      </c>
      <c r="D58" s="1177" t="s">
        <v>717</v>
      </c>
      <c r="E58" s="1175">
        <v>2010</v>
      </c>
      <c r="F58" s="826" t="s">
        <v>722</v>
      </c>
      <c r="G58" s="826" t="s">
        <v>353</v>
      </c>
      <c r="H58" s="826" t="s">
        <v>341</v>
      </c>
      <c r="I58" s="830" t="s">
        <v>1411</v>
      </c>
      <c r="J58" s="822">
        <v>0.03</v>
      </c>
      <c r="K58" s="822">
        <v>0.39</v>
      </c>
      <c r="L58" s="823">
        <v>0.01</v>
      </c>
      <c r="M58" s="822"/>
      <c r="R58" s="820"/>
      <c r="S58" s="820"/>
      <c r="T58" s="820"/>
    </row>
    <row r="59" spans="1:20" s="755" customFormat="1" ht="52.5" customHeight="1">
      <c r="A59" s="1176"/>
      <c r="B59" s="1177"/>
      <c r="C59" s="1177"/>
      <c r="D59" s="1177"/>
      <c r="E59" s="1176"/>
      <c r="F59" s="826" t="s">
        <v>720</v>
      </c>
      <c r="G59" s="826" t="s">
        <v>353</v>
      </c>
      <c r="H59" s="826" t="s">
        <v>341</v>
      </c>
      <c r="I59" s="830" t="s">
        <v>287</v>
      </c>
      <c r="J59" s="822">
        <v>1</v>
      </c>
      <c r="K59" s="822">
        <v>1</v>
      </c>
      <c r="L59" s="823"/>
      <c r="M59" s="822"/>
      <c r="R59" s="820"/>
      <c r="S59" s="820"/>
      <c r="T59" s="820"/>
    </row>
    <row r="60" spans="1:20" s="755" customFormat="1" ht="54" customHeight="1">
      <c r="A60" s="1176" t="s">
        <v>1431</v>
      </c>
      <c r="B60" s="1177" t="s">
        <v>259</v>
      </c>
      <c r="C60" s="1177" t="s">
        <v>716</v>
      </c>
      <c r="D60" s="1177" t="s">
        <v>717</v>
      </c>
      <c r="E60" s="1175">
        <v>2010</v>
      </c>
      <c r="F60" s="826" t="s">
        <v>722</v>
      </c>
      <c r="G60" s="826" t="s">
        <v>353</v>
      </c>
      <c r="H60" s="826" t="s">
        <v>342</v>
      </c>
      <c r="I60" s="830" t="s">
        <v>1411</v>
      </c>
      <c r="J60" s="822">
        <v>0.26</v>
      </c>
      <c r="K60" s="822">
        <v>0.43</v>
      </c>
      <c r="L60" s="823">
        <v>0.08</v>
      </c>
      <c r="M60" s="822"/>
      <c r="R60" s="820"/>
      <c r="S60" s="820"/>
      <c r="T60" s="820"/>
    </row>
    <row r="61" spans="1:20" s="755" customFormat="1" ht="54" customHeight="1">
      <c r="A61" s="1176"/>
      <c r="B61" s="1177"/>
      <c r="C61" s="1177"/>
      <c r="D61" s="1177"/>
      <c r="E61" s="1176"/>
      <c r="F61" s="826" t="s">
        <v>720</v>
      </c>
      <c r="G61" s="826" t="s">
        <v>353</v>
      </c>
      <c r="H61" s="826" t="s">
        <v>342</v>
      </c>
      <c r="I61" s="830" t="s">
        <v>287</v>
      </c>
      <c r="J61" s="822">
        <v>1</v>
      </c>
      <c r="K61" s="822">
        <v>1</v>
      </c>
      <c r="L61" s="823"/>
      <c r="M61" s="822"/>
      <c r="R61" s="820"/>
      <c r="S61" s="820"/>
      <c r="T61" s="820"/>
    </row>
    <row r="62" spans="1:20" s="755" customFormat="1" ht="54" customHeight="1">
      <c r="A62" s="1176" t="s">
        <v>1431</v>
      </c>
      <c r="B62" s="1177" t="s">
        <v>259</v>
      </c>
      <c r="C62" s="1177" t="s">
        <v>716</v>
      </c>
      <c r="D62" s="1177" t="s">
        <v>717</v>
      </c>
      <c r="E62" s="1175">
        <v>2010</v>
      </c>
      <c r="F62" s="826" t="s">
        <v>722</v>
      </c>
      <c r="G62" s="826" t="s">
        <v>353</v>
      </c>
      <c r="H62" s="826" t="s">
        <v>343</v>
      </c>
      <c r="I62" s="830" t="s">
        <v>1411</v>
      </c>
      <c r="J62" s="822">
        <v>0.35</v>
      </c>
      <c r="K62" s="822">
        <v>0.64</v>
      </c>
      <c r="L62" s="823">
        <v>0.06</v>
      </c>
      <c r="M62" s="822"/>
      <c r="R62" s="820"/>
      <c r="S62" s="820"/>
      <c r="T62" s="820"/>
    </row>
    <row r="63" spans="1:20" s="755" customFormat="1" ht="54" customHeight="1">
      <c r="A63" s="1176"/>
      <c r="B63" s="1177"/>
      <c r="C63" s="1177"/>
      <c r="D63" s="1177"/>
      <c r="E63" s="1176"/>
      <c r="F63" s="826" t="s">
        <v>720</v>
      </c>
      <c r="G63" s="826" t="s">
        <v>353</v>
      </c>
      <c r="H63" s="826" t="s">
        <v>343</v>
      </c>
      <c r="I63" s="830" t="s">
        <v>287</v>
      </c>
      <c r="J63" s="822">
        <v>1</v>
      </c>
      <c r="K63" s="822">
        <v>1</v>
      </c>
      <c r="L63" s="823"/>
      <c r="M63" s="822"/>
      <c r="R63" s="820"/>
      <c r="S63" s="820"/>
      <c r="T63" s="820"/>
    </row>
    <row r="64" spans="1:20" s="755" customFormat="1" ht="54" customHeight="1">
      <c r="A64" s="1176" t="s">
        <v>1431</v>
      </c>
      <c r="B64" s="1177" t="s">
        <v>259</v>
      </c>
      <c r="C64" s="1177" t="s">
        <v>716</v>
      </c>
      <c r="D64" s="1177" t="s">
        <v>717</v>
      </c>
      <c r="E64" s="1175">
        <v>2010</v>
      </c>
      <c r="F64" s="826" t="s">
        <v>722</v>
      </c>
      <c r="G64" s="826" t="s">
        <v>353</v>
      </c>
      <c r="H64" s="826" t="s">
        <v>344</v>
      </c>
      <c r="I64" s="830" t="s">
        <v>1411</v>
      </c>
      <c r="J64" s="822">
        <v>0.75</v>
      </c>
      <c r="K64" s="822">
        <v>0.75</v>
      </c>
      <c r="L64" s="823">
        <v>0</v>
      </c>
      <c r="M64" s="822"/>
      <c r="R64" s="820"/>
      <c r="S64" s="820"/>
      <c r="T64" s="820"/>
    </row>
    <row r="65" spans="1:20" s="755" customFormat="1" ht="54" customHeight="1">
      <c r="A65" s="1176"/>
      <c r="B65" s="1177"/>
      <c r="C65" s="1177"/>
      <c r="D65" s="1177"/>
      <c r="E65" s="1176"/>
      <c r="F65" s="826" t="s">
        <v>720</v>
      </c>
      <c r="G65" s="826" t="s">
        <v>353</v>
      </c>
      <c r="H65" s="826" t="s">
        <v>344</v>
      </c>
      <c r="I65" s="830" t="s">
        <v>287</v>
      </c>
      <c r="J65" s="822">
        <v>1</v>
      </c>
      <c r="K65" s="822">
        <v>1</v>
      </c>
      <c r="L65" s="823"/>
      <c r="M65" s="822"/>
      <c r="R65" s="820"/>
      <c r="S65" s="820"/>
      <c r="T65" s="820"/>
    </row>
    <row r="66" spans="1:20" s="755" customFormat="1" ht="45" customHeight="1">
      <c r="A66" s="1176" t="s">
        <v>1431</v>
      </c>
      <c r="B66" s="1177" t="s">
        <v>259</v>
      </c>
      <c r="C66" s="1177" t="s">
        <v>716</v>
      </c>
      <c r="D66" s="1177" t="s">
        <v>717</v>
      </c>
      <c r="E66" s="1175">
        <v>2010</v>
      </c>
      <c r="F66" s="826" t="s">
        <v>722</v>
      </c>
      <c r="G66" s="826" t="s">
        <v>354</v>
      </c>
      <c r="H66" s="826" t="s">
        <v>341</v>
      </c>
      <c r="I66" s="830" t="s">
        <v>1411</v>
      </c>
      <c r="J66" s="822">
        <v>0.09</v>
      </c>
      <c r="K66" s="822">
        <v>0.59</v>
      </c>
      <c r="L66" s="823">
        <v>0.02</v>
      </c>
      <c r="M66" s="822"/>
      <c r="R66" s="820"/>
      <c r="S66" s="820"/>
      <c r="T66" s="820"/>
    </row>
    <row r="67" spans="1:20" s="755" customFormat="1" ht="45" customHeight="1">
      <c r="A67" s="1176"/>
      <c r="B67" s="1177"/>
      <c r="C67" s="1177"/>
      <c r="D67" s="1177"/>
      <c r="E67" s="1176"/>
      <c r="F67" s="826" t="s">
        <v>720</v>
      </c>
      <c r="G67" s="826" t="s">
        <v>354</v>
      </c>
      <c r="H67" s="826" t="s">
        <v>341</v>
      </c>
      <c r="I67" s="830" t="s">
        <v>287</v>
      </c>
      <c r="J67" s="822">
        <v>1</v>
      </c>
      <c r="K67" s="822">
        <v>1</v>
      </c>
      <c r="L67" s="823"/>
      <c r="M67" s="822"/>
      <c r="R67" s="820"/>
      <c r="S67" s="820"/>
      <c r="T67" s="820"/>
    </row>
    <row r="68" spans="1:20" s="755" customFormat="1" ht="45" customHeight="1">
      <c r="A68" s="1176" t="s">
        <v>1431</v>
      </c>
      <c r="B68" s="1177" t="s">
        <v>259</v>
      </c>
      <c r="C68" s="1177" t="s">
        <v>716</v>
      </c>
      <c r="D68" s="1177" t="s">
        <v>717</v>
      </c>
      <c r="E68" s="1175">
        <v>2010</v>
      </c>
      <c r="F68" s="826" t="s">
        <v>722</v>
      </c>
      <c r="G68" s="826" t="s">
        <v>354</v>
      </c>
      <c r="H68" s="826" t="s">
        <v>342</v>
      </c>
      <c r="I68" s="830" t="s">
        <v>1411</v>
      </c>
      <c r="J68" s="822">
        <v>0.1</v>
      </c>
      <c r="K68" s="822">
        <v>0.53</v>
      </c>
      <c r="L68" s="823">
        <v>0.11</v>
      </c>
      <c r="M68" s="822"/>
      <c r="R68" s="820"/>
      <c r="S68" s="820"/>
      <c r="T68" s="820"/>
    </row>
    <row r="69" spans="1:20" s="755" customFormat="1" ht="45" customHeight="1">
      <c r="A69" s="1176"/>
      <c r="B69" s="1177"/>
      <c r="C69" s="1177"/>
      <c r="D69" s="1177"/>
      <c r="E69" s="1176"/>
      <c r="F69" s="826" t="s">
        <v>720</v>
      </c>
      <c r="G69" s="826" t="s">
        <v>354</v>
      </c>
      <c r="H69" s="826" t="s">
        <v>342</v>
      </c>
      <c r="I69" s="830" t="s">
        <v>287</v>
      </c>
      <c r="J69" s="822">
        <v>1</v>
      </c>
      <c r="K69" s="822">
        <v>1</v>
      </c>
      <c r="L69" s="823"/>
      <c r="M69" s="822"/>
      <c r="R69" s="820"/>
      <c r="S69" s="820"/>
      <c r="T69" s="820"/>
    </row>
    <row r="70" spans="1:20" s="755" customFormat="1" ht="45" customHeight="1">
      <c r="A70" s="1176" t="s">
        <v>1431</v>
      </c>
      <c r="B70" s="1177" t="s">
        <v>259</v>
      </c>
      <c r="C70" s="1177" t="s">
        <v>716</v>
      </c>
      <c r="D70" s="1177" t="s">
        <v>717</v>
      </c>
      <c r="E70" s="1175">
        <v>2010</v>
      </c>
      <c r="F70" s="826" t="s">
        <v>722</v>
      </c>
      <c r="G70" s="826" t="s">
        <v>354</v>
      </c>
      <c r="H70" s="826" t="s">
        <v>343</v>
      </c>
      <c r="I70" s="830" t="s">
        <v>1411</v>
      </c>
      <c r="J70" s="822">
        <v>0.14000000000000001</v>
      </c>
      <c r="K70" s="822">
        <v>0.53</v>
      </c>
      <c r="L70" s="823">
        <v>0.05</v>
      </c>
      <c r="M70" s="822"/>
      <c r="R70" s="820"/>
      <c r="S70" s="820"/>
      <c r="T70" s="820"/>
    </row>
    <row r="71" spans="1:20" s="755" customFormat="1" ht="45" customHeight="1">
      <c r="A71" s="1176"/>
      <c r="B71" s="1177"/>
      <c r="C71" s="1177"/>
      <c r="D71" s="1177"/>
      <c r="E71" s="1176"/>
      <c r="F71" s="826" t="s">
        <v>720</v>
      </c>
      <c r="G71" s="826" t="s">
        <v>354</v>
      </c>
      <c r="H71" s="826" t="s">
        <v>343</v>
      </c>
      <c r="I71" s="830" t="s">
        <v>287</v>
      </c>
      <c r="J71" s="822">
        <v>1</v>
      </c>
      <c r="K71" s="822">
        <v>1</v>
      </c>
      <c r="L71" s="823"/>
      <c r="M71" s="822"/>
      <c r="R71" s="820"/>
      <c r="S71" s="820"/>
      <c r="T71" s="820"/>
    </row>
    <row r="72" spans="1:20" s="755" customFormat="1" ht="45" customHeight="1">
      <c r="A72" s="1176" t="s">
        <v>1431</v>
      </c>
      <c r="B72" s="1177" t="s">
        <v>259</v>
      </c>
      <c r="C72" s="1177" t="s">
        <v>716</v>
      </c>
      <c r="D72" s="1177" t="s">
        <v>717</v>
      </c>
      <c r="E72" s="1175">
        <v>2010</v>
      </c>
      <c r="F72" s="826" t="s">
        <v>722</v>
      </c>
      <c r="G72" s="826" t="s">
        <v>354</v>
      </c>
      <c r="H72" s="826" t="s">
        <v>345</v>
      </c>
      <c r="I72" s="830" t="s">
        <v>1411</v>
      </c>
      <c r="J72" s="822">
        <v>0.12</v>
      </c>
      <c r="K72" s="822">
        <v>0.6</v>
      </c>
      <c r="L72" s="823">
        <v>0.06</v>
      </c>
      <c r="M72" s="822"/>
      <c r="R72" s="820"/>
      <c r="S72" s="820"/>
      <c r="T72" s="820"/>
    </row>
    <row r="73" spans="1:20" s="755" customFormat="1" ht="45" customHeight="1">
      <c r="A73" s="1176"/>
      <c r="B73" s="1177"/>
      <c r="C73" s="1177"/>
      <c r="D73" s="1177"/>
      <c r="E73" s="1176"/>
      <c r="F73" s="826" t="s">
        <v>720</v>
      </c>
      <c r="G73" s="826" t="s">
        <v>354</v>
      </c>
      <c r="H73" s="826" t="s">
        <v>345</v>
      </c>
      <c r="I73" s="830" t="s">
        <v>287</v>
      </c>
      <c r="J73" s="822">
        <v>1</v>
      </c>
      <c r="K73" s="822">
        <v>1</v>
      </c>
      <c r="L73" s="823"/>
      <c r="M73" s="822"/>
      <c r="R73" s="820"/>
      <c r="S73" s="820"/>
      <c r="T73" s="820"/>
    </row>
    <row r="74" spans="1:20" s="755" customFormat="1" ht="44.25" customHeight="1">
      <c r="A74" s="1176" t="s">
        <v>1431</v>
      </c>
      <c r="B74" s="1182" t="s">
        <v>259</v>
      </c>
      <c r="C74" s="1177" t="s">
        <v>716</v>
      </c>
      <c r="D74" s="1177" t="s">
        <v>717</v>
      </c>
      <c r="E74" s="1175">
        <v>2010</v>
      </c>
      <c r="F74" s="826" t="s">
        <v>722</v>
      </c>
      <c r="G74" s="826" t="s">
        <v>348</v>
      </c>
      <c r="H74" s="826" t="s">
        <v>341</v>
      </c>
      <c r="I74" s="830" t="s">
        <v>1411</v>
      </c>
      <c r="J74" s="822">
        <v>0.17</v>
      </c>
      <c r="K74" s="822">
        <v>0.17</v>
      </c>
      <c r="L74" s="823">
        <v>0.16</v>
      </c>
      <c r="M74" s="822"/>
      <c r="R74" s="820"/>
      <c r="S74" s="820"/>
      <c r="T74" s="820"/>
    </row>
    <row r="75" spans="1:20" s="755" customFormat="1" ht="30.75" customHeight="1">
      <c r="A75" s="1176"/>
      <c r="B75" s="1177"/>
      <c r="C75" s="1177"/>
      <c r="D75" s="1177"/>
      <c r="E75" s="1176"/>
      <c r="F75" s="826" t="s">
        <v>720</v>
      </c>
      <c r="G75" s="826" t="s">
        <v>348</v>
      </c>
      <c r="H75" s="826" t="s">
        <v>341</v>
      </c>
      <c r="I75" s="830" t="s">
        <v>287</v>
      </c>
      <c r="J75" s="822">
        <v>1</v>
      </c>
      <c r="K75" s="822">
        <v>1</v>
      </c>
      <c r="L75" s="823"/>
      <c r="M75" s="822"/>
      <c r="R75" s="820"/>
      <c r="S75" s="820"/>
      <c r="T75" s="820"/>
    </row>
    <row r="76" spans="1:20" s="755" customFormat="1" ht="30.75" customHeight="1">
      <c r="A76" s="1176" t="s">
        <v>1431</v>
      </c>
      <c r="B76" s="1182" t="s">
        <v>1335</v>
      </c>
      <c r="C76" s="1177" t="s">
        <v>716</v>
      </c>
      <c r="D76" s="1177" t="s">
        <v>717</v>
      </c>
      <c r="E76" s="1175">
        <v>2010</v>
      </c>
      <c r="F76" s="826" t="s">
        <v>722</v>
      </c>
      <c r="G76" s="826" t="s">
        <v>397</v>
      </c>
      <c r="H76" s="826" t="s">
        <v>341</v>
      </c>
      <c r="I76" s="830" t="s">
        <v>1411</v>
      </c>
      <c r="J76" s="822">
        <v>0.53</v>
      </c>
      <c r="K76" s="822">
        <v>0.53</v>
      </c>
      <c r="L76" s="823">
        <v>0.03</v>
      </c>
      <c r="M76" s="822"/>
      <c r="R76" s="820"/>
      <c r="S76" s="820"/>
      <c r="T76" s="820"/>
    </row>
    <row r="77" spans="1:20" s="755" customFormat="1" ht="30.75" customHeight="1">
      <c r="A77" s="1176"/>
      <c r="B77" s="1177"/>
      <c r="C77" s="1177"/>
      <c r="D77" s="1177"/>
      <c r="E77" s="1176"/>
      <c r="F77" s="826" t="s">
        <v>720</v>
      </c>
      <c r="G77" s="826" t="s">
        <v>397</v>
      </c>
      <c r="H77" s="826" t="s">
        <v>341</v>
      </c>
      <c r="I77" s="830" t="s">
        <v>287</v>
      </c>
      <c r="J77" s="822">
        <v>1</v>
      </c>
      <c r="K77" s="822">
        <v>1</v>
      </c>
      <c r="L77" s="823"/>
      <c r="M77" s="822"/>
      <c r="R77" s="820"/>
      <c r="S77" s="820"/>
      <c r="T77" s="820"/>
    </row>
    <row r="78" spans="1:20" s="755" customFormat="1" ht="30.75" customHeight="1">
      <c r="A78" s="1176" t="s">
        <v>1431</v>
      </c>
      <c r="B78" s="1182" t="s">
        <v>1335</v>
      </c>
      <c r="C78" s="1177" t="s">
        <v>716</v>
      </c>
      <c r="D78" s="1177" t="s">
        <v>717</v>
      </c>
      <c r="E78" s="1175">
        <v>2010</v>
      </c>
      <c r="F78" s="826" t="s">
        <v>722</v>
      </c>
      <c r="G78" s="826" t="s">
        <v>397</v>
      </c>
      <c r="H78" s="826" t="s">
        <v>343</v>
      </c>
      <c r="I78" s="830" t="s">
        <v>1411</v>
      </c>
      <c r="J78" s="822">
        <v>0.61</v>
      </c>
      <c r="K78" s="822">
        <v>0.61</v>
      </c>
      <c r="L78" s="823">
        <v>0.11</v>
      </c>
      <c r="M78" s="822"/>
      <c r="R78" s="820"/>
      <c r="S78" s="820"/>
      <c r="T78" s="820"/>
    </row>
    <row r="79" spans="1:20" s="755" customFormat="1" ht="30.75" customHeight="1">
      <c r="A79" s="1176"/>
      <c r="B79" s="1177"/>
      <c r="C79" s="1177"/>
      <c r="D79" s="1177"/>
      <c r="E79" s="1176"/>
      <c r="F79" s="826" t="s">
        <v>720</v>
      </c>
      <c r="G79" s="826" t="s">
        <v>397</v>
      </c>
      <c r="H79" s="826" t="s">
        <v>343</v>
      </c>
      <c r="I79" s="830" t="s">
        <v>287</v>
      </c>
      <c r="J79" s="822">
        <v>1</v>
      </c>
      <c r="K79" s="822">
        <v>1</v>
      </c>
      <c r="L79" s="823"/>
      <c r="M79" s="822"/>
      <c r="R79" s="820"/>
      <c r="S79" s="820"/>
      <c r="T79" s="820"/>
    </row>
    <row r="80" spans="1:20" s="755" customFormat="1" ht="30.75" customHeight="1">
      <c r="A80" s="1176" t="s">
        <v>1431</v>
      </c>
      <c r="B80" s="1182" t="s">
        <v>1335</v>
      </c>
      <c r="C80" s="1177" t="s">
        <v>716</v>
      </c>
      <c r="D80" s="1177" t="s">
        <v>717</v>
      </c>
      <c r="E80" s="1175">
        <v>2010</v>
      </c>
      <c r="F80" s="826" t="s">
        <v>722</v>
      </c>
      <c r="G80" s="826" t="s">
        <v>397</v>
      </c>
      <c r="H80" s="826" t="s">
        <v>344</v>
      </c>
      <c r="I80" s="830" t="s">
        <v>1411</v>
      </c>
      <c r="J80" s="822">
        <v>0.6</v>
      </c>
      <c r="K80" s="822">
        <v>0.6</v>
      </c>
      <c r="L80" s="823">
        <v>0.01</v>
      </c>
      <c r="M80" s="822"/>
      <c r="R80" s="820"/>
      <c r="S80" s="820"/>
      <c r="T80" s="820"/>
    </row>
    <row r="81" spans="1:20" s="755" customFormat="1" ht="30.75" customHeight="1">
      <c r="A81" s="1176"/>
      <c r="B81" s="1177"/>
      <c r="C81" s="1177"/>
      <c r="D81" s="1177"/>
      <c r="E81" s="1176"/>
      <c r="F81" s="826" t="s">
        <v>720</v>
      </c>
      <c r="G81" s="826" t="s">
        <v>397</v>
      </c>
      <c r="H81" s="826" t="s">
        <v>344</v>
      </c>
      <c r="I81" s="830" t="s">
        <v>287</v>
      </c>
      <c r="J81" s="822">
        <v>1</v>
      </c>
      <c r="K81" s="822">
        <v>1</v>
      </c>
      <c r="L81" s="823"/>
      <c r="M81" s="822"/>
      <c r="R81" s="820"/>
      <c r="S81" s="820"/>
      <c r="T81" s="820"/>
    </row>
    <row r="82" spans="1:20" s="755" customFormat="1" ht="30.75" customHeight="1">
      <c r="A82" s="1176" t="s">
        <v>1431</v>
      </c>
      <c r="B82" s="1182" t="s">
        <v>1335</v>
      </c>
      <c r="C82" s="1177" t="s">
        <v>716</v>
      </c>
      <c r="D82" s="1177" t="s">
        <v>717</v>
      </c>
      <c r="E82" s="1175">
        <v>2010</v>
      </c>
      <c r="F82" s="826" t="s">
        <v>722</v>
      </c>
      <c r="G82" s="826" t="s">
        <v>397</v>
      </c>
      <c r="H82" s="826" t="s">
        <v>345</v>
      </c>
      <c r="I82" s="830" t="s">
        <v>1411</v>
      </c>
      <c r="J82" s="822">
        <v>0.79</v>
      </c>
      <c r="K82" s="822">
        <v>0.83</v>
      </c>
      <c r="L82" s="823">
        <v>0.01</v>
      </c>
      <c r="M82" s="822"/>
      <c r="R82" s="820"/>
      <c r="S82" s="820"/>
      <c r="T82" s="820"/>
    </row>
    <row r="83" spans="1:20" s="755" customFormat="1" ht="30.75" customHeight="1">
      <c r="A83" s="1176"/>
      <c r="B83" s="1177"/>
      <c r="C83" s="1177"/>
      <c r="D83" s="1177"/>
      <c r="E83" s="1176"/>
      <c r="F83" s="826" t="s">
        <v>720</v>
      </c>
      <c r="G83" s="826" t="s">
        <v>397</v>
      </c>
      <c r="H83" s="826" t="s">
        <v>345</v>
      </c>
      <c r="I83" s="830" t="s">
        <v>287</v>
      </c>
      <c r="J83" s="822">
        <v>1</v>
      </c>
      <c r="K83" s="822">
        <v>1</v>
      </c>
      <c r="L83" s="823"/>
      <c r="M83" s="822"/>
      <c r="R83" s="820"/>
      <c r="S83" s="820"/>
      <c r="T83" s="820"/>
    </row>
    <row r="84" spans="1:20" s="755" customFormat="1" ht="30.75" customHeight="1">
      <c r="A84" s="1176" t="s">
        <v>1431</v>
      </c>
      <c r="B84" s="1182" t="s">
        <v>1335</v>
      </c>
      <c r="C84" s="1177" t="s">
        <v>716</v>
      </c>
      <c r="D84" s="1177" t="s">
        <v>717</v>
      </c>
      <c r="E84" s="1175">
        <v>2010</v>
      </c>
      <c r="F84" s="826" t="s">
        <v>722</v>
      </c>
      <c r="G84" s="826" t="s">
        <v>397</v>
      </c>
      <c r="H84" s="826" t="s">
        <v>346</v>
      </c>
      <c r="I84" s="830" t="s">
        <v>1411</v>
      </c>
      <c r="J84" s="822">
        <v>0.6</v>
      </c>
      <c r="K84" s="822">
        <v>0.75</v>
      </c>
      <c r="L84" s="823">
        <v>0.08</v>
      </c>
      <c r="M84" s="822"/>
      <c r="R84" s="820"/>
      <c r="S84" s="820"/>
      <c r="T84" s="820"/>
    </row>
    <row r="85" spans="1:20" s="755" customFormat="1" ht="30.75" customHeight="1">
      <c r="A85" s="1176"/>
      <c r="B85" s="1177"/>
      <c r="C85" s="1177"/>
      <c r="D85" s="1177"/>
      <c r="E85" s="1176"/>
      <c r="F85" s="826" t="s">
        <v>720</v>
      </c>
      <c r="G85" s="826" t="s">
        <v>397</v>
      </c>
      <c r="H85" s="826" t="s">
        <v>346</v>
      </c>
      <c r="I85" s="830" t="s">
        <v>287</v>
      </c>
      <c r="J85" s="822">
        <v>1</v>
      </c>
      <c r="K85" s="822">
        <v>1</v>
      </c>
      <c r="L85" s="823"/>
      <c r="M85" s="822"/>
      <c r="R85" s="820"/>
      <c r="S85" s="820"/>
      <c r="T85" s="820"/>
    </row>
    <row r="86" spans="1:20" s="755" customFormat="1" ht="39.75" customHeight="1">
      <c r="A86" s="1176" t="s">
        <v>1431</v>
      </c>
      <c r="B86" s="1182" t="s">
        <v>1335</v>
      </c>
      <c r="C86" s="1177" t="s">
        <v>716</v>
      </c>
      <c r="D86" s="1177" t="s">
        <v>717</v>
      </c>
      <c r="E86" s="1175">
        <v>2010</v>
      </c>
      <c r="F86" s="826" t="s">
        <v>722</v>
      </c>
      <c r="G86" s="826" t="s">
        <v>348</v>
      </c>
      <c r="H86" s="826" t="s">
        <v>341</v>
      </c>
      <c r="I86" s="830" t="s">
        <v>1411</v>
      </c>
      <c r="J86" s="822">
        <v>0.8</v>
      </c>
      <c r="K86" s="822">
        <v>0.8</v>
      </c>
      <c r="L86" s="823">
        <v>0.03</v>
      </c>
      <c r="M86" s="822"/>
      <c r="R86" s="820"/>
      <c r="S86" s="820"/>
      <c r="T86" s="820"/>
    </row>
    <row r="87" spans="1:20" s="755" customFormat="1" ht="39.75" customHeight="1">
      <c r="A87" s="1176"/>
      <c r="B87" s="1177"/>
      <c r="C87" s="1177"/>
      <c r="D87" s="1177"/>
      <c r="E87" s="1176"/>
      <c r="F87" s="826" t="s">
        <v>720</v>
      </c>
      <c r="G87" s="826" t="s">
        <v>348</v>
      </c>
      <c r="H87" s="826" t="s">
        <v>341</v>
      </c>
      <c r="I87" s="830" t="s">
        <v>287</v>
      </c>
      <c r="J87" s="822">
        <v>1</v>
      </c>
      <c r="K87" s="822">
        <v>1</v>
      </c>
      <c r="L87" s="823"/>
      <c r="M87" s="822"/>
      <c r="R87" s="820"/>
      <c r="S87" s="820"/>
      <c r="T87" s="820"/>
    </row>
    <row r="88" spans="1:20" s="755" customFormat="1" ht="39.75" customHeight="1">
      <c r="A88" s="1176" t="s">
        <v>1431</v>
      </c>
      <c r="B88" s="1182" t="s">
        <v>1335</v>
      </c>
      <c r="C88" s="1177" t="s">
        <v>716</v>
      </c>
      <c r="D88" s="1177" t="s">
        <v>717</v>
      </c>
      <c r="E88" s="1175">
        <v>2010</v>
      </c>
      <c r="F88" s="826" t="s">
        <v>722</v>
      </c>
      <c r="G88" s="826" t="s">
        <v>348</v>
      </c>
      <c r="H88" s="826" t="s">
        <v>344</v>
      </c>
      <c r="I88" s="830" t="s">
        <v>1411</v>
      </c>
      <c r="J88" s="822">
        <v>1</v>
      </c>
      <c r="K88" s="822">
        <v>1</v>
      </c>
      <c r="L88" s="823">
        <v>0</v>
      </c>
      <c r="M88" s="822"/>
      <c r="R88" s="820"/>
      <c r="S88" s="820"/>
      <c r="T88" s="820"/>
    </row>
    <row r="89" spans="1:20" s="755" customFormat="1" ht="39.75" customHeight="1">
      <c r="A89" s="1176"/>
      <c r="B89" s="1177"/>
      <c r="C89" s="1177"/>
      <c r="D89" s="1177"/>
      <c r="E89" s="1176"/>
      <c r="F89" s="826" t="s">
        <v>720</v>
      </c>
      <c r="G89" s="826" t="s">
        <v>348</v>
      </c>
      <c r="H89" s="826" t="s">
        <v>344</v>
      </c>
      <c r="I89" s="830" t="s">
        <v>287</v>
      </c>
      <c r="J89" s="822">
        <v>1</v>
      </c>
      <c r="K89" s="822">
        <v>1</v>
      </c>
      <c r="L89" s="823"/>
      <c r="M89" s="822"/>
      <c r="R89" s="820"/>
      <c r="S89" s="820"/>
      <c r="T89" s="820"/>
    </row>
    <row r="90" spans="1:20" s="755" customFormat="1" ht="39.75" customHeight="1">
      <c r="A90" s="1176" t="s">
        <v>1431</v>
      </c>
      <c r="B90" s="1182" t="s">
        <v>1335</v>
      </c>
      <c r="C90" s="1177" t="s">
        <v>716</v>
      </c>
      <c r="D90" s="1177" t="s">
        <v>717</v>
      </c>
      <c r="E90" s="1175">
        <v>2010</v>
      </c>
      <c r="F90" s="826" t="s">
        <v>722</v>
      </c>
      <c r="G90" s="830" t="s">
        <v>354</v>
      </c>
      <c r="H90" s="826" t="s">
        <v>341</v>
      </c>
      <c r="I90" s="830" t="s">
        <v>1411</v>
      </c>
      <c r="J90" s="822">
        <v>0.33</v>
      </c>
      <c r="K90" s="822">
        <v>0.33</v>
      </c>
      <c r="L90" s="823">
        <v>0.05</v>
      </c>
      <c r="M90" s="822"/>
      <c r="R90" s="820"/>
      <c r="S90" s="820"/>
      <c r="T90" s="820"/>
    </row>
    <row r="91" spans="1:20" s="755" customFormat="1" ht="39.75" customHeight="1">
      <c r="A91" s="1176"/>
      <c r="B91" s="1177"/>
      <c r="C91" s="1177"/>
      <c r="D91" s="1177"/>
      <c r="E91" s="1176"/>
      <c r="F91" s="826" t="s">
        <v>720</v>
      </c>
      <c r="G91" s="826" t="s">
        <v>354</v>
      </c>
      <c r="H91" s="826" t="s">
        <v>341</v>
      </c>
      <c r="I91" s="830" t="s">
        <v>287</v>
      </c>
      <c r="J91" s="822">
        <v>1</v>
      </c>
      <c r="K91" s="822">
        <v>1</v>
      </c>
      <c r="L91" s="823"/>
      <c r="M91" s="822"/>
      <c r="R91" s="820"/>
      <c r="S91" s="820"/>
      <c r="T91" s="820"/>
    </row>
    <row r="92" spans="1:20" s="755" customFormat="1" ht="39.75" customHeight="1">
      <c r="A92" s="1176" t="s">
        <v>1431</v>
      </c>
      <c r="B92" s="1182" t="s">
        <v>1335</v>
      </c>
      <c r="C92" s="1182" t="s">
        <v>716</v>
      </c>
      <c r="D92" s="1177" t="s">
        <v>717</v>
      </c>
      <c r="E92" s="1175">
        <v>2010</v>
      </c>
      <c r="F92" s="826" t="s">
        <v>722</v>
      </c>
      <c r="G92" s="826" t="s">
        <v>390</v>
      </c>
      <c r="H92" s="826" t="s">
        <v>345</v>
      </c>
      <c r="I92" s="830" t="s">
        <v>1411</v>
      </c>
      <c r="J92" s="822">
        <v>0.88</v>
      </c>
      <c r="K92" s="822">
        <v>0.88</v>
      </c>
      <c r="L92" s="823">
        <v>0</v>
      </c>
      <c r="M92" s="822"/>
      <c r="R92" s="820"/>
      <c r="S92" s="820"/>
      <c r="T92" s="820"/>
    </row>
    <row r="93" spans="1:20" s="755" customFormat="1" ht="39.75" customHeight="1">
      <c r="A93" s="1176"/>
      <c r="B93" s="1177"/>
      <c r="C93" s="1177"/>
      <c r="D93" s="1177"/>
      <c r="E93" s="1176"/>
      <c r="F93" s="826" t="s">
        <v>720</v>
      </c>
      <c r="G93" s="826" t="s">
        <v>390</v>
      </c>
      <c r="H93" s="826" t="s">
        <v>345</v>
      </c>
      <c r="I93" s="830" t="s">
        <v>287</v>
      </c>
      <c r="J93" s="822">
        <v>1</v>
      </c>
      <c r="K93" s="822">
        <v>1</v>
      </c>
      <c r="L93" s="823"/>
      <c r="M93" s="822"/>
      <c r="R93" s="820"/>
      <c r="S93" s="820"/>
      <c r="T93" s="820"/>
    </row>
    <row r="94" spans="1:20" s="755" customFormat="1" ht="55.5" customHeight="1">
      <c r="A94" s="825" t="s">
        <v>1431</v>
      </c>
      <c r="B94" s="826" t="s">
        <v>259</v>
      </c>
      <c r="C94" s="826" t="s">
        <v>716</v>
      </c>
      <c r="D94" s="826" t="s">
        <v>721</v>
      </c>
      <c r="E94" s="954">
        <v>2010</v>
      </c>
      <c r="F94" s="826" t="s">
        <v>400</v>
      </c>
      <c r="G94" s="826" t="s">
        <v>390</v>
      </c>
      <c r="H94" s="826" t="s">
        <v>341</v>
      </c>
      <c r="I94" s="830" t="s">
        <v>287</v>
      </c>
      <c r="J94" s="822">
        <v>1</v>
      </c>
      <c r="K94" s="822">
        <v>1</v>
      </c>
      <c r="L94" s="823"/>
      <c r="M94" s="822"/>
      <c r="R94" s="820"/>
      <c r="S94" s="820"/>
      <c r="T94" s="820"/>
    </row>
    <row r="95" spans="1:20" s="755" customFormat="1" ht="55.5" customHeight="1">
      <c r="A95" s="828" t="s">
        <v>1431</v>
      </c>
      <c r="B95" s="826" t="s">
        <v>259</v>
      </c>
      <c r="C95" s="826" t="s">
        <v>716</v>
      </c>
      <c r="D95" s="826" t="s">
        <v>721</v>
      </c>
      <c r="E95" s="954">
        <v>2010</v>
      </c>
      <c r="F95" s="826" t="s">
        <v>400</v>
      </c>
      <c r="G95" s="826" t="s">
        <v>390</v>
      </c>
      <c r="H95" s="826" t="s">
        <v>342</v>
      </c>
      <c r="I95" s="830" t="s">
        <v>287</v>
      </c>
      <c r="J95" s="822">
        <v>1</v>
      </c>
      <c r="K95" s="822">
        <v>1</v>
      </c>
      <c r="L95" s="823"/>
      <c r="M95" s="822"/>
      <c r="R95" s="820"/>
      <c r="S95" s="820"/>
      <c r="T95" s="820"/>
    </row>
    <row r="96" spans="1:20" s="755" customFormat="1" ht="55.5" customHeight="1">
      <c r="A96" s="825" t="s">
        <v>1431</v>
      </c>
      <c r="B96" s="826" t="s">
        <v>259</v>
      </c>
      <c r="C96" s="826" t="s">
        <v>716</v>
      </c>
      <c r="D96" s="826" t="s">
        <v>721</v>
      </c>
      <c r="E96" s="954">
        <v>2010</v>
      </c>
      <c r="F96" s="826" t="s">
        <v>400</v>
      </c>
      <c r="G96" s="826" t="s">
        <v>390</v>
      </c>
      <c r="H96" s="826" t="s">
        <v>343</v>
      </c>
      <c r="I96" s="830" t="s">
        <v>287</v>
      </c>
      <c r="J96" s="822">
        <v>1</v>
      </c>
      <c r="K96" s="822">
        <v>1</v>
      </c>
      <c r="L96" s="823"/>
      <c r="M96" s="822"/>
      <c r="R96" s="820"/>
      <c r="S96" s="820"/>
      <c r="T96" s="820"/>
    </row>
    <row r="97" spans="1:20" s="755" customFormat="1" ht="55.5" customHeight="1">
      <c r="A97" s="828" t="s">
        <v>1431</v>
      </c>
      <c r="B97" s="826" t="s">
        <v>259</v>
      </c>
      <c r="C97" s="826" t="s">
        <v>716</v>
      </c>
      <c r="D97" s="826" t="s">
        <v>721</v>
      </c>
      <c r="E97" s="954">
        <v>2010</v>
      </c>
      <c r="F97" s="826" t="s">
        <v>400</v>
      </c>
      <c r="G97" s="826" t="s">
        <v>390</v>
      </c>
      <c r="H97" s="826" t="s">
        <v>344</v>
      </c>
      <c r="I97" s="830" t="s">
        <v>287</v>
      </c>
      <c r="J97" s="822">
        <v>1</v>
      </c>
      <c r="K97" s="822">
        <v>1</v>
      </c>
      <c r="L97" s="823"/>
      <c r="M97" s="822"/>
      <c r="R97" s="820"/>
      <c r="S97" s="820"/>
      <c r="T97" s="820"/>
    </row>
    <row r="98" spans="1:20" s="755" customFormat="1" ht="55.5" customHeight="1">
      <c r="A98" s="825" t="s">
        <v>1431</v>
      </c>
      <c r="B98" s="826" t="s">
        <v>259</v>
      </c>
      <c r="C98" s="826" t="s">
        <v>716</v>
      </c>
      <c r="D98" s="826" t="s">
        <v>721</v>
      </c>
      <c r="E98" s="954">
        <v>2010</v>
      </c>
      <c r="F98" s="826" t="s">
        <v>400</v>
      </c>
      <c r="G98" s="826" t="s">
        <v>390</v>
      </c>
      <c r="H98" s="826" t="s">
        <v>345</v>
      </c>
      <c r="I98" s="830" t="s">
        <v>287</v>
      </c>
      <c r="J98" s="822">
        <v>1</v>
      </c>
      <c r="K98" s="822">
        <v>1</v>
      </c>
      <c r="L98" s="823"/>
      <c r="M98" s="822"/>
      <c r="R98" s="820"/>
      <c r="S98" s="820"/>
      <c r="T98" s="820"/>
    </row>
    <row r="99" spans="1:20" s="755" customFormat="1" ht="63.75" customHeight="1">
      <c r="A99" s="828" t="s">
        <v>1431</v>
      </c>
      <c r="B99" s="826" t="s">
        <v>259</v>
      </c>
      <c r="C99" s="826" t="s">
        <v>716</v>
      </c>
      <c r="D99" s="826" t="s">
        <v>721</v>
      </c>
      <c r="E99" s="954">
        <v>2010</v>
      </c>
      <c r="F99" s="826" t="s">
        <v>400</v>
      </c>
      <c r="G99" s="826" t="s">
        <v>390</v>
      </c>
      <c r="H99" s="826" t="s">
        <v>346</v>
      </c>
      <c r="I99" s="830" t="s">
        <v>287</v>
      </c>
      <c r="J99" s="822">
        <v>1</v>
      </c>
      <c r="K99" s="822">
        <v>1</v>
      </c>
      <c r="L99" s="823"/>
      <c r="M99" s="822"/>
      <c r="R99" s="820"/>
      <c r="S99" s="820"/>
      <c r="T99" s="820"/>
    </row>
    <row r="100" spans="1:20" s="755" customFormat="1" ht="53.25" customHeight="1">
      <c r="A100" s="825" t="s">
        <v>1431</v>
      </c>
      <c r="B100" s="826" t="s">
        <v>259</v>
      </c>
      <c r="C100" s="826" t="s">
        <v>716</v>
      </c>
      <c r="D100" s="826" t="s">
        <v>721</v>
      </c>
      <c r="E100" s="954">
        <v>2010</v>
      </c>
      <c r="F100" s="826" t="s">
        <v>400</v>
      </c>
      <c r="G100" s="826" t="s">
        <v>395</v>
      </c>
      <c r="H100" s="680" t="s">
        <v>341</v>
      </c>
      <c r="I100" s="830" t="s">
        <v>287</v>
      </c>
      <c r="J100" s="822">
        <v>1</v>
      </c>
      <c r="K100" s="822">
        <v>1</v>
      </c>
      <c r="L100" s="823"/>
      <c r="M100" s="822"/>
      <c r="R100" s="820"/>
      <c r="S100" s="820"/>
      <c r="T100" s="820"/>
    </row>
    <row r="101" spans="1:20" s="755" customFormat="1" ht="53.25" customHeight="1">
      <c r="A101" s="828" t="s">
        <v>1431</v>
      </c>
      <c r="B101" s="826" t="s">
        <v>259</v>
      </c>
      <c r="C101" s="826" t="s">
        <v>716</v>
      </c>
      <c r="D101" s="826" t="s">
        <v>721</v>
      </c>
      <c r="E101" s="954">
        <v>2010</v>
      </c>
      <c r="F101" s="826" t="s">
        <v>400</v>
      </c>
      <c r="G101" s="826" t="s">
        <v>395</v>
      </c>
      <c r="H101" s="680" t="s">
        <v>342</v>
      </c>
      <c r="I101" s="830" t="s">
        <v>287</v>
      </c>
      <c r="J101" s="822">
        <v>1</v>
      </c>
      <c r="K101" s="822">
        <v>1</v>
      </c>
      <c r="L101" s="823"/>
      <c r="M101" s="822"/>
      <c r="R101" s="820"/>
      <c r="S101" s="820"/>
      <c r="T101" s="820"/>
    </row>
    <row r="102" spans="1:20" s="755" customFormat="1" ht="53.25" customHeight="1">
      <c r="A102" s="825" t="s">
        <v>1431</v>
      </c>
      <c r="B102" s="826" t="s">
        <v>259</v>
      </c>
      <c r="C102" s="826" t="s">
        <v>716</v>
      </c>
      <c r="D102" s="826" t="s">
        <v>721</v>
      </c>
      <c r="E102" s="954">
        <v>2010</v>
      </c>
      <c r="F102" s="826" t="s">
        <v>400</v>
      </c>
      <c r="G102" s="826" t="s">
        <v>395</v>
      </c>
      <c r="H102" s="680" t="s">
        <v>343</v>
      </c>
      <c r="I102" s="830" t="s">
        <v>287</v>
      </c>
      <c r="J102" s="822">
        <v>1</v>
      </c>
      <c r="K102" s="822">
        <v>1</v>
      </c>
      <c r="L102" s="823"/>
      <c r="M102" s="822"/>
      <c r="R102" s="820"/>
      <c r="S102" s="820"/>
      <c r="T102" s="820"/>
    </row>
    <row r="103" spans="1:20" s="755" customFormat="1" ht="53.25" customHeight="1">
      <c r="A103" s="828" t="s">
        <v>1431</v>
      </c>
      <c r="B103" s="826" t="s">
        <v>259</v>
      </c>
      <c r="C103" s="826" t="s">
        <v>716</v>
      </c>
      <c r="D103" s="826" t="s">
        <v>721</v>
      </c>
      <c r="E103" s="954">
        <v>2010</v>
      </c>
      <c r="F103" s="826" t="s">
        <v>400</v>
      </c>
      <c r="G103" s="826" t="s">
        <v>395</v>
      </c>
      <c r="H103" s="826" t="s">
        <v>344</v>
      </c>
      <c r="I103" s="830" t="s">
        <v>287</v>
      </c>
      <c r="J103" s="822">
        <v>1</v>
      </c>
      <c r="K103" s="822">
        <v>1</v>
      </c>
      <c r="L103" s="823"/>
      <c r="M103" s="822"/>
      <c r="R103" s="820"/>
      <c r="S103" s="820"/>
      <c r="T103" s="820"/>
    </row>
    <row r="104" spans="1:20" s="755" customFormat="1" ht="53.25" customHeight="1">
      <c r="A104" s="825" t="s">
        <v>1431</v>
      </c>
      <c r="B104" s="826" t="s">
        <v>259</v>
      </c>
      <c r="C104" s="826" t="s">
        <v>716</v>
      </c>
      <c r="D104" s="826" t="s">
        <v>721</v>
      </c>
      <c r="E104" s="954">
        <v>2010</v>
      </c>
      <c r="F104" s="826" t="s">
        <v>400</v>
      </c>
      <c r="G104" s="826" t="s">
        <v>395</v>
      </c>
      <c r="H104" s="826" t="s">
        <v>345</v>
      </c>
      <c r="I104" s="830" t="s">
        <v>287</v>
      </c>
      <c r="J104" s="822">
        <v>1</v>
      </c>
      <c r="K104" s="822">
        <v>1</v>
      </c>
      <c r="L104" s="823"/>
      <c r="M104" s="822"/>
      <c r="R104" s="820"/>
      <c r="S104" s="820"/>
      <c r="T104" s="820"/>
    </row>
    <row r="105" spans="1:20" s="755" customFormat="1" ht="53.25" customHeight="1">
      <c r="A105" s="828" t="s">
        <v>1431</v>
      </c>
      <c r="B105" s="826" t="s">
        <v>259</v>
      </c>
      <c r="C105" s="826" t="s">
        <v>716</v>
      </c>
      <c r="D105" s="826" t="s">
        <v>721</v>
      </c>
      <c r="E105" s="954">
        <v>2010</v>
      </c>
      <c r="F105" s="826" t="s">
        <v>400</v>
      </c>
      <c r="G105" s="826" t="s">
        <v>396</v>
      </c>
      <c r="H105" s="680" t="s">
        <v>341</v>
      </c>
      <c r="I105" s="830" t="s">
        <v>287</v>
      </c>
      <c r="J105" s="822">
        <v>1</v>
      </c>
      <c r="K105" s="822">
        <v>1</v>
      </c>
      <c r="L105" s="823"/>
      <c r="M105" s="822"/>
      <c r="R105" s="820"/>
      <c r="S105" s="820"/>
      <c r="T105" s="820"/>
    </row>
    <row r="106" spans="1:20" s="755" customFormat="1" ht="53.25" customHeight="1">
      <c r="A106" s="825" t="s">
        <v>1431</v>
      </c>
      <c r="B106" s="826" t="s">
        <v>259</v>
      </c>
      <c r="C106" s="826" t="s">
        <v>716</v>
      </c>
      <c r="D106" s="826" t="s">
        <v>721</v>
      </c>
      <c r="E106" s="954">
        <v>2010</v>
      </c>
      <c r="F106" s="826" t="s">
        <v>400</v>
      </c>
      <c r="G106" s="826" t="s">
        <v>396</v>
      </c>
      <c r="H106" s="680" t="s">
        <v>342</v>
      </c>
      <c r="I106" s="830" t="s">
        <v>287</v>
      </c>
      <c r="J106" s="822">
        <v>1</v>
      </c>
      <c r="K106" s="822">
        <v>1</v>
      </c>
      <c r="L106" s="823"/>
      <c r="M106" s="822"/>
      <c r="R106" s="820"/>
      <c r="S106" s="820"/>
      <c r="T106" s="820"/>
    </row>
    <row r="107" spans="1:20" s="755" customFormat="1" ht="53.25" customHeight="1">
      <c r="A107" s="828" t="s">
        <v>1431</v>
      </c>
      <c r="B107" s="826" t="s">
        <v>259</v>
      </c>
      <c r="C107" s="826" t="s">
        <v>716</v>
      </c>
      <c r="D107" s="826" t="s">
        <v>721</v>
      </c>
      <c r="E107" s="954">
        <v>2010</v>
      </c>
      <c r="F107" s="826" t="s">
        <v>400</v>
      </c>
      <c r="G107" s="826" t="s">
        <v>396</v>
      </c>
      <c r="H107" s="826" t="s">
        <v>343</v>
      </c>
      <c r="I107" s="830" t="s">
        <v>287</v>
      </c>
      <c r="J107" s="822">
        <v>1</v>
      </c>
      <c r="K107" s="822">
        <v>1</v>
      </c>
      <c r="L107" s="823"/>
      <c r="M107" s="822"/>
      <c r="R107" s="820"/>
      <c r="S107" s="820"/>
      <c r="T107" s="820"/>
    </row>
    <row r="108" spans="1:20" s="755" customFormat="1" ht="53.25" customHeight="1">
      <c r="A108" s="825" t="s">
        <v>1431</v>
      </c>
      <c r="B108" s="826" t="s">
        <v>259</v>
      </c>
      <c r="C108" s="826" t="s">
        <v>716</v>
      </c>
      <c r="D108" s="826" t="s">
        <v>721</v>
      </c>
      <c r="E108" s="954">
        <v>2010</v>
      </c>
      <c r="F108" s="826" t="s">
        <v>400</v>
      </c>
      <c r="G108" s="826" t="s">
        <v>397</v>
      </c>
      <c r="H108" s="680" t="s">
        <v>341</v>
      </c>
      <c r="I108" s="830" t="s">
        <v>287</v>
      </c>
      <c r="J108" s="822">
        <v>1</v>
      </c>
      <c r="K108" s="822">
        <v>1</v>
      </c>
      <c r="L108" s="823"/>
      <c r="M108" s="822"/>
      <c r="R108" s="820"/>
      <c r="S108" s="820"/>
      <c r="T108" s="820"/>
    </row>
    <row r="109" spans="1:20" s="755" customFormat="1" ht="53.25" customHeight="1">
      <c r="A109" s="828" t="s">
        <v>1431</v>
      </c>
      <c r="B109" s="826" t="s">
        <v>259</v>
      </c>
      <c r="C109" s="826" t="s">
        <v>716</v>
      </c>
      <c r="D109" s="826" t="s">
        <v>721</v>
      </c>
      <c r="E109" s="954">
        <v>2010</v>
      </c>
      <c r="F109" s="826" t="s">
        <v>400</v>
      </c>
      <c r="G109" s="826" t="s">
        <v>397</v>
      </c>
      <c r="H109" s="826" t="s">
        <v>342</v>
      </c>
      <c r="I109" s="830" t="s">
        <v>287</v>
      </c>
      <c r="J109" s="822">
        <v>1</v>
      </c>
      <c r="K109" s="822">
        <v>1</v>
      </c>
      <c r="L109" s="823"/>
      <c r="M109" s="822"/>
      <c r="R109" s="820"/>
      <c r="S109" s="820"/>
      <c r="T109" s="820"/>
    </row>
    <row r="110" spans="1:20" s="755" customFormat="1" ht="53.25" customHeight="1">
      <c r="A110" s="825" t="s">
        <v>1431</v>
      </c>
      <c r="B110" s="826" t="s">
        <v>259</v>
      </c>
      <c r="C110" s="826" t="s">
        <v>716</v>
      </c>
      <c r="D110" s="826" t="s">
        <v>721</v>
      </c>
      <c r="E110" s="954">
        <v>2010</v>
      </c>
      <c r="F110" s="826" t="s">
        <v>400</v>
      </c>
      <c r="G110" s="826" t="s">
        <v>397</v>
      </c>
      <c r="H110" s="826" t="s">
        <v>343</v>
      </c>
      <c r="I110" s="830" t="s">
        <v>287</v>
      </c>
      <c r="J110" s="822">
        <v>1</v>
      </c>
      <c r="K110" s="822">
        <v>1</v>
      </c>
      <c r="L110" s="823"/>
      <c r="M110" s="822"/>
      <c r="R110" s="820"/>
      <c r="S110" s="820"/>
      <c r="T110" s="820"/>
    </row>
    <row r="111" spans="1:20" s="755" customFormat="1" ht="53.25" customHeight="1">
      <c r="A111" s="828" t="s">
        <v>1431</v>
      </c>
      <c r="B111" s="826" t="s">
        <v>259</v>
      </c>
      <c r="C111" s="826" t="s">
        <v>716</v>
      </c>
      <c r="D111" s="826" t="s">
        <v>721</v>
      </c>
      <c r="E111" s="954">
        <v>2010</v>
      </c>
      <c r="F111" s="826" t="s">
        <v>400</v>
      </c>
      <c r="G111" s="826" t="s">
        <v>397</v>
      </c>
      <c r="H111" s="826" t="s">
        <v>344</v>
      </c>
      <c r="I111" s="830" t="s">
        <v>287</v>
      </c>
      <c r="J111" s="822">
        <v>1</v>
      </c>
      <c r="K111" s="822">
        <v>1</v>
      </c>
      <c r="L111" s="823"/>
      <c r="M111" s="822"/>
      <c r="R111" s="820"/>
      <c r="S111" s="820"/>
      <c r="T111" s="820"/>
    </row>
    <row r="112" spans="1:20" s="755" customFormat="1" ht="53.25" customHeight="1">
      <c r="A112" s="825" t="s">
        <v>1431</v>
      </c>
      <c r="B112" s="826" t="s">
        <v>259</v>
      </c>
      <c r="C112" s="826" t="s">
        <v>716</v>
      </c>
      <c r="D112" s="826" t="s">
        <v>721</v>
      </c>
      <c r="E112" s="954">
        <v>2010</v>
      </c>
      <c r="F112" s="826" t="s">
        <v>400</v>
      </c>
      <c r="G112" s="826" t="s">
        <v>397</v>
      </c>
      <c r="H112" s="826" t="s">
        <v>345</v>
      </c>
      <c r="I112" s="830" t="s">
        <v>287</v>
      </c>
      <c r="J112" s="822">
        <v>1</v>
      </c>
      <c r="K112" s="822">
        <v>1</v>
      </c>
      <c r="L112" s="823"/>
      <c r="M112" s="822"/>
      <c r="R112" s="820"/>
      <c r="S112" s="820"/>
      <c r="T112" s="820"/>
    </row>
    <row r="113" spans="1:20" s="755" customFormat="1" ht="53.25" customHeight="1">
      <c r="A113" s="828" t="s">
        <v>1431</v>
      </c>
      <c r="B113" s="826" t="s">
        <v>259</v>
      </c>
      <c r="C113" s="826" t="s">
        <v>716</v>
      </c>
      <c r="D113" s="826" t="s">
        <v>721</v>
      </c>
      <c r="E113" s="954">
        <v>2010</v>
      </c>
      <c r="F113" s="826" t="s">
        <v>400</v>
      </c>
      <c r="G113" s="826" t="s">
        <v>398</v>
      </c>
      <c r="H113" s="826" t="s">
        <v>341</v>
      </c>
      <c r="I113" s="830" t="s">
        <v>287</v>
      </c>
      <c r="J113" s="822">
        <v>1</v>
      </c>
      <c r="K113" s="822">
        <v>1</v>
      </c>
      <c r="L113" s="823"/>
      <c r="M113" s="822"/>
      <c r="R113" s="820"/>
      <c r="S113" s="820"/>
      <c r="T113" s="820"/>
    </row>
    <row r="114" spans="1:20" s="755" customFormat="1" ht="53.25" customHeight="1">
      <c r="A114" s="825" t="s">
        <v>1431</v>
      </c>
      <c r="B114" s="826" t="s">
        <v>259</v>
      </c>
      <c r="C114" s="826" t="s">
        <v>716</v>
      </c>
      <c r="D114" s="826" t="s">
        <v>721</v>
      </c>
      <c r="E114" s="954">
        <v>2010</v>
      </c>
      <c r="F114" s="826" t="s">
        <v>400</v>
      </c>
      <c r="G114" s="829" t="s">
        <v>398</v>
      </c>
      <c r="H114" s="826" t="s">
        <v>342</v>
      </c>
      <c r="I114" s="830" t="s">
        <v>287</v>
      </c>
      <c r="J114" s="822">
        <v>1</v>
      </c>
      <c r="K114" s="822">
        <v>1</v>
      </c>
      <c r="L114" s="823"/>
      <c r="M114" s="822"/>
      <c r="R114" s="820"/>
      <c r="S114" s="820"/>
      <c r="T114" s="820"/>
    </row>
    <row r="115" spans="1:20" s="755" customFormat="1" ht="53.25" customHeight="1">
      <c r="A115" s="828" t="s">
        <v>1431</v>
      </c>
      <c r="B115" s="826" t="s">
        <v>259</v>
      </c>
      <c r="C115" s="826" t="s">
        <v>716</v>
      </c>
      <c r="D115" s="826" t="s">
        <v>721</v>
      </c>
      <c r="E115" s="954">
        <v>2010</v>
      </c>
      <c r="F115" s="826" t="s">
        <v>400</v>
      </c>
      <c r="G115" s="829" t="s">
        <v>398</v>
      </c>
      <c r="H115" s="826" t="s">
        <v>343</v>
      </c>
      <c r="I115" s="830" t="s">
        <v>287</v>
      </c>
      <c r="J115" s="822">
        <v>1</v>
      </c>
      <c r="K115" s="822">
        <v>1</v>
      </c>
      <c r="L115" s="823"/>
      <c r="M115" s="822"/>
      <c r="R115" s="820"/>
      <c r="S115" s="820"/>
      <c r="T115" s="820"/>
    </row>
    <row r="116" spans="1:20" s="755" customFormat="1" ht="53.25" customHeight="1">
      <c r="A116" s="825" t="s">
        <v>1431</v>
      </c>
      <c r="B116" s="826" t="s">
        <v>259</v>
      </c>
      <c r="C116" s="826" t="s">
        <v>716</v>
      </c>
      <c r="D116" s="826" t="s">
        <v>721</v>
      </c>
      <c r="E116" s="954">
        <v>2010</v>
      </c>
      <c r="F116" s="826" t="s">
        <v>400</v>
      </c>
      <c r="G116" s="829" t="s">
        <v>398</v>
      </c>
      <c r="H116" s="826" t="s">
        <v>344</v>
      </c>
      <c r="I116" s="830" t="s">
        <v>287</v>
      </c>
      <c r="J116" s="822">
        <v>1</v>
      </c>
      <c r="K116" s="822">
        <v>1</v>
      </c>
      <c r="L116" s="823"/>
      <c r="M116" s="822"/>
      <c r="R116" s="820"/>
      <c r="S116" s="820"/>
      <c r="T116" s="820"/>
    </row>
    <row r="117" spans="1:20" s="755" customFormat="1" ht="53.25" customHeight="1">
      <c r="A117" s="828" t="s">
        <v>1431</v>
      </c>
      <c r="B117" s="826" t="s">
        <v>259</v>
      </c>
      <c r="C117" s="826" t="s">
        <v>716</v>
      </c>
      <c r="D117" s="826" t="s">
        <v>721</v>
      </c>
      <c r="E117" s="954">
        <v>2010</v>
      </c>
      <c r="F117" s="826" t="s">
        <v>400</v>
      </c>
      <c r="G117" s="829" t="s">
        <v>399</v>
      </c>
      <c r="H117" s="826" t="s">
        <v>341</v>
      </c>
      <c r="I117" s="830" t="s">
        <v>287</v>
      </c>
      <c r="J117" s="822">
        <v>1</v>
      </c>
      <c r="K117" s="822">
        <v>1</v>
      </c>
      <c r="L117" s="823"/>
      <c r="M117" s="822"/>
      <c r="R117" s="820"/>
      <c r="S117" s="820"/>
      <c r="T117" s="820"/>
    </row>
    <row r="118" spans="1:20" s="755" customFormat="1" ht="53.25" customHeight="1">
      <c r="A118" s="825" t="s">
        <v>1431</v>
      </c>
      <c r="B118" s="826" t="s">
        <v>259</v>
      </c>
      <c r="C118" s="826" t="s">
        <v>716</v>
      </c>
      <c r="D118" s="826" t="s">
        <v>721</v>
      </c>
      <c r="E118" s="954">
        <v>2010</v>
      </c>
      <c r="F118" s="826" t="s">
        <v>400</v>
      </c>
      <c r="G118" s="829" t="s">
        <v>399</v>
      </c>
      <c r="H118" s="826" t="s">
        <v>342</v>
      </c>
      <c r="I118" s="830" t="s">
        <v>287</v>
      </c>
      <c r="J118" s="822">
        <v>1</v>
      </c>
      <c r="K118" s="822">
        <v>1</v>
      </c>
      <c r="L118" s="823"/>
      <c r="M118" s="822"/>
      <c r="R118" s="820"/>
      <c r="S118" s="820"/>
      <c r="T118" s="820"/>
    </row>
    <row r="119" spans="1:20" s="755" customFormat="1" ht="53.25" customHeight="1">
      <c r="A119" s="828" t="s">
        <v>1431</v>
      </c>
      <c r="B119" s="826" t="s">
        <v>259</v>
      </c>
      <c r="C119" s="826" t="s">
        <v>716</v>
      </c>
      <c r="D119" s="826" t="s">
        <v>721</v>
      </c>
      <c r="E119" s="954">
        <v>2010</v>
      </c>
      <c r="F119" s="826" t="s">
        <v>400</v>
      </c>
      <c r="G119" s="829" t="s">
        <v>399</v>
      </c>
      <c r="H119" s="826" t="s">
        <v>343</v>
      </c>
      <c r="I119" s="830" t="s">
        <v>287</v>
      </c>
      <c r="J119" s="822">
        <v>1</v>
      </c>
      <c r="K119" s="822">
        <v>1</v>
      </c>
      <c r="L119" s="823"/>
      <c r="M119" s="822"/>
      <c r="R119" s="820"/>
      <c r="S119" s="820"/>
      <c r="T119" s="820"/>
    </row>
    <row r="120" spans="1:20" s="755" customFormat="1" ht="53.25" customHeight="1">
      <c r="A120" s="825" t="s">
        <v>1431</v>
      </c>
      <c r="B120" s="826" t="s">
        <v>259</v>
      </c>
      <c r="C120" s="826" t="s">
        <v>716</v>
      </c>
      <c r="D120" s="826" t="s">
        <v>721</v>
      </c>
      <c r="E120" s="954">
        <v>2010</v>
      </c>
      <c r="F120" s="826" t="s">
        <v>400</v>
      </c>
      <c r="G120" s="826" t="s">
        <v>399</v>
      </c>
      <c r="H120" s="826" t="s">
        <v>344</v>
      </c>
      <c r="I120" s="830" t="s">
        <v>287</v>
      </c>
      <c r="J120" s="822">
        <v>1</v>
      </c>
      <c r="K120" s="822">
        <v>1</v>
      </c>
      <c r="L120" s="823"/>
      <c r="M120" s="822"/>
      <c r="R120" s="820"/>
      <c r="S120" s="820"/>
      <c r="T120" s="820"/>
    </row>
    <row r="121" spans="1:20" s="755" customFormat="1" ht="55.5" customHeight="1">
      <c r="A121" s="828" t="s">
        <v>1431</v>
      </c>
      <c r="B121" s="826" t="s">
        <v>259</v>
      </c>
      <c r="C121" s="826" t="s">
        <v>716</v>
      </c>
      <c r="D121" s="826" t="s">
        <v>721</v>
      </c>
      <c r="E121" s="954">
        <v>2010</v>
      </c>
      <c r="F121" s="826" t="s">
        <v>400</v>
      </c>
      <c r="G121" s="826" t="s">
        <v>353</v>
      </c>
      <c r="H121" s="826" t="s">
        <v>341</v>
      </c>
      <c r="I121" s="830" t="s">
        <v>287</v>
      </c>
      <c r="J121" s="822">
        <v>1</v>
      </c>
      <c r="K121" s="822">
        <v>1</v>
      </c>
      <c r="L121" s="823"/>
      <c r="M121" s="822"/>
      <c r="R121" s="820"/>
      <c r="S121" s="820"/>
      <c r="T121" s="820"/>
    </row>
    <row r="122" spans="1:20" s="755" customFormat="1" ht="60.75" customHeight="1">
      <c r="A122" s="825" t="s">
        <v>1431</v>
      </c>
      <c r="B122" s="826" t="s">
        <v>259</v>
      </c>
      <c r="C122" s="826" t="s">
        <v>716</v>
      </c>
      <c r="D122" s="826" t="s">
        <v>721</v>
      </c>
      <c r="E122" s="954">
        <v>2010</v>
      </c>
      <c r="F122" s="826" t="s">
        <v>400</v>
      </c>
      <c r="G122" s="826" t="s">
        <v>353</v>
      </c>
      <c r="H122" s="826" t="s">
        <v>342</v>
      </c>
      <c r="I122" s="830" t="s">
        <v>287</v>
      </c>
      <c r="J122" s="822">
        <v>1</v>
      </c>
      <c r="K122" s="822">
        <v>1</v>
      </c>
      <c r="L122" s="823"/>
      <c r="M122" s="822"/>
      <c r="R122" s="820"/>
      <c r="S122" s="820"/>
      <c r="T122" s="820"/>
    </row>
    <row r="123" spans="1:20" s="755" customFormat="1" ht="60.75" customHeight="1">
      <c r="A123" s="828" t="s">
        <v>1431</v>
      </c>
      <c r="B123" s="826" t="s">
        <v>259</v>
      </c>
      <c r="C123" s="826" t="s">
        <v>716</v>
      </c>
      <c r="D123" s="826" t="s">
        <v>721</v>
      </c>
      <c r="E123" s="954">
        <v>2010</v>
      </c>
      <c r="F123" s="826" t="s">
        <v>400</v>
      </c>
      <c r="G123" s="826" t="s">
        <v>353</v>
      </c>
      <c r="H123" s="826" t="s">
        <v>343</v>
      </c>
      <c r="I123" s="830" t="s">
        <v>287</v>
      </c>
      <c r="J123" s="822">
        <v>1</v>
      </c>
      <c r="K123" s="822">
        <v>1</v>
      </c>
      <c r="L123" s="823"/>
      <c r="M123" s="822"/>
      <c r="R123" s="820"/>
      <c r="S123" s="820"/>
      <c r="T123" s="820"/>
    </row>
    <row r="124" spans="1:20" s="755" customFormat="1" ht="60.75" customHeight="1">
      <c r="A124" s="825" t="s">
        <v>1431</v>
      </c>
      <c r="B124" s="826" t="s">
        <v>259</v>
      </c>
      <c r="C124" s="826" t="s">
        <v>716</v>
      </c>
      <c r="D124" s="826" t="s">
        <v>721</v>
      </c>
      <c r="E124" s="954">
        <v>2010</v>
      </c>
      <c r="F124" s="826" t="s">
        <v>400</v>
      </c>
      <c r="G124" s="826" t="s">
        <v>353</v>
      </c>
      <c r="H124" s="826" t="s">
        <v>344</v>
      </c>
      <c r="I124" s="830" t="s">
        <v>287</v>
      </c>
      <c r="J124" s="822">
        <v>1</v>
      </c>
      <c r="K124" s="822">
        <v>1</v>
      </c>
      <c r="L124" s="823"/>
      <c r="M124" s="822"/>
      <c r="R124" s="820"/>
      <c r="S124" s="820"/>
      <c r="T124" s="820"/>
    </row>
    <row r="125" spans="1:20" s="755" customFormat="1" ht="50.25" customHeight="1">
      <c r="A125" s="828" t="s">
        <v>1431</v>
      </c>
      <c r="B125" s="826" t="s">
        <v>259</v>
      </c>
      <c r="C125" s="826" t="s">
        <v>716</v>
      </c>
      <c r="D125" s="826" t="s">
        <v>721</v>
      </c>
      <c r="E125" s="954">
        <v>2010</v>
      </c>
      <c r="F125" s="826" t="s">
        <v>400</v>
      </c>
      <c r="G125" s="826" t="s">
        <v>354</v>
      </c>
      <c r="H125" s="826" t="s">
        <v>341</v>
      </c>
      <c r="I125" s="830" t="s">
        <v>287</v>
      </c>
      <c r="J125" s="822">
        <v>1</v>
      </c>
      <c r="K125" s="822">
        <v>1</v>
      </c>
      <c r="L125" s="823"/>
      <c r="M125" s="822"/>
      <c r="R125" s="820"/>
      <c r="S125" s="820"/>
      <c r="T125" s="820"/>
    </row>
    <row r="126" spans="1:20" s="755" customFormat="1" ht="50.25" customHeight="1">
      <c r="A126" s="825" t="s">
        <v>1431</v>
      </c>
      <c r="B126" s="826" t="s">
        <v>259</v>
      </c>
      <c r="C126" s="826" t="s">
        <v>716</v>
      </c>
      <c r="D126" s="826" t="s">
        <v>721</v>
      </c>
      <c r="E126" s="954">
        <v>2010</v>
      </c>
      <c r="F126" s="826" t="s">
        <v>400</v>
      </c>
      <c r="G126" s="826" t="s">
        <v>354</v>
      </c>
      <c r="H126" s="826" t="s">
        <v>342</v>
      </c>
      <c r="I126" s="830" t="s">
        <v>287</v>
      </c>
      <c r="J126" s="822">
        <v>1</v>
      </c>
      <c r="K126" s="822">
        <v>1</v>
      </c>
      <c r="L126" s="823"/>
      <c r="M126" s="822"/>
      <c r="R126" s="820"/>
      <c r="S126" s="820"/>
      <c r="T126" s="820"/>
    </row>
    <row r="127" spans="1:20" s="755" customFormat="1" ht="50.25" customHeight="1">
      <c r="A127" s="828" t="s">
        <v>1431</v>
      </c>
      <c r="B127" s="826" t="s">
        <v>259</v>
      </c>
      <c r="C127" s="826" t="s">
        <v>716</v>
      </c>
      <c r="D127" s="826" t="s">
        <v>721</v>
      </c>
      <c r="E127" s="954">
        <v>2010</v>
      </c>
      <c r="F127" s="826" t="s">
        <v>400</v>
      </c>
      <c r="G127" s="826" t="s">
        <v>354</v>
      </c>
      <c r="H127" s="826" t="s">
        <v>343</v>
      </c>
      <c r="I127" s="830" t="s">
        <v>287</v>
      </c>
      <c r="J127" s="822">
        <v>1</v>
      </c>
      <c r="K127" s="822">
        <v>1</v>
      </c>
      <c r="L127" s="823"/>
      <c r="M127" s="822"/>
      <c r="R127" s="820"/>
      <c r="S127" s="820"/>
      <c r="T127" s="820"/>
    </row>
    <row r="128" spans="1:20" s="755" customFormat="1" ht="50.25" customHeight="1">
      <c r="A128" s="825" t="s">
        <v>1431</v>
      </c>
      <c r="B128" s="826" t="s">
        <v>259</v>
      </c>
      <c r="C128" s="826" t="s">
        <v>716</v>
      </c>
      <c r="D128" s="826" t="s">
        <v>721</v>
      </c>
      <c r="E128" s="954">
        <v>2010</v>
      </c>
      <c r="F128" s="826" t="s">
        <v>400</v>
      </c>
      <c r="G128" s="826" t="s">
        <v>354</v>
      </c>
      <c r="H128" s="826" t="s">
        <v>345</v>
      </c>
      <c r="I128" s="830" t="s">
        <v>287</v>
      </c>
      <c r="J128" s="822">
        <v>1</v>
      </c>
      <c r="K128" s="822">
        <v>1</v>
      </c>
      <c r="L128" s="823"/>
      <c r="M128" s="822"/>
      <c r="R128" s="820"/>
      <c r="S128" s="820"/>
      <c r="T128" s="820"/>
    </row>
    <row r="129" spans="1:20" s="755" customFormat="1" ht="50.25" customHeight="1">
      <c r="A129" s="828" t="s">
        <v>1431</v>
      </c>
      <c r="B129" s="826" t="s">
        <v>259</v>
      </c>
      <c r="C129" s="826" t="s">
        <v>716</v>
      </c>
      <c r="D129" s="826" t="s">
        <v>721</v>
      </c>
      <c r="E129" s="954">
        <v>2010</v>
      </c>
      <c r="F129" s="826" t="s">
        <v>400</v>
      </c>
      <c r="G129" s="826" t="s">
        <v>348</v>
      </c>
      <c r="H129" s="826" t="s">
        <v>341</v>
      </c>
      <c r="I129" s="830" t="s">
        <v>287</v>
      </c>
      <c r="J129" s="822">
        <v>1</v>
      </c>
      <c r="K129" s="822">
        <v>1</v>
      </c>
      <c r="L129" s="823"/>
      <c r="M129" s="822"/>
      <c r="R129" s="820"/>
      <c r="S129" s="820"/>
      <c r="T129" s="820"/>
    </row>
    <row r="130" spans="1:20" s="755" customFormat="1" ht="30.75" customHeight="1">
      <c r="A130" s="828" t="s">
        <v>1431</v>
      </c>
      <c r="B130" s="830" t="s">
        <v>1335</v>
      </c>
      <c r="C130" s="826" t="s">
        <v>716</v>
      </c>
      <c r="D130" s="826" t="s">
        <v>721</v>
      </c>
      <c r="E130" s="954">
        <v>2010</v>
      </c>
      <c r="F130" s="826" t="s">
        <v>400</v>
      </c>
      <c r="G130" s="826" t="s">
        <v>397</v>
      </c>
      <c r="H130" s="826" t="s">
        <v>341</v>
      </c>
      <c r="I130" s="830" t="s">
        <v>287</v>
      </c>
      <c r="J130" s="822">
        <v>1</v>
      </c>
      <c r="K130" s="822">
        <v>1</v>
      </c>
      <c r="L130" s="823"/>
      <c r="M130" s="822"/>
      <c r="R130" s="820"/>
      <c r="S130" s="820"/>
      <c r="T130" s="820"/>
    </row>
    <row r="131" spans="1:20" s="755" customFormat="1" ht="30.75" customHeight="1">
      <c r="A131" s="828" t="s">
        <v>1431</v>
      </c>
      <c r="B131" s="830" t="s">
        <v>1335</v>
      </c>
      <c r="C131" s="826" t="s">
        <v>716</v>
      </c>
      <c r="D131" s="826" t="s">
        <v>721</v>
      </c>
      <c r="E131" s="954">
        <v>2010</v>
      </c>
      <c r="F131" s="826" t="s">
        <v>400</v>
      </c>
      <c r="G131" s="826" t="s">
        <v>397</v>
      </c>
      <c r="H131" s="826" t="s">
        <v>343</v>
      </c>
      <c r="I131" s="830" t="s">
        <v>287</v>
      </c>
      <c r="J131" s="822">
        <v>1</v>
      </c>
      <c r="K131" s="822">
        <v>1</v>
      </c>
      <c r="L131" s="823"/>
      <c r="M131" s="822"/>
      <c r="R131" s="820"/>
      <c r="S131" s="820"/>
      <c r="T131" s="820"/>
    </row>
    <row r="132" spans="1:20" s="755" customFormat="1" ht="30.75" customHeight="1">
      <c r="A132" s="828" t="s">
        <v>1431</v>
      </c>
      <c r="B132" s="830" t="s">
        <v>1335</v>
      </c>
      <c r="C132" s="826" t="s">
        <v>716</v>
      </c>
      <c r="D132" s="826" t="s">
        <v>721</v>
      </c>
      <c r="E132" s="954">
        <v>2010</v>
      </c>
      <c r="F132" s="826" t="s">
        <v>400</v>
      </c>
      <c r="G132" s="826" t="s">
        <v>397</v>
      </c>
      <c r="H132" s="826" t="s">
        <v>344</v>
      </c>
      <c r="I132" s="830" t="s">
        <v>287</v>
      </c>
      <c r="J132" s="822">
        <v>1</v>
      </c>
      <c r="K132" s="822">
        <v>1</v>
      </c>
      <c r="L132" s="823"/>
      <c r="M132" s="822"/>
      <c r="R132" s="820"/>
      <c r="S132" s="820"/>
      <c r="T132" s="820"/>
    </row>
    <row r="133" spans="1:20" s="755" customFormat="1" ht="30.75" customHeight="1">
      <c r="A133" s="828" t="s">
        <v>1431</v>
      </c>
      <c r="B133" s="830" t="s">
        <v>1335</v>
      </c>
      <c r="C133" s="826" t="s">
        <v>716</v>
      </c>
      <c r="D133" s="826" t="s">
        <v>721</v>
      </c>
      <c r="E133" s="954">
        <v>2010</v>
      </c>
      <c r="F133" s="826" t="s">
        <v>400</v>
      </c>
      <c r="G133" s="826" t="s">
        <v>397</v>
      </c>
      <c r="H133" s="826" t="s">
        <v>345</v>
      </c>
      <c r="I133" s="830" t="s">
        <v>287</v>
      </c>
      <c r="J133" s="822">
        <v>1</v>
      </c>
      <c r="K133" s="822">
        <v>1</v>
      </c>
      <c r="L133" s="823"/>
      <c r="M133" s="822"/>
      <c r="R133" s="820"/>
      <c r="S133" s="820"/>
      <c r="T133" s="820"/>
    </row>
    <row r="134" spans="1:20" s="755" customFormat="1" ht="30.75" customHeight="1">
      <c r="A134" s="828" t="s">
        <v>1431</v>
      </c>
      <c r="B134" s="830" t="s">
        <v>1335</v>
      </c>
      <c r="C134" s="826" t="s">
        <v>716</v>
      </c>
      <c r="D134" s="826" t="s">
        <v>721</v>
      </c>
      <c r="E134" s="954">
        <v>2010</v>
      </c>
      <c r="F134" s="826" t="s">
        <v>400</v>
      </c>
      <c r="G134" s="826" t="s">
        <v>397</v>
      </c>
      <c r="H134" s="826" t="s">
        <v>346</v>
      </c>
      <c r="I134" s="830" t="s">
        <v>287</v>
      </c>
      <c r="J134" s="822">
        <v>1</v>
      </c>
      <c r="K134" s="822">
        <v>1</v>
      </c>
      <c r="L134" s="823"/>
      <c r="M134" s="822"/>
      <c r="R134" s="820"/>
      <c r="S134" s="820"/>
      <c r="T134" s="820"/>
    </row>
    <row r="135" spans="1:20" s="755" customFormat="1" ht="45" customHeight="1">
      <c r="A135" s="828" t="s">
        <v>1431</v>
      </c>
      <c r="B135" s="830" t="s">
        <v>1335</v>
      </c>
      <c r="C135" s="826" t="s">
        <v>716</v>
      </c>
      <c r="D135" s="826" t="s">
        <v>721</v>
      </c>
      <c r="E135" s="954">
        <v>2010</v>
      </c>
      <c r="F135" s="826" t="s">
        <v>400</v>
      </c>
      <c r="G135" s="826" t="s">
        <v>348</v>
      </c>
      <c r="H135" s="826" t="s">
        <v>341</v>
      </c>
      <c r="I135" s="830" t="s">
        <v>287</v>
      </c>
      <c r="J135" s="822">
        <v>1</v>
      </c>
      <c r="K135" s="822">
        <v>1</v>
      </c>
      <c r="L135" s="823"/>
      <c r="M135" s="822"/>
      <c r="R135" s="820"/>
      <c r="S135" s="820"/>
      <c r="T135" s="820"/>
    </row>
    <row r="136" spans="1:20" s="755" customFormat="1" ht="45" customHeight="1">
      <c r="A136" s="828" t="s">
        <v>1431</v>
      </c>
      <c r="B136" s="830" t="s">
        <v>1335</v>
      </c>
      <c r="C136" s="826" t="s">
        <v>716</v>
      </c>
      <c r="D136" s="826" t="s">
        <v>721</v>
      </c>
      <c r="E136" s="954">
        <v>2010</v>
      </c>
      <c r="F136" s="826" t="s">
        <v>400</v>
      </c>
      <c r="G136" s="826" t="s">
        <v>348</v>
      </c>
      <c r="H136" s="826" t="s">
        <v>344</v>
      </c>
      <c r="I136" s="830" t="s">
        <v>287</v>
      </c>
      <c r="J136" s="822">
        <v>1</v>
      </c>
      <c r="K136" s="822">
        <v>1</v>
      </c>
      <c r="L136" s="823"/>
      <c r="M136" s="822"/>
      <c r="R136" s="820"/>
      <c r="S136" s="820"/>
      <c r="T136" s="820"/>
    </row>
    <row r="137" spans="1:20" s="755" customFormat="1" ht="45" customHeight="1">
      <c r="A137" s="828" t="s">
        <v>1431</v>
      </c>
      <c r="B137" s="830" t="s">
        <v>1335</v>
      </c>
      <c r="C137" s="826" t="s">
        <v>716</v>
      </c>
      <c r="D137" s="826" t="s">
        <v>721</v>
      </c>
      <c r="E137" s="954">
        <v>2010</v>
      </c>
      <c r="F137" s="826" t="s">
        <v>400</v>
      </c>
      <c r="G137" s="826" t="s">
        <v>354</v>
      </c>
      <c r="H137" s="826" t="s">
        <v>341</v>
      </c>
      <c r="I137" s="830" t="s">
        <v>287</v>
      </c>
      <c r="J137" s="822">
        <v>1</v>
      </c>
      <c r="K137" s="822">
        <v>1</v>
      </c>
      <c r="L137" s="823"/>
      <c r="M137" s="822"/>
      <c r="R137" s="820"/>
      <c r="S137" s="820"/>
      <c r="T137" s="820"/>
    </row>
    <row r="138" spans="1:20" s="755" customFormat="1" ht="45" customHeight="1">
      <c r="A138" s="828" t="s">
        <v>1431</v>
      </c>
      <c r="B138" s="830" t="s">
        <v>1335</v>
      </c>
      <c r="C138" s="826" t="s">
        <v>716</v>
      </c>
      <c r="D138" s="826" t="s">
        <v>721</v>
      </c>
      <c r="E138" s="954">
        <v>2010</v>
      </c>
      <c r="F138" s="826" t="s">
        <v>400</v>
      </c>
      <c r="G138" s="826" t="s">
        <v>390</v>
      </c>
      <c r="H138" s="826" t="s">
        <v>345</v>
      </c>
      <c r="I138" s="830" t="s">
        <v>287</v>
      </c>
      <c r="J138" s="822">
        <v>1</v>
      </c>
      <c r="K138" s="822">
        <v>1</v>
      </c>
      <c r="L138" s="823"/>
      <c r="M138" s="822"/>
      <c r="R138" s="820"/>
      <c r="S138" s="820"/>
      <c r="T138" s="820"/>
    </row>
    <row r="139" spans="1:20" s="755" customFormat="1" ht="51.75" customHeight="1">
      <c r="A139" s="828" t="s">
        <v>1431</v>
      </c>
      <c r="B139" s="826" t="s">
        <v>259</v>
      </c>
      <c r="C139" s="826" t="s">
        <v>716</v>
      </c>
      <c r="D139" s="826" t="s">
        <v>723</v>
      </c>
      <c r="E139" s="954">
        <v>2010</v>
      </c>
      <c r="F139" s="826" t="s">
        <v>722</v>
      </c>
      <c r="G139" s="826" t="s">
        <v>390</v>
      </c>
      <c r="H139" s="826" t="s">
        <v>341</v>
      </c>
      <c r="I139" s="830" t="s">
        <v>1411</v>
      </c>
      <c r="J139" s="822">
        <v>0.36</v>
      </c>
      <c r="K139" s="822">
        <v>0.5</v>
      </c>
      <c r="L139" s="823" t="s">
        <v>1470</v>
      </c>
      <c r="M139" s="823"/>
      <c r="R139" s="820"/>
      <c r="S139" s="820"/>
      <c r="T139" s="820"/>
    </row>
    <row r="140" spans="1:20" s="755" customFormat="1" ht="51.75" customHeight="1">
      <c r="A140" s="828" t="s">
        <v>1431</v>
      </c>
      <c r="B140" s="826" t="s">
        <v>259</v>
      </c>
      <c r="C140" s="826" t="s">
        <v>716</v>
      </c>
      <c r="D140" s="826" t="s">
        <v>723</v>
      </c>
      <c r="E140" s="954">
        <v>2010</v>
      </c>
      <c r="F140" s="826" t="s">
        <v>722</v>
      </c>
      <c r="G140" s="826" t="s">
        <v>390</v>
      </c>
      <c r="H140" s="826" t="s">
        <v>342</v>
      </c>
      <c r="I140" s="830" t="s">
        <v>1411</v>
      </c>
      <c r="J140" s="822">
        <v>0.67</v>
      </c>
      <c r="K140" s="822">
        <v>0.67</v>
      </c>
      <c r="L140" s="823" t="s">
        <v>1470</v>
      </c>
      <c r="M140" s="823"/>
      <c r="R140" s="820"/>
      <c r="S140" s="820"/>
      <c r="T140" s="820"/>
    </row>
    <row r="141" spans="1:20" s="755" customFormat="1" ht="51.75" customHeight="1">
      <c r="A141" s="828" t="s">
        <v>1431</v>
      </c>
      <c r="B141" s="826" t="s">
        <v>259</v>
      </c>
      <c r="C141" s="826" t="s">
        <v>716</v>
      </c>
      <c r="D141" s="826" t="s">
        <v>723</v>
      </c>
      <c r="E141" s="954">
        <v>2010</v>
      </c>
      <c r="F141" s="826" t="s">
        <v>722</v>
      </c>
      <c r="G141" s="826" t="s">
        <v>390</v>
      </c>
      <c r="H141" s="826" t="s">
        <v>343</v>
      </c>
      <c r="I141" s="830" t="s">
        <v>1411</v>
      </c>
      <c r="J141" s="822">
        <v>0.67</v>
      </c>
      <c r="K141" s="822">
        <v>0.67</v>
      </c>
      <c r="L141" s="823" t="s">
        <v>1470</v>
      </c>
      <c r="M141" s="823"/>
      <c r="R141" s="820"/>
      <c r="S141" s="820"/>
      <c r="T141" s="820"/>
    </row>
    <row r="142" spans="1:20" s="755" customFormat="1" ht="51.75" customHeight="1">
      <c r="A142" s="828" t="s">
        <v>1431</v>
      </c>
      <c r="B142" s="826" t="s">
        <v>259</v>
      </c>
      <c r="C142" s="826" t="s">
        <v>716</v>
      </c>
      <c r="D142" s="826" t="s">
        <v>723</v>
      </c>
      <c r="E142" s="954">
        <v>2010</v>
      </c>
      <c r="F142" s="826" t="s">
        <v>722</v>
      </c>
      <c r="G142" s="826" t="s">
        <v>390</v>
      </c>
      <c r="H142" s="826" t="s">
        <v>344</v>
      </c>
      <c r="I142" s="830" t="s">
        <v>1411</v>
      </c>
      <c r="J142" s="822">
        <v>0.63</v>
      </c>
      <c r="K142" s="822">
        <v>0.63</v>
      </c>
      <c r="L142" s="823" t="s">
        <v>1470</v>
      </c>
      <c r="M142" s="823"/>
      <c r="R142" s="820"/>
      <c r="S142" s="820"/>
      <c r="T142" s="820"/>
    </row>
    <row r="143" spans="1:20" s="755" customFormat="1" ht="51.75" customHeight="1">
      <c r="A143" s="828" t="s">
        <v>1431</v>
      </c>
      <c r="B143" s="826" t="s">
        <v>259</v>
      </c>
      <c r="C143" s="826" t="s">
        <v>716</v>
      </c>
      <c r="D143" s="826" t="s">
        <v>723</v>
      </c>
      <c r="E143" s="954">
        <v>2010</v>
      </c>
      <c r="F143" s="826" t="s">
        <v>722</v>
      </c>
      <c r="G143" s="826" t="s">
        <v>390</v>
      </c>
      <c r="H143" s="826" t="s">
        <v>345</v>
      </c>
      <c r="I143" s="830" t="s">
        <v>1411</v>
      </c>
      <c r="J143" s="822">
        <v>0.93</v>
      </c>
      <c r="K143" s="822">
        <v>0.93</v>
      </c>
      <c r="L143" s="823" t="s">
        <v>1470</v>
      </c>
      <c r="M143" s="823"/>
      <c r="R143" s="820"/>
      <c r="S143" s="820"/>
      <c r="T143" s="820"/>
    </row>
    <row r="144" spans="1:20" s="755" customFormat="1" ht="51.75" customHeight="1">
      <c r="A144" s="828" t="s">
        <v>1431</v>
      </c>
      <c r="B144" s="826" t="s">
        <v>259</v>
      </c>
      <c r="C144" s="826" t="s">
        <v>716</v>
      </c>
      <c r="D144" s="826" t="s">
        <v>723</v>
      </c>
      <c r="E144" s="954">
        <v>2010</v>
      </c>
      <c r="F144" s="826" t="s">
        <v>722</v>
      </c>
      <c r="G144" s="826" t="s">
        <v>390</v>
      </c>
      <c r="H144" s="826" t="s">
        <v>346</v>
      </c>
      <c r="I144" s="830" t="s">
        <v>1411</v>
      </c>
      <c r="J144" s="822">
        <v>1</v>
      </c>
      <c r="K144" s="822">
        <v>1</v>
      </c>
      <c r="L144" s="823" t="s">
        <v>1470</v>
      </c>
      <c r="M144" s="823"/>
      <c r="R144" s="820"/>
      <c r="S144" s="820"/>
      <c r="T144" s="820"/>
    </row>
    <row r="145" spans="1:20" s="755" customFormat="1" ht="51.75" customHeight="1">
      <c r="A145" s="828" t="s">
        <v>1431</v>
      </c>
      <c r="B145" s="826" t="s">
        <v>259</v>
      </c>
      <c r="C145" s="826" t="s">
        <v>716</v>
      </c>
      <c r="D145" s="826" t="s">
        <v>723</v>
      </c>
      <c r="E145" s="954">
        <v>2010</v>
      </c>
      <c r="F145" s="826" t="s">
        <v>722</v>
      </c>
      <c r="G145" s="826" t="s">
        <v>395</v>
      </c>
      <c r="H145" s="826" t="s">
        <v>341</v>
      </c>
      <c r="I145" s="830" t="s">
        <v>1411</v>
      </c>
      <c r="J145" s="822">
        <v>0.35</v>
      </c>
      <c r="K145" s="822">
        <v>0.43</v>
      </c>
      <c r="L145" s="823" t="s">
        <v>1470</v>
      </c>
      <c r="M145" s="823"/>
      <c r="R145" s="820"/>
      <c r="S145" s="820"/>
      <c r="T145" s="820"/>
    </row>
    <row r="146" spans="1:20" s="755" customFormat="1" ht="51" customHeight="1">
      <c r="A146" s="828" t="s">
        <v>1431</v>
      </c>
      <c r="B146" s="826" t="s">
        <v>259</v>
      </c>
      <c r="C146" s="826" t="s">
        <v>716</v>
      </c>
      <c r="D146" s="826" t="s">
        <v>723</v>
      </c>
      <c r="E146" s="954">
        <v>2010</v>
      </c>
      <c r="F146" s="826" t="s">
        <v>722</v>
      </c>
      <c r="G146" s="826" t="s">
        <v>395</v>
      </c>
      <c r="H146" s="826" t="s">
        <v>342</v>
      </c>
      <c r="I146" s="830" t="s">
        <v>1411</v>
      </c>
      <c r="J146" s="822">
        <v>0.46</v>
      </c>
      <c r="K146" s="822">
        <v>0.76</v>
      </c>
      <c r="L146" s="823" t="s">
        <v>1470</v>
      </c>
      <c r="M146" s="823"/>
      <c r="R146" s="820"/>
      <c r="S146" s="820"/>
      <c r="T146" s="820"/>
    </row>
    <row r="147" spans="1:20" s="755" customFormat="1" ht="51" customHeight="1">
      <c r="A147" s="828" t="s">
        <v>1431</v>
      </c>
      <c r="B147" s="826" t="s">
        <v>259</v>
      </c>
      <c r="C147" s="826" t="s">
        <v>716</v>
      </c>
      <c r="D147" s="826" t="s">
        <v>723</v>
      </c>
      <c r="E147" s="954">
        <v>2010</v>
      </c>
      <c r="F147" s="826" t="s">
        <v>722</v>
      </c>
      <c r="G147" s="826" t="s">
        <v>395</v>
      </c>
      <c r="H147" s="826" t="s">
        <v>343</v>
      </c>
      <c r="I147" s="830" t="s">
        <v>1411</v>
      </c>
      <c r="J147" s="822">
        <v>0.53</v>
      </c>
      <c r="K147" s="822">
        <v>0.61</v>
      </c>
      <c r="L147" s="823" t="s">
        <v>1470</v>
      </c>
      <c r="M147" s="823"/>
      <c r="R147" s="820"/>
      <c r="S147" s="820"/>
      <c r="T147" s="820"/>
    </row>
    <row r="148" spans="1:20" s="755" customFormat="1" ht="51" customHeight="1">
      <c r="A148" s="828" t="s">
        <v>1431</v>
      </c>
      <c r="B148" s="826" t="s">
        <v>259</v>
      </c>
      <c r="C148" s="826" t="s">
        <v>716</v>
      </c>
      <c r="D148" s="826" t="s">
        <v>723</v>
      </c>
      <c r="E148" s="954">
        <v>2010</v>
      </c>
      <c r="F148" s="826" t="s">
        <v>722</v>
      </c>
      <c r="G148" s="826" t="s">
        <v>395</v>
      </c>
      <c r="H148" s="826" t="s">
        <v>344</v>
      </c>
      <c r="I148" s="830" t="s">
        <v>1411</v>
      </c>
      <c r="J148" s="822">
        <v>0.83</v>
      </c>
      <c r="K148" s="822">
        <v>0.83</v>
      </c>
      <c r="L148" s="823" t="s">
        <v>1470</v>
      </c>
      <c r="M148" s="823"/>
      <c r="R148" s="820"/>
      <c r="S148" s="820"/>
      <c r="T148" s="820"/>
    </row>
    <row r="149" spans="1:20" s="755" customFormat="1" ht="51" customHeight="1">
      <c r="A149" s="828" t="s">
        <v>1431</v>
      </c>
      <c r="B149" s="826" t="s">
        <v>259</v>
      </c>
      <c r="C149" s="826" t="s">
        <v>716</v>
      </c>
      <c r="D149" s="826" t="s">
        <v>723</v>
      </c>
      <c r="E149" s="954">
        <v>2010</v>
      </c>
      <c r="F149" s="826" t="s">
        <v>722</v>
      </c>
      <c r="G149" s="826" t="s">
        <v>395</v>
      </c>
      <c r="H149" s="826" t="s">
        <v>345</v>
      </c>
      <c r="I149" s="830" t="s">
        <v>1411</v>
      </c>
      <c r="J149" s="822">
        <v>0.71</v>
      </c>
      <c r="K149" s="822">
        <v>0.71</v>
      </c>
      <c r="L149" s="823" t="s">
        <v>1470</v>
      </c>
      <c r="M149" s="823"/>
      <c r="R149" s="820"/>
      <c r="S149" s="820"/>
      <c r="T149" s="820"/>
    </row>
    <row r="150" spans="1:20" s="755" customFormat="1" ht="51" customHeight="1">
      <c r="A150" s="828" t="s">
        <v>1431</v>
      </c>
      <c r="B150" s="826" t="s">
        <v>259</v>
      </c>
      <c r="C150" s="826" t="s">
        <v>716</v>
      </c>
      <c r="D150" s="826" t="s">
        <v>723</v>
      </c>
      <c r="E150" s="954">
        <v>2010</v>
      </c>
      <c r="F150" s="826" t="s">
        <v>722</v>
      </c>
      <c r="G150" s="826" t="s">
        <v>396</v>
      </c>
      <c r="H150" s="826" t="s">
        <v>341</v>
      </c>
      <c r="I150" s="830" t="s">
        <v>1411</v>
      </c>
      <c r="J150" s="822">
        <v>0.21</v>
      </c>
      <c r="K150" s="822">
        <v>0.37</v>
      </c>
      <c r="L150" s="823" t="s">
        <v>1470</v>
      </c>
      <c r="M150" s="823"/>
      <c r="R150" s="820"/>
      <c r="S150" s="820"/>
      <c r="T150" s="820"/>
    </row>
    <row r="151" spans="1:20" s="755" customFormat="1" ht="51" customHeight="1">
      <c r="A151" s="828" t="s">
        <v>1431</v>
      </c>
      <c r="B151" s="826" t="s">
        <v>259</v>
      </c>
      <c r="C151" s="826" t="s">
        <v>716</v>
      </c>
      <c r="D151" s="826" t="s">
        <v>723</v>
      </c>
      <c r="E151" s="954">
        <v>2010</v>
      </c>
      <c r="F151" s="826" t="s">
        <v>722</v>
      </c>
      <c r="G151" s="826" t="s">
        <v>396</v>
      </c>
      <c r="H151" s="826" t="s">
        <v>342</v>
      </c>
      <c r="I151" s="830" t="s">
        <v>1411</v>
      </c>
      <c r="J151" s="822">
        <v>0.08</v>
      </c>
      <c r="K151" s="822">
        <v>0.2</v>
      </c>
      <c r="L151" s="823" t="s">
        <v>1470</v>
      </c>
      <c r="M151" s="823"/>
      <c r="R151" s="820"/>
      <c r="S151" s="820"/>
      <c r="T151" s="820"/>
    </row>
    <row r="152" spans="1:20" s="755" customFormat="1" ht="51" customHeight="1">
      <c r="A152" s="828" t="s">
        <v>1431</v>
      </c>
      <c r="B152" s="826" t="s">
        <v>259</v>
      </c>
      <c r="C152" s="826" t="s">
        <v>716</v>
      </c>
      <c r="D152" s="826" t="s">
        <v>723</v>
      </c>
      <c r="E152" s="954">
        <v>2010</v>
      </c>
      <c r="F152" s="826" t="s">
        <v>722</v>
      </c>
      <c r="G152" s="826" t="s">
        <v>396</v>
      </c>
      <c r="H152" s="826" t="s">
        <v>343</v>
      </c>
      <c r="I152" s="830" t="s">
        <v>1411</v>
      </c>
      <c r="J152" s="822">
        <v>0.28999999999999998</v>
      </c>
      <c r="K152" s="822">
        <v>0.5</v>
      </c>
      <c r="L152" s="823" t="s">
        <v>1470</v>
      </c>
      <c r="M152" s="823"/>
      <c r="R152" s="820"/>
      <c r="S152" s="820"/>
      <c r="T152" s="820"/>
    </row>
    <row r="153" spans="1:20" s="755" customFormat="1" ht="51" customHeight="1">
      <c r="A153" s="828" t="s">
        <v>1431</v>
      </c>
      <c r="B153" s="826" t="s">
        <v>259</v>
      </c>
      <c r="C153" s="826" t="s">
        <v>716</v>
      </c>
      <c r="D153" s="826" t="s">
        <v>723</v>
      </c>
      <c r="E153" s="954">
        <v>2010</v>
      </c>
      <c r="F153" s="826" t="s">
        <v>722</v>
      </c>
      <c r="G153" s="826" t="s">
        <v>397</v>
      </c>
      <c r="H153" s="826" t="s">
        <v>341</v>
      </c>
      <c r="I153" s="830" t="s">
        <v>1411</v>
      </c>
      <c r="J153" s="822">
        <v>0.05</v>
      </c>
      <c r="K153" s="822">
        <v>0.25</v>
      </c>
      <c r="L153" s="823" t="s">
        <v>1470</v>
      </c>
      <c r="M153" s="823"/>
      <c r="R153" s="820"/>
      <c r="S153" s="820"/>
      <c r="T153" s="820"/>
    </row>
    <row r="154" spans="1:20" s="755" customFormat="1" ht="51" customHeight="1">
      <c r="A154" s="828" t="s">
        <v>1431</v>
      </c>
      <c r="B154" s="826" t="s">
        <v>259</v>
      </c>
      <c r="C154" s="826" t="s">
        <v>716</v>
      </c>
      <c r="D154" s="826" t="s">
        <v>723</v>
      </c>
      <c r="E154" s="954">
        <v>2010</v>
      </c>
      <c r="F154" s="826" t="s">
        <v>722</v>
      </c>
      <c r="G154" s="826" t="s">
        <v>397</v>
      </c>
      <c r="H154" s="826" t="s">
        <v>342</v>
      </c>
      <c r="I154" s="830" t="s">
        <v>1411</v>
      </c>
      <c r="J154" s="822">
        <v>0.47</v>
      </c>
      <c r="K154" s="822">
        <v>0.7</v>
      </c>
      <c r="L154" s="823" t="s">
        <v>1470</v>
      </c>
      <c r="M154" s="823"/>
      <c r="R154" s="820"/>
      <c r="S154" s="820"/>
      <c r="T154" s="820"/>
    </row>
    <row r="155" spans="1:20" s="755" customFormat="1" ht="51" customHeight="1">
      <c r="A155" s="828" t="s">
        <v>1431</v>
      </c>
      <c r="B155" s="826" t="s">
        <v>259</v>
      </c>
      <c r="C155" s="826" t="s">
        <v>716</v>
      </c>
      <c r="D155" s="826" t="s">
        <v>723</v>
      </c>
      <c r="E155" s="954">
        <v>2010</v>
      </c>
      <c r="F155" s="826" t="s">
        <v>722</v>
      </c>
      <c r="G155" s="826" t="s">
        <v>397</v>
      </c>
      <c r="H155" s="826" t="s">
        <v>343</v>
      </c>
      <c r="I155" s="830" t="s">
        <v>1411</v>
      </c>
      <c r="J155" s="822">
        <v>0.86</v>
      </c>
      <c r="K155" s="822">
        <v>0.86</v>
      </c>
      <c r="L155" s="823" t="s">
        <v>1470</v>
      </c>
      <c r="M155" s="823"/>
      <c r="R155" s="820"/>
      <c r="S155" s="820"/>
      <c r="T155" s="820"/>
    </row>
    <row r="156" spans="1:20" s="755" customFormat="1" ht="51" customHeight="1">
      <c r="A156" s="828" t="s">
        <v>1431</v>
      </c>
      <c r="B156" s="826" t="s">
        <v>259</v>
      </c>
      <c r="C156" s="826" t="s">
        <v>716</v>
      </c>
      <c r="D156" s="826" t="s">
        <v>723</v>
      </c>
      <c r="E156" s="954">
        <v>2010</v>
      </c>
      <c r="F156" s="826" t="s">
        <v>722</v>
      </c>
      <c r="G156" s="826" t="s">
        <v>397</v>
      </c>
      <c r="H156" s="826" t="s">
        <v>344</v>
      </c>
      <c r="I156" s="830" t="s">
        <v>1411</v>
      </c>
      <c r="J156" s="822">
        <v>0.62</v>
      </c>
      <c r="K156" s="822">
        <v>0.67</v>
      </c>
      <c r="L156" s="823" t="s">
        <v>1470</v>
      </c>
      <c r="M156" s="823"/>
      <c r="R156" s="820"/>
      <c r="S156" s="820"/>
      <c r="T156" s="820"/>
    </row>
    <row r="157" spans="1:20" s="755" customFormat="1" ht="51" customHeight="1">
      <c r="A157" s="828" t="s">
        <v>1431</v>
      </c>
      <c r="B157" s="826" t="s">
        <v>259</v>
      </c>
      <c r="C157" s="826" t="s">
        <v>716</v>
      </c>
      <c r="D157" s="826" t="s">
        <v>723</v>
      </c>
      <c r="E157" s="954">
        <v>2010</v>
      </c>
      <c r="F157" s="826" t="s">
        <v>722</v>
      </c>
      <c r="G157" s="826" t="s">
        <v>397</v>
      </c>
      <c r="H157" s="826" t="s">
        <v>345</v>
      </c>
      <c r="I157" s="830" t="s">
        <v>1411</v>
      </c>
      <c r="J157" s="822">
        <v>0.81</v>
      </c>
      <c r="K157" s="822">
        <v>0.81</v>
      </c>
      <c r="L157" s="823" t="s">
        <v>1470</v>
      </c>
      <c r="M157" s="823"/>
      <c r="R157" s="820"/>
      <c r="S157" s="820"/>
      <c r="T157" s="820"/>
    </row>
    <row r="158" spans="1:20" s="755" customFormat="1" ht="51" customHeight="1">
      <c r="A158" s="828" t="s">
        <v>1431</v>
      </c>
      <c r="B158" s="826" t="s">
        <v>259</v>
      </c>
      <c r="C158" s="826" t="s">
        <v>716</v>
      </c>
      <c r="D158" s="826" t="s">
        <v>723</v>
      </c>
      <c r="E158" s="954">
        <v>2010</v>
      </c>
      <c r="F158" s="826" t="s">
        <v>722</v>
      </c>
      <c r="G158" s="826" t="s">
        <v>398</v>
      </c>
      <c r="H158" s="826" t="s">
        <v>341</v>
      </c>
      <c r="I158" s="830" t="s">
        <v>1411</v>
      </c>
      <c r="J158" s="822">
        <v>0.05</v>
      </c>
      <c r="K158" s="822">
        <v>0.35</v>
      </c>
      <c r="L158" s="823" t="s">
        <v>1470</v>
      </c>
      <c r="M158" s="823"/>
      <c r="R158" s="820"/>
      <c r="S158" s="820"/>
      <c r="T158" s="820"/>
    </row>
    <row r="159" spans="1:20" s="755" customFormat="1" ht="51" customHeight="1">
      <c r="A159" s="828" t="s">
        <v>1431</v>
      </c>
      <c r="B159" s="826" t="s">
        <v>259</v>
      </c>
      <c r="C159" s="826" t="s">
        <v>716</v>
      </c>
      <c r="D159" s="826" t="s">
        <v>723</v>
      </c>
      <c r="E159" s="954">
        <v>2010</v>
      </c>
      <c r="F159" s="826" t="s">
        <v>722</v>
      </c>
      <c r="G159" s="826" t="s">
        <v>398</v>
      </c>
      <c r="H159" s="826" t="s">
        <v>342</v>
      </c>
      <c r="I159" s="830" t="s">
        <v>1411</v>
      </c>
      <c r="J159" s="822">
        <v>0.22</v>
      </c>
      <c r="K159" s="822">
        <v>0.5</v>
      </c>
      <c r="L159" s="823" t="s">
        <v>1470</v>
      </c>
      <c r="M159" s="823"/>
      <c r="R159" s="820"/>
      <c r="S159" s="820"/>
      <c r="T159" s="820"/>
    </row>
    <row r="160" spans="1:20" s="755" customFormat="1" ht="51" customHeight="1">
      <c r="A160" s="828" t="s">
        <v>1431</v>
      </c>
      <c r="B160" s="826" t="s">
        <v>259</v>
      </c>
      <c r="C160" s="826" t="s">
        <v>716</v>
      </c>
      <c r="D160" s="826" t="s">
        <v>723</v>
      </c>
      <c r="E160" s="954">
        <v>2010</v>
      </c>
      <c r="F160" s="826" t="s">
        <v>722</v>
      </c>
      <c r="G160" s="826" t="s">
        <v>398</v>
      </c>
      <c r="H160" s="826" t="s">
        <v>343</v>
      </c>
      <c r="I160" s="830" t="s">
        <v>1411</v>
      </c>
      <c r="J160" s="822">
        <v>0.27</v>
      </c>
      <c r="K160" s="822">
        <v>0.7</v>
      </c>
      <c r="L160" s="823" t="s">
        <v>1470</v>
      </c>
      <c r="M160" s="823"/>
      <c r="R160" s="820"/>
      <c r="S160" s="820"/>
      <c r="T160" s="820"/>
    </row>
    <row r="161" spans="1:20" s="755" customFormat="1" ht="51" customHeight="1">
      <c r="A161" s="828" t="s">
        <v>1431</v>
      </c>
      <c r="B161" s="826" t="s">
        <v>259</v>
      </c>
      <c r="C161" s="826" t="s">
        <v>716</v>
      </c>
      <c r="D161" s="826" t="s">
        <v>723</v>
      </c>
      <c r="E161" s="954">
        <v>2010</v>
      </c>
      <c r="F161" s="826" t="s">
        <v>722</v>
      </c>
      <c r="G161" s="826" t="s">
        <v>398</v>
      </c>
      <c r="H161" s="826" t="s">
        <v>344</v>
      </c>
      <c r="I161" s="830" t="s">
        <v>1411</v>
      </c>
      <c r="J161" s="822">
        <v>0.63</v>
      </c>
      <c r="K161" s="822">
        <v>0.79</v>
      </c>
      <c r="L161" s="823" t="s">
        <v>1470</v>
      </c>
      <c r="M161" s="823"/>
      <c r="R161" s="820"/>
      <c r="S161" s="820"/>
      <c r="T161" s="820"/>
    </row>
    <row r="162" spans="1:20" s="755" customFormat="1" ht="51" customHeight="1">
      <c r="A162" s="828" t="s">
        <v>1431</v>
      </c>
      <c r="B162" s="826" t="s">
        <v>259</v>
      </c>
      <c r="C162" s="826" t="s">
        <v>716</v>
      </c>
      <c r="D162" s="826" t="s">
        <v>723</v>
      </c>
      <c r="E162" s="954">
        <v>2010</v>
      </c>
      <c r="F162" s="826" t="s">
        <v>722</v>
      </c>
      <c r="G162" s="826" t="s">
        <v>399</v>
      </c>
      <c r="H162" s="826" t="s">
        <v>341</v>
      </c>
      <c r="I162" s="830" t="s">
        <v>1411</v>
      </c>
      <c r="J162" s="822">
        <v>0.05</v>
      </c>
      <c r="K162" s="822">
        <v>0.61</v>
      </c>
      <c r="L162" s="823" t="s">
        <v>1470</v>
      </c>
      <c r="M162" s="823"/>
      <c r="R162" s="820"/>
      <c r="S162" s="820"/>
      <c r="T162" s="820"/>
    </row>
    <row r="163" spans="1:20" s="755" customFormat="1" ht="51" customHeight="1">
      <c r="A163" s="828" t="s">
        <v>1431</v>
      </c>
      <c r="B163" s="826" t="s">
        <v>259</v>
      </c>
      <c r="C163" s="826" t="s">
        <v>716</v>
      </c>
      <c r="D163" s="826" t="s">
        <v>723</v>
      </c>
      <c r="E163" s="954">
        <v>2010</v>
      </c>
      <c r="F163" s="826" t="s">
        <v>722</v>
      </c>
      <c r="G163" s="826" t="s">
        <v>399</v>
      </c>
      <c r="H163" s="826" t="s">
        <v>342</v>
      </c>
      <c r="I163" s="830" t="s">
        <v>1411</v>
      </c>
      <c r="J163" s="822">
        <v>0.18</v>
      </c>
      <c r="K163" s="822">
        <v>0.69</v>
      </c>
      <c r="L163" s="823" t="s">
        <v>1470</v>
      </c>
      <c r="M163" s="823"/>
      <c r="R163" s="820"/>
      <c r="S163" s="820"/>
      <c r="T163" s="820"/>
    </row>
    <row r="164" spans="1:20" s="755" customFormat="1" ht="51" customHeight="1">
      <c r="A164" s="828" t="s">
        <v>1431</v>
      </c>
      <c r="B164" s="826" t="s">
        <v>259</v>
      </c>
      <c r="C164" s="826" t="s">
        <v>716</v>
      </c>
      <c r="D164" s="826" t="s">
        <v>723</v>
      </c>
      <c r="E164" s="954">
        <v>2010</v>
      </c>
      <c r="F164" s="826" t="s">
        <v>722</v>
      </c>
      <c r="G164" s="826" t="s">
        <v>399</v>
      </c>
      <c r="H164" s="826" t="s">
        <v>343</v>
      </c>
      <c r="I164" s="830" t="s">
        <v>1411</v>
      </c>
      <c r="J164" s="822">
        <v>0.41</v>
      </c>
      <c r="K164" s="822">
        <v>0.73</v>
      </c>
      <c r="L164" s="823" t="s">
        <v>1470</v>
      </c>
      <c r="M164" s="823"/>
      <c r="R164" s="820"/>
      <c r="S164" s="820"/>
      <c r="T164" s="820"/>
    </row>
    <row r="165" spans="1:20" s="755" customFormat="1" ht="51" customHeight="1">
      <c r="A165" s="828" t="s">
        <v>1431</v>
      </c>
      <c r="B165" s="826" t="s">
        <v>259</v>
      </c>
      <c r="C165" s="826" t="s">
        <v>716</v>
      </c>
      <c r="D165" s="826" t="s">
        <v>723</v>
      </c>
      <c r="E165" s="954">
        <v>2010</v>
      </c>
      <c r="F165" s="826" t="s">
        <v>722</v>
      </c>
      <c r="G165" s="826" t="s">
        <v>399</v>
      </c>
      <c r="H165" s="826" t="s">
        <v>344</v>
      </c>
      <c r="I165" s="830" t="s">
        <v>1411</v>
      </c>
      <c r="J165" s="822">
        <v>0.75</v>
      </c>
      <c r="K165" s="822">
        <v>0.75</v>
      </c>
      <c r="L165" s="823" t="s">
        <v>1470</v>
      </c>
      <c r="M165" s="823"/>
      <c r="R165" s="820"/>
      <c r="S165" s="820"/>
      <c r="T165" s="820"/>
    </row>
    <row r="166" spans="1:20" s="755" customFormat="1" ht="51" customHeight="1">
      <c r="A166" s="828" t="s">
        <v>1431</v>
      </c>
      <c r="B166" s="826" t="s">
        <v>259</v>
      </c>
      <c r="C166" s="826" t="s">
        <v>716</v>
      </c>
      <c r="D166" s="826" t="s">
        <v>723</v>
      </c>
      <c r="E166" s="954">
        <v>2010</v>
      </c>
      <c r="F166" s="826" t="s">
        <v>722</v>
      </c>
      <c r="G166" s="826" t="s">
        <v>353</v>
      </c>
      <c r="H166" s="826" t="s">
        <v>341</v>
      </c>
      <c r="I166" s="830" t="s">
        <v>1411</v>
      </c>
      <c r="J166" s="822">
        <v>0.03</v>
      </c>
      <c r="K166" s="822">
        <v>0.39</v>
      </c>
      <c r="L166" s="823" t="s">
        <v>1470</v>
      </c>
      <c r="M166" s="823"/>
      <c r="R166" s="820"/>
      <c r="S166" s="820"/>
      <c r="T166" s="820"/>
    </row>
    <row r="167" spans="1:20" s="755" customFormat="1" ht="51" customHeight="1">
      <c r="A167" s="828" t="s">
        <v>1431</v>
      </c>
      <c r="B167" s="826" t="s">
        <v>259</v>
      </c>
      <c r="C167" s="826" t="s">
        <v>716</v>
      </c>
      <c r="D167" s="826" t="s">
        <v>723</v>
      </c>
      <c r="E167" s="954">
        <v>2010</v>
      </c>
      <c r="F167" s="826" t="s">
        <v>722</v>
      </c>
      <c r="G167" s="826" t="s">
        <v>353</v>
      </c>
      <c r="H167" s="826" t="s">
        <v>342</v>
      </c>
      <c r="I167" s="830" t="s">
        <v>1411</v>
      </c>
      <c r="J167" s="822">
        <v>0.26</v>
      </c>
      <c r="K167" s="822">
        <v>0.43</v>
      </c>
      <c r="L167" s="823" t="s">
        <v>1470</v>
      </c>
      <c r="M167" s="823"/>
      <c r="R167" s="820"/>
      <c r="S167" s="820"/>
      <c r="T167" s="820"/>
    </row>
    <row r="168" spans="1:20" s="755" customFormat="1" ht="51" customHeight="1">
      <c r="A168" s="828" t="s">
        <v>1431</v>
      </c>
      <c r="B168" s="826" t="s">
        <v>259</v>
      </c>
      <c r="C168" s="826" t="s">
        <v>716</v>
      </c>
      <c r="D168" s="826" t="s">
        <v>723</v>
      </c>
      <c r="E168" s="954">
        <v>2010</v>
      </c>
      <c r="F168" s="826" t="s">
        <v>722</v>
      </c>
      <c r="G168" s="826" t="s">
        <v>353</v>
      </c>
      <c r="H168" s="826" t="s">
        <v>343</v>
      </c>
      <c r="I168" s="830" t="s">
        <v>1411</v>
      </c>
      <c r="J168" s="822">
        <v>0.35</v>
      </c>
      <c r="K168" s="822">
        <v>0.64</v>
      </c>
      <c r="L168" s="823" t="s">
        <v>1470</v>
      </c>
      <c r="M168" s="823"/>
      <c r="R168" s="820"/>
      <c r="S168" s="820"/>
      <c r="T168" s="820"/>
    </row>
    <row r="169" spans="1:20" s="755" customFormat="1" ht="51" customHeight="1">
      <c r="A169" s="828" t="s">
        <v>1431</v>
      </c>
      <c r="B169" s="826" t="s">
        <v>259</v>
      </c>
      <c r="C169" s="826" t="s">
        <v>716</v>
      </c>
      <c r="D169" s="826" t="s">
        <v>723</v>
      </c>
      <c r="E169" s="954">
        <v>2010</v>
      </c>
      <c r="F169" s="826" t="s">
        <v>722</v>
      </c>
      <c r="G169" s="826" t="s">
        <v>353</v>
      </c>
      <c r="H169" s="826" t="s">
        <v>344</v>
      </c>
      <c r="I169" s="830" t="s">
        <v>1411</v>
      </c>
      <c r="J169" s="822">
        <v>0.75</v>
      </c>
      <c r="K169" s="822">
        <v>0.75</v>
      </c>
      <c r="L169" s="823" t="s">
        <v>1470</v>
      </c>
      <c r="M169" s="823"/>
      <c r="R169" s="820"/>
      <c r="S169" s="820"/>
      <c r="T169" s="820"/>
    </row>
    <row r="170" spans="1:20" s="755" customFormat="1" ht="51" customHeight="1">
      <c r="A170" s="828" t="s">
        <v>1431</v>
      </c>
      <c r="B170" s="826" t="s">
        <v>259</v>
      </c>
      <c r="C170" s="826" t="s">
        <v>716</v>
      </c>
      <c r="D170" s="826" t="s">
        <v>723</v>
      </c>
      <c r="E170" s="954">
        <v>2010</v>
      </c>
      <c r="F170" s="826" t="s">
        <v>722</v>
      </c>
      <c r="G170" s="826" t="s">
        <v>354</v>
      </c>
      <c r="H170" s="826" t="s">
        <v>341</v>
      </c>
      <c r="I170" s="830" t="s">
        <v>1411</v>
      </c>
      <c r="J170" s="822">
        <v>0.09</v>
      </c>
      <c r="K170" s="822">
        <v>0.59</v>
      </c>
      <c r="L170" s="823" t="s">
        <v>1470</v>
      </c>
      <c r="M170" s="823"/>
      <c r="R170" s="820"/>
      <c r="S170" s="820"/>
      <c r="T170" s="820"/>
    </row>
    <row r="171" spans="1:20" s="755" customFormat="1" ht="51" customHeight="1">
      <c r="A171" s="828" t="s">
        <v>1431</v>
      </c>
      <c r="B171" s="826" t="s">
        <v>259</v>
      </c>
      <c r="C171" s="826" t="s">
        <v>716</v>
      </c>
      <c r="D171" s="826" t="s">
        <v>723</v>
      </c>
      <c r="E171" s="954">
        <v>2010</v>
      </c>
      <c r="F171" s="826" t="s">
        <v>722</v>
      </c>
      <c r="G171" s="826" t="s">
        <v>354</v>
      </c>
      <c r="H171" s="826" t="s">
        <v>342</v>
      </c>
      <c r="I171" s="830" t="s">
        <v>1411</v>
      </c>
      <c r="J171" s="822">
        <v>0.1</v>
      </c>
      <c r="K171" s="822">
        <v>0.53</v>
      </c>
      <c r="L171" s="823" t="s">
        <v>1470</v>
      </c>
      <c r="M171" s="823"/>
      <c r="R171" s="820"/>
      <c r="S171" s="820"/>
      <c r="T171" s="820"/>
    </row>
    <row r="172" spans="1:20" s="755" customFormat="1" ht="51" customHeight="1">
      <c r="A172" s="828" t="s">
        <v>1431</v>
      </c>
      <c r="B172" s="826" t="s">
        <v>259</v>
      </c>
      <c r="C172" s="826" t="s">
        <v>716</v>
      </c>
      <c r="D172" s="826" t="s">
        <v>723</v>
      </c>
      <c r="E172" s="954">
        <v>2010</v>
      </c>
      <c r="F172" s="826" t="s">
        <v>722</v>
      </c>
      <c r="G172" s="826" t="s">
        <v>354</v>
      </c>
      <c r="H172" s="826" t="s">
        <v>343</v>
      </c>
      <c r="I172" s="830" t="s">
        <v>1411</v>
      </c>
      <c r="J172" s="822">
        <v>0.14000000000000001</v>
      </c>
      <c r="K172" s="822">
        <v>0.53</v>
      </c>
      <c r="L172" s="823" t="s">
        <v>1470</v>
      </c>
      <c r="M172" s="823"/>
      <c r="R172" s="820"/>
      <c r="S172" s="820"/>
      <c r="T172" s="820"/>
    </row>
    <row r="173" spans="1:20" s="755" customFormat="1" ht="51" customHeight="1">
      <c r="A173" s="828" t="s">
        <v>1431</v>
      </c>
      <c r="B173" s="826" t="s">
        <v>259</v>
      </c>
      <c r="C173" s="826" t="s">
        <v>716</v>
      </c>
      <c r="D173" s="826" t="s">
        <v>723</v>
      </c>
      <c r="E173" s="954">
        <v>2010</v>
      </c>
      <c r="F173" s="826" t="s">
        <v>722</v>
      </c>
      <c r="G173" s="826" t="s">
        <v>354</v>
      </c>
      <c r="H173" s="826" t="s">
        <v>345</v>
      </c>
      <c r="I173" s="830" t="s">
        <v>1411</v>
      </c>
      <c r="J173" s="822">
        <v>0.12</v>
      </c>
      <c r="K173" s="822">
        <v>0.6</v>
      </c>
      <c r="L173" s="823" t="s">
        <v>1470</v>
      </c>
      <c r="M173" s="823"/>
      <c r="R173" s="820"/>
      <c r="S173" s="820"/>
      <c r="T173" s="820"/>
    </row>
    <row r="174" spans="1:20" s="755" customFormat="1" ht="51" customHeight="1">
      <c r="A174" s="828" t="s">
        <v>1431</v>
      </c>
      <c r="B174" s="826" t="s">
        <v>259</v>
      </c>
      <c r="C174" s="826" t="s">
        <v>716</v>
      </c>
      <c r="D174" s="826" t="s">
        <v>723</v>
      </c>
      <c r="E174" s="954">
        <v>2010</v>
      </c>
      <c r="F174" s="826" t="s">
        <v>722</v>
      </c>
      <c r="G174" s="826" t="s">
        <v>348</v>
      </c>
      <c r="H174" s="826" t="s">
        <v>341</v>
      </c>
      <c r="I174" s="830" t="s">
        <v>1411</v>
      </c>
      <c r="J174" s="822">
        <v>0.17</v>
      </c>
      <c r="K174" s="822">
        <v>0.17</v>
      </c>
      <c r="L174" s="823" t="s">
        <v>1470</v>
      </c>
      <c r="M174" s="823"/>
      <c r="R174" s="820"/>
      <c r="S174" s="820"/>
      <c r="T174" s="820"/>
    </row>
    <row r="175" spans="1:20" s="755" customFormat="1" ht="30.75" customHeight="1">
      <c r="A175" s="828" t="s">
        <v>1431</v>
      </c>
      <c r="B175" s="826" t="s">
        <v>1335</v>
      </c>
      <c r="C175" s="826" t="s">
        <v>716</v>
      </c>
      <c r="D175" s="826" t="s">
        <v>723</v>
      </c>
      <c r="E175" s="954">
        <v>2010</v>
      </c>
      <c r="F175" s="826" t="s">
        <v>722</v>
      </c>
      <c r="G175" s="826" t="s">
        <v>397</v>
      </c>
      <c r="H175" s="826" t="s">
        <v>341</v>
      </c>
      <c r="I175" s="830" t="s">
        <v>1411</v>
      </c>
      <c r="J175" s="822">
        <v>0.53</v>
      </c>
      <c r="K175" s="822">
        <v>0.53</v>
      </c>
      <c r="L175" s="823" t="s">
        <v>1470</v>
      </c>
      <c r="M175" s="823"/>
      <c r="R175" s="820"/>
      <c r="S175" s="820"/>
      <c r="T175" s="820"/>
    </row>
    <row r="176" spans="1:20" s="755" customFormat="1" ht="30.75" customHeight="1">
      <c r="A176" s="828" t="s">
        <v>1431</v>
      </c>
      <c r="B176" s="826" t="s">
        <v>1335</v>
      </c>
      <c r="C176" s="826" t="s">
        <v>716</v>
      </c>
      <c r="D176" s="826" t="s">
        <v>723</v>
      </c>
      <c r="E176" s="954">
        <v>2010</v>
      </c>
      <c r="F176" s="826" t="s">
        <v>722</v>
      </c>
      <c r="G176" s="826" t="s">
        <v>397</v>
      </c>
      <c r="H176" s="826" t="s">
        <v>343</v>
      </c>
      <c r="I176" s="830" t="s">
        <v>1411</v>
      </c>
      <c r="J176" s="822">
        <v>0.61</v>
      </c>
      <c r="K176" s="822">
        <v>0.61</v>
      </c>
      <c r="L176" s="823" t="s">
        <v>1470</v>
      </c>
      <c r="M176" s="823"/>
      <c r="R176" s="820"/>
      <c r="S176" s="820"/>
      <c r="T176" s="820"/>
    </row>
    <row r="177" spans="1:20" s="755" customFormat="1" ht="30.75" customHeight="1">
      <c r="A177" s="828" t="s">
        <v>1431</v>
      </c>
      <c r="B177" s="826" t="s">
        <v>1335</v>
      </c>
      <c r="C177" s="826" t="s">
        <v>716</v>
      </c>
      <c r="D177" s="826" t="s">
        <v>723</v>
      </c>
      <c r="E177" s="954">
        <v>2010</v>
      </c>
      <c r="F177" s="826" t="s">
        <v>722</v>
      </c>
      <c r="G177" s="826" t="s">
        <v>397</v>
      </c>
      <c r="H177" s="826" t="s">
        <v>344</v>
      </c>
      <c r="I177" s="830" t="s">
        <v>1411</v>
      </c>
      <c r="J177" s="822">
        <v>0.6</v>
      </c>
      <c r="K177" s="822">
        <v>0.6</v>
      </c>
      <c r="L177" s="823" t="s">
        <v>1470</v>
      </c>
      <c r="M177" s="823"/>
      <c r="R177" s="820"/>
      <c r="S177" s="820"/>
      <c r="T177" s="820"/>
    </row>
    <row r="178" spans="1:20" s="755" customFormat="1" ht="30.75" customHeight="1">
      <c r="A178" s="828" t="s">
        <v>1431</v>
      </c>
      <c r="B178" s="826" t="s">
        <v>1335</v>
      </c>
      <c r="C178" s="826" t="s">
        <v>716</v>
      </c>
      <c r="D178" s="826" t="s">
        <v>723</v>
      </c>
      <c r="E178" s="954">
        <v>2010</v>
      </c>
      <c r="F178" s="826" t="s">
        <v>722</v>
      </c>
      <c r="G178" s="826" t="s">
        <v>397</v>
      </c>
      <c r="H178" s="826" t="s">
        <v>345</v>
      </c>
      <c r="I178" s="830" t="s">
        <v>1411</v>
      </c>
      <c r="J178" s="822">
        <v>0.79</v>
      </c>
      <c r="K178" s="822">
        <v>0.83</v>
      </c>
      <c r="L178" s="823" t="s">
        <v>1470</v>
      </c>
      <c r="M178" s="823"/>
      <c r="R178" s="820"/>
      <c r="S178" s="820"/>
      <c r="T178" s="820"/>
    </row>
    <row r="179" spans="1:20" s="755" customFormat="1" ht="30.75" customHeight="1">
      <c r="A179" s="828" t="s">
        <v>1431</v>
      </c>
      <c r="B179" s="826" t="s">
        <v>1335</v>
      </c>
      <c r="C179" s="826" t="s">
        <v>716</v>
      </c>
      <c r="D179" s="826" t="s">
        <v>723</v>
      </c>
      <c r="E179" s="954">
        <v>2010</v>
      </c>
      <c r="F179" s="826" t="s">
        <v>722</v>
      </c>
      <c r="G179" s="826" t="s">
        <v>397</v>
      </c>
      <c r="H179" s="826" t="s">
        <v>346</v>
      </c>
      <c r="I179" s="830" t="s">
        <v>1411</v>
      </c>
      <c r="J179" s="822">
        <v>0.6</v>
      </c>
      <c r="K179" s="822">
        <v>0.75</v>
      </c>
      <c r="L179" s="823" t="s">
        <v>1470</v>
      </c>
      <c r="M179" s="823"/>
      <c r="R179" s="820"/>
      <c r="S179" s="820"/>
      <c r="T179" s="820"/>
    </row>
    <row r="180" spans="1:20" s="755" customFormat="1" ht="37.5" customHeight="1">
      <c r="A180" s="828" t="s">
        <v>1431</v>
      </c>
      <c r="B180" s="826" t="s">
        <v>1335</v>
      </c>
      <c r="C180" s="826" t="s">
        <v>716</v>
      </c>
      <c r="D180" s="826" t="s">
        <v>723</v>
      </c>
      <c r="E180" s="954">
        <v>2010</v>
      </c>
      <c r="F180" s="826" t="s">
        <v>722</v>
      </c>
      <c r="G180" s="826" t="s">
        <v>348</v>
      </c>
      <c r="H180" s="826" t="s">
        <v>341</v>
      </c>
      <c r="I180" s="830" t="s">
        <v>1411</v>
      </c>
      <c r="J180" s="822">
        <v>0.8</v>
      </c>
      <c r="K180" s="822">
        <v>0.8</v>
      </c>
      <c r="L180" s="823" t="s">
        <v>1470</v>
      </c>
      <c r="M180" s="823"/>
      <c r="R180" s="820"/>
      <c r="S180" s="820"/>
      <c r="T180" s="820"/>
    </row>
    <row r="181" spans="1:20" s="755" customFormat="1" ht="37.5" customHeight="1">
      <c r="A181" s="828" t="s">
        <v>1431</v>
      </c>
      <c r="B181" s="826" t="s">
        <v>1335</v>
      </c>
      <c r="C181" s="826" t="s">
        <v>716</v>
      </c>
      <c r="D181" s="826" t="s">
        <v>723</v>
      </c>
      <c r="E181" s="954">
        <v>2010</v>
      </c>
      <c r="F181" s="826" t="s">
        <v>722</v>
      </c>
      <c r="G181" s="826" t="s">
        <v>348</v>
      </c>
      <c r="H181" s="826" t="s">
        <v>344</v>
      </c>
      <c r="I181" s="830" t="s">
        <v>1411</v>
      </c>
      <c r="J181" s="822">
        <v>1</v>
      </c>
      <c r="K181" s="822">
        <v>1</v>
      </c>
      <c r="L181" s="823" t="s">
        <v>1470</v>
      </c>
      <c r="M181" s="823"/>
      <c r="R181" s="820"/>
      <c r="S181" s="820"/>
      <c r="T181" s="820"/>
    </row>
    <row r="182" spans="1:20" s="755" customFormat="1" ht="39" customHeight="1">
      <c r="A182" s="828" t="s">
        <v>1431</v>
      </c>
      <c r="B182" s="826" t="s">
        <v>1335</v>
      </c>
      <c r="C182" s="826" t="s">
        <v>716</v>
      </c>
      <c r="D182" s="826" t="s">
        <v>723</v>
      </c>
      <c r="E182" s="954">
        <v>2010</v>
      </c>
      <c r="F182" s="826" t="s">
        <v>722</v>
      </c>
      <c r="G182" s="826" t="s">
        <v>354</v>
      </c>
      <c r="H182" s="826" t="s">
        <v>341</v>
      </c>
      <c r="I182" s="830" t="s">
        <v>1411</v>
      </c>
      <c r="J182" s="822">
        <v>0.33</v>
      </c>
      <c r="K182" s="822">
        <v>0.33</v>
      </c>
      <c r="L182" s="823" t="s">
        <v>1470</v>
      </c>
      <c r="M182" s="823"/>
      <c r="R182" s="820"/>
      <c r="S182" s="820"/>
      <c r="T182" s="820"/>
    </row>
    <row r="183" spans="1:20" s="755" customFormat="1" ht="37.5" customHeight="1">
      <c r="A183" s="828" t="s">
        <v>1431</v>
      </c>
      <c r="B183" s="826" t="s">
        <v>1335</v>
      </c>
      <c r="C183" s="826" t="s">
        <v>716</v>
      </c>
      <c r="D183" s="826" t="s">
        <v>723</v>
      </c>
      <c r="E183" s="954">
        <v>2010</v>
      </c>
      <c r="F183" s="826" t="s">
        <v>722</v>
      </c>
      <c r="G183" s="830" t="s">
        <v>401</v>
      </c>
      <c r="H183" s="826" t="s">
        <v>345</v>
      </c>
      <c r="I183" s="830" t="s">
        <v>1411</v>
      </c>
      <c r="J183" s="822">
        <v>0.88</v>
      </c>
      <c r="K183" s="822">
        <v>0.88</v>
      </c>
      <c r="L183" s="823" t="s">
        <v>1470</v>
      </c>
      <c r="M183" s="823"/>
      <c r="R183" s="820"/>
      <c r="S183" s="820"/>
      <c r="T183" s="820"/>
    </row>
    <row r="184" spans="1:20" s="755" customFormat="1" ht="51" customHeight="1">
      <c r="A184" s="828" t="s">
        <v>1431</v>
      </c>
      <c r="B184" s="826" t="s">
        <v>259</v>
      </c>
      <c r="C184" s="830" t="s">
        <v>402</v>
      </c>
      <c r="D184" s="830" t="s">
        <v>730</v>
      </c>
      <c r="E184" s="954">
        <v>2010</v>
      </c>
      <c r="F184" s="830" t="s">
        <v>400</v>
      </c>
      <c r="G184" s="826" t="s">
        <v>390</v>
      </c>
      <c r="H184" s="826" t="s">
        <v>341</v>
      </c>
      <c r="I184" s="830" t="s">
        <v>287</v>
      </c>
      <c r="J184" s="822">
        <v>1</v>
      </c>
      <c r="K184" s="822">
        <v>1</v>
      </c>
      <c r="L184" s="823" t="s">
        <v>1470</v>
      </c>
      <c r="M184" s="823"/>
      <c r="R184" s="820"/>
      <c r="S184" s="820"/>
      <c r="T184" s="820"/>
    </row>
    <row r="185" spans="1:20" s="755" customFormat="1" ht="51" customHeight="1">
      <c r="A185" s="828" t="s">
        <v>1431</v>
      </c>
      <c r="B185" s="826" t="s">
        <v>259</v>
      </c>
      <c r="C185" s="830" t="s">
        <v>402</v>
      </c>
      <c r="D185" s="830" t="s">
        <v>730</v>
      </c>
      <c r="E185" s="954">
        <v>2010</v>
      </c>
      <c r="F185" s="826" t="s">
        <v>400</v>
      </c>
      <c r="G185" s="826" t="s">
        <v>390</v>
      </c>
      <c r="H185" s="826" t="s">
        <v>342</v>
      </c>
      <c r="I185" s="830" t="s">
        <v>287</v>
      </c>
      <c r="J185" s="822">
        <v>1</v>
      </c>
      <c r="K185" s="822">
        <v>1</v>
      </c>
      <c r="L185" s="823" t="s">
        <v>1470</v>
      </c>
      <c r="M185" s="823"/>
      <c r="R185" s="820"/>
      <c r="S185" s="820"/>
      <c r="T185" s="820"/>
    </row>
    <row r="186" spans="1:20" s="755" customFormat="1" ht="51" customHeight="1">
      <c r="A186" s="828" t="s">
        <v>1431</v>
      </c>
      <c r="B186" s="826" t="s">
        <v>259</v>
      </c>
      <c r="C186" s="830" t="s">
        <v>402</v>
      </c>
      <c r="D186" s="830" t="s">
        <v>730</v>
      </c>
      <c r="E186" s="954">
        <v>2010</v>
      </c>
      <c r="F186" s="826" t="s">
        <v>400</v>
      </c>
      <c r="G186" s="826" t="s">
        <v>390</v>
      </c>
      <c r="H186" s="826" t="s">
        <v>343</v>
      </c>
      <c r="I186" s="830" t="s">
        <v>287</v>
      </c>
      <c r="J186" s="822">
        <v>1</v>
      </c>
      <c r="K186" s="822">
        <v>1</v>
      </c>
      <c r="L186" s="823" t="s">
        <v>1470</v>
      </c>
      <c r="M186" s="823"/>
      <c r="R186" s="820"/>
      <c r="S186" s="820"/>
      <c r="T186" s="820"/>
    </row>
    <row r="187" spans="1:20" s="755" customFormat="1" ht="51" customHeight="1">
      <c r="A187" s="828" t="s">
        <v>1431</v>
      </c>
      <c r="B187" s="826" t="s">
        <v>259</v>
      </c>
      <c r="C187" s="830" t="s">
        <v>402</v>
      </c>
      <c r="D187" s="830" t="s">
        <v>730</v>
      </c>
      <c r="E187" s="954">
        <v>2010</v>
      </c>
      <c r="F187" s="826" t="s">
        <v>400</v>
      </c>
      <c r="G187" s="826" t="s">
        <v>390</v>
      </c>
      <c r="H187" s="826" t="s">
        <v>344</v>
      </c>
      <c r="I187" s="830" t="s">
        <v>287</v>
      </c>
      <c r="J187" s="822">
        <v>1</v>
      </c>
      <c r="K187" s="822">
        <v>1</v>
      </c>
      <c r="L187" s="823" t="s">
        <v>1470</v>
      </c>
      <c r="M187" s="823"/>
      <c r="R187" s="820"/>
      <c r="S187" s="820"/>
      <c r="T187" s="820"/>
    </row>
    <row r="188" spans="1:20" s="755" customFormat="1" ht="51" customHeight="1">
      <c r="A188" s="828" t="s">
        <v>1431</v>
      </c>
      <c r="B188" s="826" t="s">
        <v>259</v>
      </c>
      <c r="C188" s="830" t="s">
        <v>402</v>
      </c>
      <c r="D188" s="830" t="s">
        <v>730</v>
      </c>
      <c r="E188" s="954">
        <v>2010</v>
      </c>
      <c r="F188" s="826" t="s">
        <v>400</v>
      </c>
      <c r="G188" s="826" t="s">
        <v>390</v>
      </c>
      <c r="H188" s="826" t="s">
        <v>345</v>
      </c>
      <c r="I188" s="830" t="s">
        <v>287</v>
      </c>
      <c r="J188" s="822">
        <v>1</v>
      </c>
      <c r="K188" s="822">
        <v>1</v>
      </c>
      <c r="L188" s="823" t="s">
        <v>1470</v>
      </c>
      <c r="M188" s="823"/>
      <c r="R188" s="820"/>
      <c r="S188" s="820"/>
      <c r="T188" s="820"/>
    </row>
    <row r="189" spans="1:20" s="755" customFormat="1" ht="51" customHeight="1">
      <c r="A189" s="828" t="s">
        <v>1431</v>
      </c>
      <c r="B189" s="826" t="s">
        <v>259</v>
      </c>
      <c r="C189" s="830" t="s">
        <v>402</v>
      </c>
      <c r="D189" s="830" t="s">
        <v>730</v>
      </c>
      <c r="E189" s="954">
        <v>2010</v>
      </c>
      <c r="F189" s="826" t="s">
        <v>400</v>
      </c>
      <c r="G189" s="826" t="s">
        <v>390</v>
      </c>
      <c r="H189" s="826" t="s">
        <v>346</v>
      </c>
      <c r="I189" s="830" t="s">
        <v>287</v>
      </c>
      <c r="J189" s="822">
        <v>1</v>
      </c>
      <c r="K189" s="822">
        <v>1</v>
      </c>
      <c r="L189" s="823" t="s">
        <v>1470</v>
      </c>
      <c r="M189" s="823"/>
      <c r="R189" s="820"/>
      <c r="S189" s="820"/>
      <c r="T189" s="820"/>
    </row>
    <row r="190" spans="1:20" s="755" customFormat="1" ht="64.5" customHeight="1">
      <c r="A190" s="828" t="s">
        <v>1431</v>
      </c>
      <c r="B190" s="826" t="s">
        <v>259</v>
      </c>
      <c r="C190" s="830" t="s">
        <v>402</v>
      </c>
      <c r="D190" s="830" t="s">
        <v>730</v>
      </c>
      <c r="E190" s="954">
        <v>2010</v>
      </c>
      <c r="F190" s="826" t="s">
        <v>400</v>
      </c>
      <c r="G190" s="826" t="s">
        <v>395</v>
      </c>
      <c r="H190" s="826" t="s">
        <v>341</v>
      </c>
      <c r="I190" s="830" t="s">
        <v>287</v>
      </c>
      <c r="J190" s="822">
        <v>1</v>
      </c>
      <c r="K190" s="822">
        <v>1</v>
      </c>
      <c r="L190" s="823" t="s">
        <v>1470</v>
      </c>
      <c r="M190" s="823"/>
      <c r="R190" s="820"/>
      <c r="S190" s="820"/>
      <c r="T190" s="820"/>
    </row>
    <row r="191" spans="1:20" s="755" customFormat="1" ht="64.5" customHeight="1">
      <c r="A191" s="828" t="s">
        <v>1431</v>
      </c>
      <c r="B191" s="826" t="s">
        <v>259</v>
      </c>
      <c r="C191" s="830" t="s">
        <v>402</v>
      </c>
      <c r="D191" s="830" t="s">
        <v>730</v>
      </c>
      <c r="E191" s="954">
        <v>2010</v>
      </c>
      <c r="F191" s="826" t="s">
        <v>400</v>
      </c>
      <c r="G191" s="826" t="s">
        <v>395</v>
      </c>
      <c r="H191" s="826" t="s">
        <v>342</v>
      </c>
      <c r="I191" s="830" t="s">
        <v>287</v>
      </c>
      <c r="J191" s="822">
        <v>1</v>
      </c>
      <c r="K191" s="822">
        <v>1</v>
      </c>
      <c r="L191" s="823" t="s">
        <v>1470</v>
      </c>
      <c r="M191" s="823"/>
      <c r="R191" s="820"/>
      <c r="S191" s="820"/>
      <c r="T191" s="820"/>
    </row>
    <row r="192" spans="1:20" s="755" customFormat="1" ht="64.5" customHeight="1">
      <c r="A192" s="828" t="s">
        <v>1431</v>
      </c>
      <c r="B192" s="826" t="s">
        <v>259</v>
      </c>
      <c r="C192" s="830" t="s">
        <v>402</v>
      </c>
      <c r="D192" s="830" t="s">
        <v>730</v>
      </c>
      <c r="E192" s="954">
        <v>2010</v>
      </c>
      <c r="F192" s="826" t="s">
        <v>400</v>
      </c>
      <c r="G192" s="826" t="s">
        <v>395</v>
      </c>
      <c r="H192" s="826" t="s">
        <v>343</v>
      </c>
      <c r="I192" s="830" t="s">
        <v>287</v>
      </c>
      <c r="J192" s="822">
        <v>1</v>
      </c>
      <c r="K192" s="822">
        <v>1</v>
      </c>
      <c r="L192" s="823" t="s">
        <v>1470</v>
      </c>
      <c r="M192" s="823"/>
      <c r="R192" s="820"/>
      <c r="S192" s="820"/>
      <c r="T192" s="820"/>
    </row>
    <row r="193" spans="1:20" s="755" customFormat="1" ht="64.5" customHeight="1">
      <c r="A193" s="828" t="s">
        <v>1431</v>
      </c>
      <c r="B193" s="826" t="s">
        <v>259</v>
      </c>
      <c r="C193" s="830" t="s">
        <v>402</v>
      </c>
      <c r="D193" s="830" t="s">
        <v>730</v>
      </c>
      <c r="E193" s="954">
        <v>2010</v>
      </c>
      <c r="F193" s="826" t="s">
        <v>400</v>
      </c>
      <c r="G193" s="826" t="s">
        <v>395</v>
      </c>
      <c r="H193" s="826" t="s">
        <v>344</v>
      </c>
      <c r="I193" s="830" t="s">
        <v>287</v>
      </c>
      <c r="J193" s="822">
        <v>1</v>
      </c>
      <c r="K193" s="822">
        <v>1</v>
      </c>
      <c r="L193" s="823" t="s">
        <v>1470</v>
      </c>
      <c r="M193" s="823"/>
      <c r="R193" s="820"/>
      <c r="S193" s="820"/>
      <c r="T193" s="820"/>
    </row>
    <row r="194" spans="1:20" s="755" customFormat="1" ht="64.5" customHeight="1">
      <c r="A194" s="828" t="s">
        <v>1431</v>
      </c>
      <c r="B194" s="826" t="s">
        <v>259</v>
      </c>
      <c r="C194" s="830" t="s">
        <v>402</v>
      </c>
      <c r="D194" s="830" t="s">
        <v>730</v>
      </c>
      <c r="E194" s="954">
        <v>2010</v>
      </c>
      <c r="F194" s="826" t="s">
        <v>400</v>
      </c>
      <c r="G194" s="826" t="s">
        <v>395</v>
      </c>
      <c r="H194" s="826" t="s">
        <v>345</v>
      </c>
      <c r="I194" s="830" t="s">
        <v>287</v>
      </c>
      <c r="J194" s="822">
        <v>1</v>
      </c>
      <c r="K194" s="822">
        <v>1</v>
      </c>
      <c r="L194" s="823" t="s">
        <v>1470</v>
      </c>
      <c r="M194" s="823"/>
      <c r="R194" s="820"/>
      <c r="S194" s="820"/>
      <c r="T194" s="820"/>
    </row>
    <row r="195" spans="1:20" s="755" customFormat="1" ht="64.5" customHeight="1">
      <c r="A195" s="828" t="s">
        <v>1431</v>
      </c>
      <c r="B195" s="826" t="s">
        <v>259</v>
      </c>
      <c r="C195" s="830" t="s">
        <v>402</v>
      </c>
      <c r="D195" s="830" t="s">
        <v>730</v>
      </c>
      <c r="E195" s="954">
        <v>2010</v>
      </c>
      <c r="F195" s="826" t="s">
        <v>400</v>
      </c>
      <c r="G195" s="826" t="s">
        <v>396</v>
      </c>
      <c r="H195" s="826" t="s">
        <v>341</v>
      </c>
      <c r="I195" s="830" t="s">
        <v>287</v>
      </c>
      <c r="J195" s="822">
        <v>1</v>
      </c>
      <c r="K195" s="822">
        <v>1</v>
      </c>
      <c r="L195" s="823" t="s">
        <v>1470</v>
      </c>
      <c r="M195" s="823"/>
      <c r="R195" s="820"/>
      <c r="S195" s="820"/>
      <c r="T195" s="820"/>
    </row>
    <row r="196" spans="1:20" s="755" customFormat="1" ht="64.5" customHeight="1">
      <c r="A196" s="828" t="s">
        <v>1431</v>
      </c>
      <c r="B196" s="826" t="s">
        <v>259</v>
      </c>
      <c r="C196" s="830" t="s">
        <v>402</v>
      </c>
      <c r="D196" s="830" t="s">
        <v>730</v>
      </c>
      <c r="E196" s="954">
        <v>2010</v>
      </c>
      <c r="F196" s="826" t="s">
        <v>400</v>
      </c>
      <c r="G196" s="826" t="s">
        <v>396</v>
      </c>
      <c r="H196" s="826" t="s">
        <v>342</v>
      </c>
      <c r="I196" s="830" t="s">
        <v>287</v>
      </c>
      <c r="J196" s="822">
        <v>1</v>
      </c>
      <c r="K196" s="822">
        <v>1</v>
      </c>
      <c r="L196" s="823" t="s">
        <v>1470</v>
      </c>
      <c r="M196" s="823"/>
      <c r="R196" s="820"/>
      <c r="S196" s="820"/>
      <c r="T196" s="820"/>
    </row>
    <row r="197" spans="1:20" s="755" customFormat="1" ht="64.5" customHeight="1">
      <c r="A197" s="828" t="s">
        <v>1431</v>
      </c>
      <c r="B197" s="826" t="s">
        <v>259</v>
      </c>
      <c r="C197" s="830" t="s">
        <v>402</v>
      </c>
      <c r="D197" s="830" t="s">
        <v>730</v>
      </c>
      <c r="E197" s="954">
        <v>2010</v>
      </c>
      <c r="F197" s="826" t="s">
        <v>400</v>
      </c>
      <c r="G197" s="826" t="s">
        <v>396</v>
      </c>
      <c r="H197" s="826" t="s">
        <v>343</v>
      </c>
      <c r="I197" s="830" t="s">
        <v>287</v>
      </c>
      <c r="J197" s="822">
        <v>1</v>
      </c>
      <c r="K197" s="822">
        <v>1</v>
      </c>
      <c r="L197" s="823" t="s">
        <v>1470</v>
      </c>
      <c r="M197" s="823"/>
      <c r="R197" s="820"/>
      <c r="S197" s="820"/>
      <c r="T197" s="820"/>
    </row>
    <row r="198" spans="1:20" s="755" customFormat="1" ht="64.5" customHeight="1">
      <c r="A198" s="828" t="s">
        <v>1431</v>
      </c>
      <c r="B198" s="826" t="s">
        <v>259</v>
      </c>
      <c r="C198" s="830" t="s">
        <v>402</v>
      </c>
      <c r="D198" s="830" t="s">
        <v>730</v>
      </c>
      <c r="E198" s="954">
        <v>2010</v>
      </c>
      <c r="F198" s="826" t="s">
        <v>400</v>
      </c>
      <c r="G198" s="826" t="s">
        <v>397</v>
      </c>
      <c r="H198" s="826" t="s">
        <v>341</v>
      </c>
      <c r="I198" s="830" t="s">
        <v>287</v>
      </c>
      <c r="J198" s="822">
        <v>1</v>
      </c>
      <c r="K198" s="822">
        <v>1</v>
      </c>
      <c r="L198" s="823" t="s">
        <v>1470</v>
      </c>
      <c r="M198" s="823"/>
      <c r="R198" s="820"/>
      <c r="S198" s="820"/>
      <c r="T198" s="820"/>
    </row>
    <row r="199" spans="1:20" s="755" customFormat="1" ht="64.5" customHeight="1">
      <c r="A199" s="828" t="s">
        <v>1431</v>
      </c>
      <c r="B199" s="826" t="s">
        <v>259</v>
      </c>
      <c r="C199" s="830" t="s">
        <v>402</v>
      </c>
      <c r="D199" s="830" t="s">
        <v>730</v>
      </c>
      <c r="E199" s="954">
        <v>2010</v>
      </c>
      <c r="F199" s="826" t="s">
        <v>400</v>
      </c>
      <c r="G199" s="826" t="s">
        <v>397</v>
      </c>
      <c r="H199" s="826" t="s">
        <v>342</v>
      </c>
      <c r="I199" s="830" t="s">
        <v>287</v>
      </c>
      <c r="J199" s="822">
        <v>1</v>
      </c>
      <c r="K199" s="822">
        <v>1</v>
      </c>
      <c r="L199" s="823" t="s">
        <v>1470</v>
      </c>
      <c r="M199" s="823"/>
      <c r="R199" s="820"/>
      <c r="S199" s="820"/>
      <c r="T199" s="820"/>
    </row>
    <row r="200" spans="1:20" s="755" customFormat="1" ht="64.5" customHeight="1">
      <c r="A200" s="828" t="s">
        <v>1431</v>
      </c>
      <c r="B200" s="826" t="s">
        <v>259</v>
      </c>
      <c r="C200" s="830" t="s">
        <v>402</v>
      </c>
      <c r="D200" s="830" t="s">
        <v>730</v>
      </c>
      <c r="E200" s="954">
        <v>2010</v>
      </c>
      <c r="F200" s="826" t="s">
        <v>400</v>
      </c>
      <c r="G200" s="826" t="s">
        <v>397</v>
      </c>
      <c r="H200" s="826" t="s">
        <v>343</v>
      </c>
      <c r="I200" s="830" t="s">
        <v>287</v>
      </c>
      <c r="J200" s="822">
        <v>1</v>
      </c>
      <c r="K200" s="822">
        <v>1</v>
      </c>
      <c r="L200" s="823" t="s">
        <v>1470</v>
      </c>
      <c r="M200" s="823"/>
      <c r="R200" s="820"/>
      <c r="S200" s="820"/>
      <c r="T200" s="820"/>
    </row>
    <row r="201" spans="1:20" s="755" customFormat="1" ht="64.5" customHeight="1">
      <c r="A201" s="828" t="s">
        <v>1431</v>
      </c>
      <c r="B201" s="826" t="s">
        <v>259</v>
      </c>
      <c r="C201" s="830" t="s">
        <v>402</v>
      </c>
      <c r="D201" s="830" t="s">
        <v>730</v>
      </c>
      <c r="E201" s="954">
        <v>2010</v>
      </c>
      <c r="F201" s="826" t="s">
        <v>400</v>
      </c>
      <c r="G201" s="826" t="s">
        <v>397</v>
      </c>
      <c r="H201" s="826" t="s">
        <v>344</v>
      </c>
      <c r="I201" s="830" t="s">
        <v>287</v>
      </c>
      <c r="J201" s="822">
        <v>1</v>
      </c>
      <c r="K201" s="822">
        <v>1</v>
      </c>
      <c r="L201" s="823" t="s">
        <v>1470</v>
      </c>
      <c r="M201" s="823"/>
      <c r="R201" s="820"/>
      <c r="S201" s="820"/>
      <c r="T201" s="820"/>
    </row>
    <row r="202" spans="1:20" s="755" customFormat="1" ht="64.5" customHeight="1">
      <c r="A202" s="828" t="s">
        <v>1431</v>
      </c>
      <c r="B202" s="826" t="s">
        <v>259</v>
      </c>
      <c r="C202" s="830" t="s">
        <v>402</v>
      </c>
      <c r="D202" s="830" t="s">
        <v>730</v>
      </c>
      <c r="E202" s="954">
        <v>2010</v>
      </c>
      <c r="F202" s="826" t="s">
        <v>400</v>
      </c>
      <c r="G202" s="826" t="s">
        <v>397</v>
      </c>
      <c r="H202" s="826" t="s">
        <v>345</v>
      </c>
      <c r="I202" s="830" t="s">
        <v>287</v>
      </c>
      <c r="J202" s="822">
        <v>1</v>
      </c>
      <c r="K202" s="822">
        <v>1</v>
      </c>
      <c r="L202" s="823" t="s">
        <v>1470</v>
      </c>
      <c r="M202" s="823"/>
      <c r="R202" s="820"/>
      <c r="S202" s="820"/>
      <c r="T202" s="820"/>
    </row>
    <row r="203" spans="1:20" s="755" customFormat="1" ht="64.5" customHeight="1">
      <c r="A203" s="828" t="s">
        <v>1431</v>
      </c>
      <c r="B203" s="826" t="s">
        <v>259</v>
      </c>
      <c r="C203" s="830" t="s">
        <v>402</v>
      </c>
      <c r="D203" s="830" t="s">
        <v>730</v>
      </c>
      <c r="E203" s="954">
        <v>2010</v>
      </c>
      <c r="F203" s="826" t="s">
        <v>400</v>
      </c>
      <c r="G203" s="826" t="s">
        <v>398</v>
      </c>
      <c r="H203" s="826" t="s">
        <v>341</v>
      </c>
      <c r="I203" s="830" t="s">
        <v>287</v>
      </c>
      <c r="J203" s="822">
        <v>1</v>
      </c>
      <c r="K203" s="822">
        <v>1</v>
      </c>
      <c r="L203" s="823" t="s">
        <v>1470</v>
      </c>
      <c r="M203" s="823"/>
      <c r="R203" s="820"/>
      <c r="S203" s="820"/>
      <c r="T203" s="820"/>
    </row>
    <row r="204" spans="1:20" s="755" customFormat="1" ht="64.5" customHeight="1">
      <c r="A204" s="828" t="s">
        <v>1431</v>
      </c>
      <c r="B204" s="826" t="s">
        <v>259</v>
      </c>
      <c r="C204" s="830" t="s">
        <v>402</v>
      </c>
      <c r="D204" s="830" t="s">
        <v>730</v>
      </c>
      <c r="E204" s="954">
        <v>2010</v>
      </c>
      <c r="F204" s="826" t="s">
        <v>400</v>
      </c>
      <c r="G204" s="826" t="s">
        <v>398</v>
      </c>
      <c r="H204" s="826" t="s">
        <v>342</v>
      </c>
      <c r="I204" s="830" t="s">
        <v>287</v>
      </c>
      <c r="J204" s="822">
        <v>1</v>
      </c>
      <c r="K204" s="822">
        <v>1</v>
      </c>
      <c r="L204" s="823" t="s">
        <v>1470</v>
      </c>
      <c r="M204" s="823"/>
      <c r="R204" s="820"/>
      <c r="S204" s="820"/>
      <c r="T204" s="820"/>
    </row>
    <row r="205" spans="1:20" s="755" customFormat="1" ht="64.5" customHeight="1">
      <c r="A205" s="828" t="s">
        <v>1431</v>
      </c>
      <c r="B205" s="826" t="s">
        <v>259</v>
      </c>
      <c r="C205" s="830" t="s">
        <v>402</v>
      </c>
      <c r="D205" s="830" t="s">
        <v>730</v>
      </c>
      <c r="E205" s="954">
        <v>2010</v>
      </c>
      <c r="F205" s="826" t="s">
        <v>400</v>
      </c>
      <c r="G205" s="826" t="s">
        <v>398</v>
      </c>
      <c r="H205" s="826" t="s">
        <v>343</v>
      </c>
      <c r="I205" s="830" t="s">
        <v>287</v>
      </c>
      <c r="J205" s="822">
        <v>1</v>
      </c>
      <c r="K205" s="822">
        <v>1</v>
      </c>
      <c r="L205" s="823" t="s">
        <v>1470</v>
      </c>
      <c r="M205" s="823"/>
      <c r="R205" s="820"/>
      <c r="S205" s="820"/>
      <c r="T205" s="820"/>
    </row>
    <row r="206" spans="1:20" s="755" customFormat="1" ht="64.5" customHeight="1">
      <c r="A206" s="828" t="s">
        <v>1431</v>
      </c>
      <c r="B206" s="826" t="s">
        <v>259</v>
      </c>
      <c r="C206" s="830" t="s">
        <v>402</v>
      </c>
      <c r="D206" s="830" t="s">
        <v>730</v>
      </c>
      <c r="E206" s="954">
        <v>2010</v>
      </c>
      <c r="F206" s="826" t="s">
        <v>400</v>
      </c>
      <c r="G206" s="826" t="s">
        <v>398</v>
      </c>
      <c r="H206" s="826" t="s">
        <v>344</v>
      </c>
      <c r="I206" s="830" t="s">
        <v>287</v>
      </c>
      <c r="J206" s="822">
        <v>1</v>
      </c>
      <c r="K206" s="822">
        <v>1</v>
      </c>
      <c r="L206" s="823" t="s">
        <v>1470</v>
      </c>
      <c r="M206" s="823"/>
      <c r="R206" s="820"/>
      <c r="S206" s="820"/>
      <c r="T206" s="820"/>
    </row>
    <row r="207" spans="1:20" s="755" customFormat="1" ht="64.5" customHeight="1">
      <c r="A207" s="828" t="s">
        <v>1431</v>
      </c>
      <c r="B207" s="826" t="s">
        <v>259</v>
      </c>
      <c r="C207" s="830" t="s">
        <v>402</v>
      </c>
      <c r="D207" s="830" t="s">
        <v>730</v>
      </c>
      <c r="E207" s="954">
        <v>2010</v>
      </c>
      <c r="F207" s="826" t="s">
        <v>400</v>
      </c>
      <c r="G207" s="826" t="s">
        <v>399</v>
      </c>
      <c r="H207" s="826" t="s">
        <v>341</v>
      </c>
      <c r="I207" s="830" t="s">
        <v>287</v>
      </c>
      <c r="J207" s="822">
        <v>1</v>
      </c>
      <c r="K207" s="822">
        <v>1</v>
      </c>
      <c r="L207" s="823" t="s">
        <v>1470</v>
      </c>
      <c r="M207" s="823"/>
      <c r="R207" s="820"/>
      <c r="S207" s="820"/>
      <c r="T207" s="820"/>
    </row>
    <row r="208" spans="1:20" s="755" customFormat="1" ht="64.5" customHeight="1">
      <c r="A208" s="828" t="s">
        <v>1431</v>
      </c>
      <c r="B208" s="826" t="s">
        <v>259</v>
      </c>
      <c r="C208" s="830" t="s">
        <v>402</v>
      </c>
      <c r="D208" s="830" t="s">
        <v>730</v>
      </c>
      <c r="E208" s="954">
        <v>2010</v>
      </c>
      <c r="F208" s="826" t="s">
        <v>400</v>
      </c>
      <c r="G208" s="826" t="s">
        <v>399</v>
      </c>
      <c r="H208" s="826" t="s">
        <v>342</v>
      </c>
      <c r="I208" s="830" t="s">
        <v>287</v>
      </c>
      <c r="J208" s="822">
        <v>1</v>
      </c>
      <c r="K208" s="822">
        <v>1</v>
      </c>
      <c r="L208" s="823" t="s">
        <v>1470</v>
      </c>
      <c r="M208" s="823"/>
      <c r="R208" s="820"/>
      <c r="S208" s="820"/>
      <c r="T208" s="820"/>
    </row>
    <row r="209" spans="1:20" s="755" customFormat="1" ht="64.5" customHeight="1">
      <c r="A209" s="828" t="s">
        <v>1431</v>
      </c>
      <c r="B209" s="826" t="s">
        <v>259</v>
      </c>
      <c r="C209" s="830" t="s">
        <v>402</v>
      </c>
      <c r="D209" s="830" t="s">
        <v>730</v>
      </c>
      <c r="E209" s="954">
        <v>2010</v>
      </c>
      <c r="F209" s="826" t="s">
        <v>400</v>
      </c>
      <c r="G209" s="826" t="s">
        <v>399</v>
      </c>
      <c r="H209" s="826" t="s">
        <v>343</v>
      </c>
      <c r="I209" s="830" t="s">
        <v>287</v>
      </c>
      <c r="J209" s="822">
        <v>1</v>
      </c>
      <c r="K209" s="822">
        <v>1</v>
      </c>
      <c r="L209" s="823" t="s">
        <v>1470</v>
      </c>
      <c r="M209" s="823"/>
      <c r="R209" s="820"/>
      <c r="S209" s="820"/>
      <c r="T209" s="820"/>
    </row>
    <row r="210" spans="1:20" s="755" customFormat="1" ht="64.5" customHeight="1">
      <c r="A210" s="828" t="s">
        <v>1431</v>
      </c>
      <c r="B210" s="826" t="s">
        <v>259</v>
      </c>
      <c r="C210" s="830" t="s">
        <v>402</v>
      </c>
      <c r="D210" s="830" t="s">
        <v>730</v>
      </c>
      <c r="E210" s="954">
        <v>2010</v>
      </c>
      <c r="F210" s="826" t="s">
        <v>400</v>
      </c>
      <c r="G210" s="826" t="s">
        <v>399</v>
      </c>
      <c r="H210" s="826" t="s">
        <v>344</v>
      </c>
      <c r="I210" s="830" t="s">
        <v>287</v>
      </c>
      <c r="J210" s="822">
        <v>1</v>
      </c>
      <c r="K210" s="822">
        <v>1</v>
      </c>
      <c r="L210" s="823" t="s">
        <v>1470</v>
      </c>
      <c r="M210" s="823"/>
      <c r="R210" s="820"/>
      <c r="S210" s="820"/>
      <c r="T210" s="820"/>
    </row>
    <row r="211" spans="1:20" s="755" customFormat="1" ht="64.5" customHeight="1">
      <c r="A211" s="828" t="s">
        <v>1431</v>
      </c>
      <c r="B211" s="826" t="s">
        <v>259</v>
      </c>
      <c r="C211" s="830" t="s">
        <v>402</v>
      </c>
      <c r="D211" s="830" t="s">
        <v>730</v>
      </c>
      <c r="E211" s="954">
        <v>2010</v>
      </c>
      <c r="F211" s="826" t="s">
        <v>400</v>
      </c>
      <c r="G211" s="826" t="s">
        <v>353</v>
      </c>
      <c r="H211" s="826" t="s">
        <v>341</v>
      </c>
      <c r="I211" s="830" t="s">
        <v>287</v>
      </c>
      <c r="J211" s="822">
        <v>1</v>
      </c>
      <c r="K211" s="822">
        <v>1</v>
      </c>
      <c r="L211" s="823" t="s">
        <v>1470</v>
      </c>
      <c r="M211" s="823"/>
      <c r="R211" s="820"/>
      <c r="S211" s="820"/>
      <c r="T211" s="820"/>
    </row>
    <row r="212" spans="1:20" s="755" customFormat="1" ht="64.5" customHeight="1">
      <c r="A212" s="828" t="s">
        <v>1431</v>
      </c>
      <c r="B212" s="826" t="s">
        <v>259</v>
      </c>
      <c r="C212" s="830" t="s">
        <v>402</v>
      </c>
      <c r="D212" s="830" t="s">
        <v>730</v>
      </c>
      <c r="E212" s="954">
        <v>2010</v>
      </c>
      <c r="F212" s="826" t="s">
        <v>400</v>
      </c>
      <c r="G212" s="826" t="s">
        <v>353</v>
      </c>
      <c r="H212" s="826" t="s">
        <v>342</v>
      </c>
      <c r="I212" s="830" t="s">
        <v>287</v>
      </c>
      <c r="J212" s="822">
        <v>1</v>
      </c>
      <c r="K212" s="822">
        <v>1</v>
      </c>
      <c r="L212" s="823" t="s">
        <v>1470</v>
      </c>
      <c r="M212" s="823"/>
      <c r="R212" s="820"/>
      <c r="S212" s="820"/>
      <c r="T212" s="820"/>
    </row>
    <row r="213" spans="1:20" s="755" customFormat="1" ht="64.5" customHeight="1">
      <c r="A213" s="828" t="s">
        <v>1431</v>
      </c>
      <c r="B213" s="826" t="s">
        <v>259</v>
      </c>
      <c r="C213" s="830" t="s">
        <v>402</v>
      </c>
      <c r="D213" s="830" t="s">
        <v>730</v>
      </c>
      <c r="E213" s="954">
        <v>2010</v>
      </c>
      <c r="F213" s="826" t="s">
        <v>400</v>
      </c>
      <c r="G213" s="826" t="s">
        <v>353</v>
      </c>
      <c r="H213" s="826" t="s">
        <v>343</v>
      </c>
      <c r="I213" s="830" t="s">
        <v>287</v>
      </c>
      <c r="J213" s="822">
        <v>1</v>
      </c>
      <c r="K213" s="822">
        <v>1</v>
      </c>
      <c r="L213" s="823" t="s">
        <v>1470</v>
      </c>
      <c r="M213" s="823"/>
      <c r="R213" s="820"/>
      <c r="S213" s="820"/>
      <c r="T213" s="820"/>
    </row>
    <row r="214" spans="1:20" s="755" customFormat="1" ht="64.5" customHeight="1">
      <c r="A214" s="828" t="s">
        <v>1431</v>
      </c>
      <c r="B214" s="826" t="s">
        <v>259</v>
      </c>
      <c r="C214" s="830" t="s">
        <v>402</v>
      </c>
      <c r="D214" s="830" t="s">
        <v>730</v>
      </c>
      <c r="E214" s="954">
        <v>2010</v>
      </c>
      <c r="F214" s="826" t="s">
        <v>400</v>
      </c>
      <c r="G214" s="826" t="s">
        <v>353</v>
      </c>
      <c r="H214" s="826" t="s">
        <v>344</v>
      </c>
      <c r="I214" s="830" t="s">
        <v>287</v>
      </c>
      <c r="J214" s="822">
        <v>1</v>
      </c>
      <c r="K214" s="822">
        <v>1</v>
      </c>
      <c r="L214" s="823" t="s">
        <v>1470</v>
      </c>
      <c r="M214" s="823"/>
      <c r="R214" s="820"/>
      <c r="S214" s="820"/>
      <c r="T214" s="820"/>
    </row>
    <row r="215" spans="1:20" s="755" customFormat="1" ht="64.5" customHeight="1">
      <c r="A215" s="828" t="s">
        <v>1431</v>
      </c>
      <c r="B215" s="826" t="s">
        <v>259</v>
      </c>
      <c r="C215" s="830" t="s">
        <v>402</v>
      </c>
      <c r="D215" s="830" t="s">
        <v>730</v>
      </c>
      <c r="E215" s="954">
        <v>2010</v>
      </c>
      <c r="F215" s="826" t="s">
        <v>400</v>
      </c>
      <c r="G215" s="826" t="s">
        <v>354</v>
      </c>
      <c r="H215" s="826" t="s">
        <v>341</v>
      </c>
      <c r="I215" s="830" t="s">
        <v>287</v>
      </c>
      <c r="J215" s="822">
        <v>1</v>
      </c>
      <c r="K215" s="822">
        <v>1</v>
      </c>
      <c r="L215" s="823" t="s">
        <v>1470</v>
      </c>
      <c r="M215" s="823"/>
      <c r="R215" s="820"/>
      <c r="S215" s="820"/>
      <c r="T215" s="820"/>
    </row>
    <row r="216" spans="1:20" s="755" customFormat="1" ht="64.5" customHeight="1">
      <c r="A216" s="828" t="s">
        <v>1431</v>
      </c>
      <c r="B216" s="826" t="s">
        <v>259</v>
      </c>
      <c r="C216" s="830" t="s">
        <v>402</v>
      </c>
      <c r="D216" s="830" t="s">
        <v>730</v>
      </c>
      <c r="E216" s="954">
        <v>2010</v>
      </c>
      <c r="F216" s="826" t="s">
        <v>400</v>
      </c>
      <c r="G216" s="826" t="s">
        <v>354</v>
      </c>
      <c r="H216" s="826" t="s">
        <v>342</v>
      </c>
      <c r="I216" s="830" t="s">
        <v>287</v>
      </c>
      <c r="J216" s="822">
        <v>1</v>
      </c>
      <c r="K216" s="822">
        <v>1</v>
      </c>
      <c r="L216" s="823" t="s">
        <v>1470</v>
      </c>
      <c r="M216" s="823"/>
      <c r="R216" s="820"/>
      <c r="S216" s="820"/>
      <c r="T216" s="820"/>
    </row>
    <row r="217" spans="1:20" s="755" customFormat="1" ht="64.5" customHeight="1">
      <c r="A217" s="828" t="s">
        <v>1431</v>
      </c>
      <c r="B217" s="826" t="s">
        <v>259</v>
      </c>
      <c r="C217" s="830" t="s">
        <v>402</v>
      </c>
      <c r="D217" s="830" t="s">
        <v>730</v>
      </c>
      <c r="E217" s="954">
        <v>2010</v>
      </c>
      <c r="F217" s="826" t="s">
        <v>400</v>
      </c>
      <c r="G217" s="826" t="s">
        <v>354</v>
      </c>
      <c r="H217" s="826" t="s">
        <v>343</v>
      </c>
      <c r="I217" s="830" t="s">
        <v>287</v>
      </c>
      <c r="J217" s="822">
        <v>1</v>
      </c>
      <c r="K217" s="822">
        <v>1</v>
      </c>
      <c r="L217" s="823" t="s">
        <v>1470</v>
      </c>
      <c r="M217" s="823"/>
      <c r="R217" s="820"/>
      <c r="S217" s="820"/>
      <c r="T217" s="820"/>
    </row>
    <row r="218" spans="1:20" s="755" customFormat="1" ht="64.5" customHeight="1">
      <c r="A218" s="828" t="s">
        <v>1431</v>
      </c>
      <c r="B218" s="826" t="s">
        <v>259</v>
      </c>
      <c r="C218" s="830" t="s">
        <v>402</v>
      </c>
      <c r="D218" s="830" t="s">
        <v>730</v>
      </c>
      <c r="E218" s="954">
        <v>2010</v>
      </c>
      <c r="F218" s="826" t="s">
        <v>400</v>
      </c>
      <c r="G218" s="826" t="s">
        <v>354</v>
      </c>
      <c r="H218" s="826" t="s">
        <v>345</v>
      </c>
      <c r="I218" s="830" t="s">
        <v>287</v>
      </c>
      <c r="J218" s="822">
        <v>1</v>
      </c>
      <c r="K218" s="822">
        <v>1</v>
      </c>
      <c r="L218" s="823" t="s">
        <v>1470</v>
      </c>
      <c r="M218" s="823"/>
      <c r="R218" s="820"/>
      <c r="S218" s="820"/>
      <c r="T218" s="820"/>
    </row>
    <row r="219" spans="1:20" s="755" customFormat="1" ht="64.5" customHeight="1">
      <c r="A219" s="828" t="s">
        <v>1431</v>
      </c>
      <c r="B219" s="826" t="s">
        <v>259</v>
      </c>
      <c r="C219" s="830" t="s">
        <v>402</v>
      </c>
      <c r="D219" s="830" t="s">
        <v>730</v>
      </c>
      <c r="E219" s="954">
        <v>2010</v>
      </c>
      <c r="F219" s="826" t="s">
        <v>400</v>
      </c>
      <c r="G219" s="826" t="s">
        <v>348</v>
      </c>
      <c r="H219" s="826" t="s">
        <v>341</v>
      </c>
      <c r="I219" s="830" t="s">
        <v>287</v>
      </c>
      <c r="J219" s="822">
        <v>1</v>
      </c>
      <c r="K219" s="822">
        <v>1</v>
      </c>
      <c r="L219" s="823" t="s">
        <v>1470</v>
      </c>
      <c r="M219" s="823"/>
      <c r="R219" s="820"/>
      <c r="S219" s="820"/>
      <c r="T219" s="820"/>
    </row>
    <row r="220" spans="1:20" s="755" customFormat="1" ht="64.5" customHeight="1">
      <c r="A220" s="828" t="s">
        <v>1431</v>
      </c>
      <c r="B220" s="826" t="s">
        <v>1335</v>
      </c>
      <c r="C220" s="830" t="s">
        <v>402</v>
      </c>
      <c r="D220" s="830" t="s">
        <v>730</v>
      </c>
      <c r="E220" s="954">
        <v>2010</v>
      </c>
      <c r="F220" s="826" t="s">
        <v>400</v>
      </c>
      <c r="G220" s="826" t="s">
        <v>397</v>
      </c>
      <c r="H220" s="826" t="s">
        <v>341</v>
      </c>
      <c r="I220" s="830" t="s">
        <v>287</v>
      </c>
      <c r="J220" s="822">
        <v>1</v>
      </c>
      <c r="K220" s="822">
        <v>1</v>
      </c>
      <c r="L220" s="823" t="s">
        <v>1470</v>
      </c>
      <c r="M220" s="823"/>
      <c r="R220" s="820"/>
      <c r="S220" s="820"/>
      <c r="T220" s="820"/>
    </row>
    <row r="221" spans="1:20" s="755" customFormat="1" ht="64.5" customHeight="1">
      <c r="A221" s="828" t="s">
        <v>1431</v>
      </c>
      <c r="B221" s="826" t="s">
        <v>1335</v>
      </c>
      <c r="C221" s="830" t="s">
        <v>402</v>
      </c>
      <c r="D221" s="830" t="s">
        <v>730</v>
      </c>
      <c r="E221" s="954">
        <v>2010</v>
      </c>
      <c r="F221" s="826" t="s">
        <v>400</v>
      </c>
      <c r="G221" s="826" t="s">
        <v>397</v>
      </c>
      <c r="H221" s="826" t="s">
        <v>343</v>
      </c>
      <c r="I221" s="830" t="s">
        <v>287</v>
      </c>
      <c r="J221" s="822">
        <v>1</v>
      </c>
      <c r="K221" s="822">
        <v>1</v>
      </c>
      <c r="L221" s="823" t="s">
        <v>1470</v>
      </c>
      <c r="M221" s="823"/>
      <c r="R221" s="820"/>
      <c r="S221" s="820"/>
      <c r="T221" s="820"/>
    </row>
    <row r="222" spans="1:20" s="755" customFormat="1" ht="64.5" customHeight="1">
      <c r="A222" s="828" t="s">
        <v>1431</v>
      </c>
      <c r="B222" s="826" t="s">
        <v>1335</v>
      </c>
      <c r="C222" s="830" t="s">
        <v>402</v>
      </c>
      <c r="D222" s="830" t="s">
        <v>730</v>
      </c>
      <c r="E222" s="954">
        <v>2010</v>
      </c>
      <c r="F222" s="826" t="s">
        <v>400</v>
      </c>
      <c r="G222" s="826" t="s">
        <v>397</v>
      </c>
      <c r="H222" s="826" t="s">
        <v>344</v>
      </c>
      <c r="I222" s="830" t="s">
        <v>287</v>
      </c>
      <c r="J222" s="822">
        <v>1</v>
      </c>
      <c r="K222" s="822">
        <v>1</v>
      </c>
      <c r="L222" s="823" t="s">
        <v>1470</v>
      </c>
      <c r="M222" s="823"/>
      <c r="R222" s="820"/>
      <c r="S222" s="820"/>
      <c r="T222" s="820"/>
    </row>
    <row r="223" spans="1:20" s="755" customFormat="1" ht="64.5" customHeight="1">
      <c r="A223" s="828" t="s">
        <v>1431</v>
      </c>
      <c r="B223" s="826" t="s">
        <v>1335</v>
      </c>
      <c r="C223" s="830" t="s">
        <v>402</v>
      </c>
      <c r="D223" s="830" t="s">
        <v>730</v>
      </c>
      <c r="E223" s="954">
        <v>2010</v>
      </c>
      <c r="F223" s="826" t="s">
        <v>400</v>
      </c>
      <c r="G223" s="826" t="s">
        <v>397</v>
      </c>
      <c r="H223" s="826" t="s">
        <v>345</v>
      </c>
      <c r="I223" s="830" t="s">
        <v>287</v>
      </c>
      <c r="J223" s="822">
        <v>1</v>
      </c>
      <c r="K223" s="822">
        <v>1</v>
      </c>
      <c r="L223" s="823" t="s">
        <v>1470</v>
      </c>
      <c r="M223" s="823"/>
      <c r="R223" s="820"/>
      <c r="S223" s="820"/>
      <c r="T223" s="820"/>
    </row>
    <row r="224" spans="1:20" s="755" customFormat="1" ht="64.5" customHeight="1">
      <c r="A224" s="828" t="s">
        <v>1431</v>
      </c>
      <c r="B224" s="826" t="s">
        <v>1335</v>
      </c>
      <c r="C224" s="830" t="s">
        <v>402</v>
      </c>
      <c r="D224" s="830" t="s">
        <v>730</v>
      </c>
      <c r="E224" s="954">
        <v>2010</v>
      </c>
      <c r="F224" s="826" t="s">
        <v>400</v>
      </c>
      <c r="G224" s="826" t="s">
        <v>397</v>
      </c>
      <c r="H224" s="826" t="s">
        <v>346</v>
      </c>
      <c r="I224" s="830" t="s">
        <v>287</v>
      </c>
      <c r="J224" s="822">
        <v>1</v>
      </c>
      <c r="K224" s="822">
        <v>1</v>
      </c>
      <c r="L224" s="823" t="s">
        <v>1470</v>
      </c>
      <c r="M224" s="823"/>
      <c r="R224" s="820" t="s">
        <v>403</v>
      </c>
      <c r="S224" s="820"/>
      <c r="T224" s="820" t="s">
        <v>404</v>
      </c>
    </row>
    <row r="225" spans="1:20" s="755" customFormat="1" ht="64.5" customHeight="1">
      <c r="A225" s="828" t="s">
        <v>1431</v>
      </c>
      <c r="B225" s="826" t="s">
        <v>1335</v>
      </c>
      <c r="C225" s="830" t="s">
        <v>402</v>
      </c>
      <c r="D225" s="830" t="s">
        <v>730</v>
      </c>
      <c r="E225" s="954">
        <v>2010</v>
      </c>
      <c r="F225" s="826" t="s">
        <v>400</v>
      </c>
      <c r="G225" s="826" t="s">
        <v>348</v>
      </c>
      <c r="H225" s="826" t="s">
        <v>341</v>
      </c>
      <c r="I225" s="830" t="s">
        <v>287</v>
      </c>
      <c r="J225" s="822">
        <v>1</v>
      </c>
      <c r="K225" s="822">
        <v>1</v>
      </c>
      <c r="L225" s="823" t="s">
        <v>1470</v>
      </c>
      <c r="M225" s="823"/>
      <c r="R225" s="820" t="s">
        <v>396</v>
      </c>
      <c r="S225" s="820"/>
      <c r="T225" s="820" t="s">
        <v>343</v>
      </c>
    </row>
    <row r="226" spans="1:20" s="755" customFormat="1" ht="64.5" customHeight="1">
      <c r="A226" s="828" t="s">
        <v>1431</v>
      </c>
      <c r="B226" s="826" t="s">
        <v>1335</v>
      </c>
      <c r="C226" s="830" t="s">
        <v>402</v>
      </c>
      <c r="D226" s="830" t="s">
        <v>730</v>
      </c>
      <c r="E226" s="954">
        <v>2010</v>
      </c>
      <c r="F226" s="826" t="s">
        <v>400</v>
      </c>
      <c r="G226" s="826" t="s">
        <v>348</v>
      </c>
      <c r="H226" s="826" t="s">
        <v>344</v>
      </c>
      <c r="I226" s="830" t="s">
        <v>287</v>
      </c>
      <c r="J226" s="822">
        <v>1</v>
      </c>
      <c r="K226" s="822">
        <v>1</v>
      </c>
      <c r="L226" s="823" t="s">
        <v>1470</v>
      </c>
      <c r="M226" s="823"/>
      <c r="R226" s="820" t="s">
        <v>405</v>
      </c>
      <c r="S226" s="820"/>
      <c r="T226" s="820" t="s">
        <v>344</v>
      </c>
    </row>
    <row r="227" spans="1:20" s="755" customFormat="1" ht="64.5" customHeight="1">
      <c r="A227" s="828" t="s">
        <v>1431</v>
      </c>
      <c r="B227" s="826" t="s">
        <v>1335</v>
      </c>
      <c r="C227" s="830" t="s">
        <v>402</v>
      </c>
      <c r="D227" s="830" t="s">
        <v>730</v>
      </c>
      <c r="E227" s="954">
        <v>2010</v>
      </c>
      <c r="F227" s="826" t="s">
        <v>400</v>
      </c>
      <c r="G227" s="826" t="s">
        <v>354</v>
      </c>
      <c r="H227" s="826" t="s">
        <v>341</v>
      </c>
      <c r="I227" s="830" t="s">
        <v>287</v>
      </c>
      <c r="J227" s="822">
        <v>1</v>
      </c>
      <c r="K227" s="822">
        <v>1</v>
      </c>
      <c r="L227" s="823" t="s">
        <v>1470</v>
      </c>
      <c r="M227" s="823"/>
      <c r="R227" s="820" t="s">
        <v>406</v>
      </c>
      <c r="S227" s="820"/>
      <c r="T227" s="820" t="s">
        <v>407</v>
      </c>
    </row>
    <row r="228" spans="1:20" s="755" customFormat="1" ht="64.5" customHeight="1">
      <c r="A228" s="828" t="s">
        <v>1431</v>
      </c>
      <c r="B228" s="826" t="s">
        <v>1335</v>
      </c>
      <c r="C228" s="830" t="s">
        <v>402</v>
      </c>
      <c r="D228" s="830" t="s">
        <v>730</v>
      </c>
      <c r="E228" s="954">
        <v>2010</v>
      </c>
      <c r="F228" s="826" t="s">
        <v>400</v>
      </c>
      <c r="G228" s="830" t="s">
        <v>401</v>
      </c>
      <c r="H228" s="826" t="s">
        <v>345</v>
      </c>
      <c r="I228" s="830" t="s">
        <v>287</v>
      </c>
      <c r="J228" s="822">
        <v>1</v>
      </c>
      <c r="K228" s="822">
        <v>1</v>
      </c>
      <c r="L228" s="823" t="s">
        <v>1470</v>
      </c>
      <c r="M228" s="823"/>
      <c r="R228" s="820" t="s">
        <v>397</v>
      </c>
      <c r="S228" s="820"/>
      <c r="T228" s="820" t="s">
        <v>346</v>
      </c>
    </row>
    <row r="229" spans="1:20" s="755" customFormat="1" ht="51" customHeight="1">
      <c r="A229" s="828" t="s">
        <v>1431</v>
      </c>
      <c r="B229" s="826" t="s">
        <v>259</v>
      </c>
      <c r="C229" s="830" t="s">
        <v>402</v>
      </c>
      <c r="D229" s="830" t="s">
        <v>731</v>
      </c>
      <c r="E229" s="954">
        <v>2010</v>
      </c>
      <c r="F229" s="830" t="s">
        <v>722</v>
      </c>
      <c r="G229" s="830" t="s">
        <v>390</v>
      </c>
      <c r="H229" s="826" t="s">
        <v>341</v>
      </c>
      <c r="I229" s="830" t="s">
        <v>1411</v>
      </c>
      <c r="J229" s="822">
        <v>0.36</v>
      </c>
      <c r="K229" s="822">
        <v>0.5</v>
      </c>
      <c r="L229" s="823" t="s">
        <v>1470</v>
      </c>
      <c r="M229" s="823"/>
      <c r="R229" s="820"/>
      <c r="S229" s="820"/>
      <c r="T229" s="820"/>
    </row>
    <row r="230" spans="1:20" s="755" customFormat="1" ht="51" customHeight="1">
      <c r="A230" s="828" t="s">
        <v>1431</v>
      </c>
      <c r="B230" s="826" t="s">
        <v>259</v>
      </c>
      <c r="C230" s="830" t="s">
        <v>402</v>
      </c>
      <c r="D230" s="830" t="s">
        <v>731</v>
      </c>
      <c r="E230" s="954">
        <v>2010</v>
      </c>
      <c r="F230" s="830" t="s">
        <v>722</v>
      </c>
      <c r="G230" s="830" t="s">
        <v>390</v>
      </c>
      <c r="H230" s="826" t="s">
        <v>342</v>
      </c>
      <c r="I230" s="830" t="s">
        <v>1411</v>
      </c>
      <c r="J230" s="822">
        <v>0.67</v>
      </c>
      <c r="K230" s="822">
        <v>0.67</v>
      </c>
      <c r="L230" s="823" t="s">
        <v>1470</v>
      </c>
      <c r="M230" s="823"/>
      <c r="R230" s="820"/>
      <c r="S230" s="820"/>
      <c r="T230" s="820"/>
    </row>
    <row r="231" spans="1:20" s="755" customFormat="1" ht="51" customHeight="1">
      <c r="A231" s="828" t="s">
        <v>1431</v>
      </c>
      <c r="B231" s="826" t="s">
        <v>259</v>
      </c>
      <c r="C231" s="830" t="s">
        <v>402</v>
      </c>
      <c r="D231" s="830" t="s">
        <v>731</v>
      </c>
      <c r="E231" s="954">
        <v>2010</v>
      </c>
      <c r="F231" s="830" t="s">
        <v>722</v>
      </c>
      <c r="G231" s="830" t="s">
        <v>390</v>
      </c>
      <c r="H231" s="826" t="s">
        <v>343</v>
      </c>
      <c r="I231" s="830" t="s">
        <v>1411</v>
      </c>
      <c r="J231" s="822">
        <v>0.67</v>
      </c>
      <c r="K231" s="822">
        <v>0.67</v>
      </c>
      <c r="L231" s="823" t="s">
        <v>1470</v>
      </c>
      <c r="M231" s="823"/>
      <c r="R231" s="820"/>
      <c r="S231" s="820"/>
      <c r="T231" s="820"/>
    </row>
    <row r="232" spans="1:20" s="755" customFormat="1" ht="51" customHeight="1">
      <c r="A232" s="828" t="s">
        <v>1431</v>
      </c>
      <c r="B232" s="826" t="s">
        <v>259</v>
      </c>
      <c r="C232" s="830" t="s">
        <v>402</v>
      </c>
      <c r="D232" s="830" t="s">
        <v>731</v>
      </c>
      <c r="E232" s="954">
        <v>2010</v>
      </c>
      <c r="F232" s="830" t="s">
        <v>722</v>
      </c>
      <c r="G232" s="830" t="s">
        <v>390</v>
      </c>
      <c r="H232" s="826" t="s">
        <v>344</v>
      </c>
      <c r="I232" s="830" t="s">
        <v>1411</v>
      </c>
      <c r="J232" s="822">
        <v>0.63</v>
      </c>
      <c r="K232" s="822">
        <v>0.63</v>
      </c>
      <c r="L232" s="823" t="s">
        <v>1470</v>
      </c>
      <c r="M232" s="823"/>
      <c r="R232" s="820"/>
      <c r="S232" s="820"/>
      <c r="T232" s="820"/>
    </row>
    <row r="233" spans="1:20" s="755" customFormat="1" ht="51" customHeight="1">
      <c r="A233" s="828" t="s">
        <v>1431</v>
      </c>
      <c r="B233" s="826" t="s">
        <v>259</v>
      </c>
      <c r="C233" s="830" t="s">
        <v>402</v>
      </c>
      <c r="D233" s="830" t="s">
        <v>731</v>
      </c>
      <c r="E233" s="954">
        <v>2010</v>
      </c>
      <c r="F233" s="830" t="s">
        <v>722</v>
      </c>
      <c r="G233" s="830" t="s">
        <v>390</v>
      </c>
      <c r="H233" s="826" t="s">
        <v>345</v>
      </c>
      <c r="I233" s="830" t="s">
        <v>1411</v>
      </c>
      <c r="J233" s="822">
        <v>0.93</v>
      </c>
      <c r="K233" s="822">
        <v>0.93</v>
      </c>
      <c r="L233" s="823" t="s">
        <v>1470</v>
      </c>
      <c r="M233" s="823"/>
      <c r="R233" s="820"/>
      <c r="S233" s="820"/>
      <c r="T233" s="820"/>
    </row>
    <row r="234" spans="1:20" s="755" customFormat="1" ht="51" customHeight="1">
      <c r="A234" s="828" t="s">
        <v>1431</v>
      </c>
      <c r="B234" s="826" t="s">
        <v>259</v>
      </c>
      <c r="C234" s="830" t="s">
        <v>402</v>
      </c>
      <c r="D234" s="830" t="s">
        <v>731</v>
      </c>
      <c r="E234" s="954">
        <v>2010</v>
      </c>
      <c r="F234" s="830" t="s">
        <v>722</v>
      </c>
      <c r="G234" s="830" t="s">
        <v>390</v>
      </c>
      <c r="H234" s="826" t="s">
        <v>346</v>
      </c>
      <c r="I234" s="830" t="s">
        <v>1411</v>
      </c>
      <c r="J234" s="822">
        <v>1</v>
      </c>
      <c r="K234" s="822">
        <v>1</v>
      </c>
      <c r="L234" s="823" t="s">
        <v>1470</v>
      </c>
      <c r="M234" s="823"/>
      <c r="R234" s="820"/>
      <c r="S234" s="820"/>
      <c r="T234" s="820"/>
    </row>
    <row r="235" spans="1:20" s="755" customFormat="1" ht="51" customHeight="1">
      <c r="A235" s="828" t="s">
        <v>1431</v>
      </c>
      <c r="B235" s="826" t="s">
        <v>259</v>
      </c>
      <c r="C235" s="830" t="s">
        <v>402</v>
      </c>
      <c r="D235" s="830" t="s">
        <v>731</v>
      </c>
      <c r="E235" s="954">
        <v>2010</v>
      </c>
      <c r="F235" s="830" t="s">
        <v>722</v>
      </c>
      <c r="G235" s="830" t="s">
        <v>395</v>
      </c>
      <c r="H235" s="826" t="s">
        <v>341</v>
      </c>
      <c r="I235" s="830" t="s">
        <v>1411</v>
      </c>
      <c r="J235" s="822">
        <v>0.35</v>
      </c>
      <c r="K235" s="822">
        <v>0.43</v>
      </c>
      <c r="L235" s="823" t="s">
        <v>1470</v>
      </c>
      <c r="M235" s="823"/>
      <c r="R235" s="820"/>
      <c r="S235" s="820"/>
      <c r="T235" s="820"/>
    </row>
    <row r="236" spans="1:20" s="755" customFormat="1" ht="51" customHeight="1">
      <c r="A236" s="828" t="s">
        <v>1431</v>
      </c>
      <c r="B236" s="826" t="s">
        <v>259</v>
      </c>
      <c r="C236" s="830" t="s">
        <v>402</v>
      </c>
      <c r="D236" s="830" t="s">
        <v>731</v>
      </c>
      <c r="E236" s="954">
        <v>2010</v>
      </c>
      <c r="F236" s="830" t="s">
        <v>722</v>
      </c>
      <c r="G236" s="830" t="s">
        <v>395</v>
      </c>
      <c r="H236" s="826" t="s">
        <v>342</v>
      </c>
      <c r="I236" s="830" t="s">
        <v>1411</v>
      </c>
      <c r="J236" s="822">
        <v>0.46</v>
      </c>
      <c r="K236" s="822">
        <v>0.76</v>
      </c>
      <c r="L236" s="823" t="s">
        <v>1470</v>
      </c>
      <c r="M236" s="823"/>
      <c r="R236" s="820"/>
      <c r="S236" s="820"/>
      <c r="T236" s="820"/>
    </row>
    <row r="237" spans="1:20" s="755" customFormat="1" ht="51" customHeight="1">
      <c r="A237" s="828" t="s">
        <v>1431</v>
      </c>
      <c r="B237" s="826" t="s">
        <v>259</v>
      </c>
      <c r="C237" s="830" t="s">
        <v>402</v>
      </c>
      <c r="D237" s="830" t="s">
        <v>731</v>
      </c>
      <c r="E237" s="954">
        <v>2010</v>
      </c>
      <c r="F237" s="830" t="s">
        <v>722</v>
      </c>
      <c r="G237" s="830" t="s">
        <v>395</v>
      </c>
      <c r="H237" s="826" t="s">
        <v>343</v>
      </c>
      <c r="I237" s="830" t="s">
        <v>1411</v>
      </c>
      <c r="J237" s="822">
        <v>0.53</v>
      </c>
      <c r="K237" s="822">
        <v>0.61</v>
      </c>
      <c r="L237" s="823" t="s">
        <v>1470</v>
      </c>
      <c r="M237" s="823"/>
      <c r="R237" s="820"/>
      <c r="S237" s="820"/>
      <c r="T237" s="820"/>
    </row>
    <row r="238" spans="1:20" s="755" customFormat="1" ht="51" customHeight="1">
      <c r="A238" s="828" t="s">
        <v>1431</v>
      </c>
      <c r="B238" s="826" t="s">
        <v>259</v>
      </c>
      <c r="C238" s="830" t="s">
        <v>402</v>
      </c>
      <c r="D238" s="830" t="s">
        <v>731</v>
      </c>
      <c r="E238" s="954">
        <v>2010</v>
      </c>
      <c r="F238" s="830" t="s">
        <v>722</v>
      </c>
      <c r="G238" s="830" t="s">
        <v>395</v>
      </c>
      <c r="H238" s="826" t="s">
        <v>344</v>
      </c>
      <c r="I238" s="830" t="s">
        <v>1411</v>
      </c>
      <c r="J238" s="822">
        <v>0.83</v>
      </c>
      <c r="K238" s="822">
        <v>0.83</v>
      </c>
      <c r="L238" s="823" t="s">
        <v>1470</v>
      </c>
      <c r="M238" s="823"/>
      <c r="R238" s="820"/>
      <c r="S238" s="820"/>
      <c r="T238" s="820"/>
    </row>
    <row r="239" spans="1:20" s="755" customFormat="1" ht="51" customHeight="1">
      <c r="A239" s="828" t="s">
        <v>1431</v>
      </c>
      <c r="B239" s="826" t="s">
        <v>259</v>
      </c>
      <c r="C239" s="830" t="s">
        <v>402</v>
      </c>
      <c r="D239" s="830" t="s">
        <v>731</v>
      </c>
      <c r="E239" s="954">
        <v>2010</v>
      </c>
      <c r="F239" s="830" t="s">
        <v>722</v>
      </c>
      <c r="G239" s="830" t="s">
        <v>395</v>
      </c>
      <c r="H239" s="826" t="s">
        <v>345</v>
      </c>
      <c r="I239" s="830" t="s">
        <v>1411</v>
      </c>
      <c r="J239" s="822">
        <v>0.71</v>
      </c>
      <c r="K239" s="822">
        <v>0.71</v>
      </c>
      <c r="L239" s="823" t="s">
        <v>1470</v>
      </c>
      <c r="M239" s="823"/>
      <c r="R239" s="820"/>
      <c r="S239" s="820"/>
      <c r="T239" s="820"/>
    </row>
    <row r="240" spans="1:20" s="755" customFormat="1" ht="51" customHeight="1">
      <c r="A240" s="828" t="s">
        <v>1431</v>
      </c>
      <c r="B240" s="826" t="s">
        <v>259</v>
      </c>
      <c r="C240" s="830" t="s">
        <v>402</v>
      </c>
      <c r="D240" s="830" t="s">
        <v>731</v>
      </c>
      <c r="E240" s="954">
        <v>2010</v>
      </c>
      <c r="F240" s="830" t="s">
        <v>722</v>
      </c>
      <c r="G240" s="830" t="s">
        <v>396</v>
      </c>
      <c r="H240" s="826" t="s">
        <v>341</v>
      </c>
      <c r="I240" s="830" t="s">
        <v>1411</v>
      </c>
      <c r="J240" s="822">
        <v>0.21</v>
      </c>
      <c r="K240" s="822">
        <v>0.37</v>
      </c>
      <c r="L240" s="823" t="s">
        <v>1470</v>
      </c>
      <c r="M240" s="823"/>
      <c r="R240" s="820"/>
      <c r="S240" s="820"/>
      <c r="T240" s="820"/>
    </row>
    <row r="241" spans="1:20" s="755" customFormat="1" ht="51" customHeight="1">
      <c r="A241" s="828" t="s">
        <v>1431</v>
      </c>
      <c r="B241" s="826" t="s">
        <v>259</v>
      </c>
      <c r="C241" s="830" t="s">
        <v>402</v>
      </c>
      <c r="D241" s="830" t="s">
        <v>731</v>
      </c>
      <c r="E241" s="954">
        <v>2010</v>
      </c>
      <c r="F241" s="830" t="s">
        <v>722</v>
      </c>
      <c r="G241" s="830" t="s">
        <v>396</v>
      </c>
      <c r="H241" s="826" t="s">
        <v>342</v>
      </c>
      <c r="I241" s="830" t="s">
        <v>1411</v>
      </c>
      <c r="J241" s="822">
        <v>0.08</v>
      </c>
      <c r="K241" s="822">
        <v>0.2</v>
      </c>
      <c r="L241" s="823" t="s">
        <v>1470</v>
      </c>
      <c r="M241" s="823"/>
      <c r="R241" s="820"/>
      <c r="S241" s="820"/>
      <c r="T241" s="820"/>
    </row>
    <row r="242" spans="1:20" s="755" customFormat="1" ht="51" customHeight="1">
      <c r="A242" s="828" t="s">
        <v>1431</v>
      </c>
      <c r="B242" s="826" t="s">
        <v>259</v>
      </c>
      <c r="C242" s="830" t="s">
        <v>402</v>
      </c>
      <c r="D242" s="830" t="s">
        <v>731</v>
      </c>
      <c r="E242" s="954">
        <v>2010</v>
      </c>
      <c r="F242" s="830" t="s">
        <v>722</v>
      </c>
      <c r="G242" s="830" t="s">
        <v>396</v>
      </c>
      <c r="H242" s="826" t="s">
        <v>343</v>
      </c>
      <c r="I242" s="830" t="s">
        <v>1411</v>
      </c>
      <c r="J242" s="822">
        <v>0.28999999999999998</v>
      </c>
      <c r="K242" s="822">
        <v>0.5</v>
      </c>
      <c r="L242" s="823" t="s">
        <v>1470</v>
      </c>
      <c r="M242" s="823"/>
      <c r="R242" s="820"/>
      <c r="S242" s="820"/>
      <c r="T242" s="820"/>
    </row>
    <row r="243" spans="1:20" s="755" customFormat="1" ht="51" customHeight="1">
      <c r="A243" s="828" t="s">
        <v>1431</v>
      </c>
      <c r="B243" s="826" t="s">
        <v>259</v>
      </c>
      <c r="C243" s="830" t="s">
        <v>402</v>
      </c>
      <c r="D243" s="830" t="s">
        <v>731</v>
      </c>
      <c r="E243" s="954">
        <v>2010</v>
      </c>
      <c r="F243" s="830" t="s">
        <v>722</v>
      </c>
      <c r="G243" s="830" t="s">
        <v>397</v>
      </c>
      <c r="H243" s="826" t="s">
        <v>341</v>
      </c>
      <c r="I243" s="830" t="s">
        <v>1411</v>
      </c>
      <c r="J243" s="822">
        <v>0.05</v>
      </c>
      <c r="K243" s="822">
        <v>0.25</v>
      </c>
      <c r="L243" s="823" t="s">
        <v>1470</v>
      </c>
      <c r="M243" s="823"/>
      <c r="R243" s="820"/>
      <c r="S243" s="820"/>
      <c r="T243" s="820"/>
    </row>
    <row r="244" spans="1:20" s="755" customFormat="1" ht="51" customHeight="1">
      <c r="A244" s="828" t="s">
        <v>1431</v>
      </c>
      <c r="B244" s="826" t="s">
        <v>259</v>
      </c>
      <c r="C244" s="830" t="s">
        <v>402</v>
      </c>
      <c r="D244" s="830" t="s">
        <v>731</v>
      </c>
      <c r="E244" s="954">
        <v>2010</v>
      </c>
      <c r="F244" s="830" t="s">
        <v>722</v>
      </c>
      <c r="G244" s="830" t="s">
        <v>397</v>
      </c>
      <c r="H244" s="826" t="s">
        <v>342</v>
      </c>
      <c r="I244" s="830" t="s">
        <v>1411</v>
      </c>
      <c r="J244" s="822">
        <v>0.47</v>
      </c>
      <c r="K244" s="822">
        <v>0.7</v>
      </c>
      <c r="L244" s="823" t="s">
        <v>1470</v>
      </c>
      <c r="M244" s="823"/>
      <c r="R244" s="820"/>
      <c r="S244" s="820"/>
      <c r="T244" s="820"/>
    </row>
    <row r="245" spans="1:20" s="755" customFormat="1" ht="51" customHeight="1">
      <c r="A245" s="828" t="s">
        <v>1431</v>
      </c>
      <c r="B245" s="826" t="s">
        <v>259</v>
      </c>
      <c r="C245" s="830" t="s">
        <v>402</v>
      </c>
      <c r="D245" s="830" t="s">
        <v>731</v>
      </c>
      <c r="E245" s="954">
        <v>2010</v>
      </c>
      <c r="F245" s="830" t="s">
        <v>722</v>
      </c>
      <c r="G245" s="830" t="s">
        <v>397</v>
      </c>
      <c r="H245" s="826" t="s">
        <v>343</v>
      </c>
      <c r="I245" s="830" t="s">
        <v>1411</v>
      </c>
      <c r="J245" s="822">
        <v>0.86</v>
      </c>
      <c r="K245" s="822">
        <v>0.86</v>
      </c>
      <c r="L245" s="823" t="s">
        <v>1470</v>
      </c>
      <c r="M245" s="823"/>
      <c r="R245" s="820"/>
      <c r="S245" s="820"/>
      <c r="T245" s="820"/>
    </row>
    <row r="246" spans="1:20" s="755" customFormat="1" ht="51" customHeight="1">
      <c r="A246" s="828" t="s">
        <v>1431</v>
      </c>
      <c r="B246" s="826" t="s">
        <v>259</v>
      </c>
      <c r="C246" s="830" t="s">
        <v>402</v>
      </c>
      <c r="D246" s="830" t="s">
        <v>731</v>
      </c>
      <c r="E246" s="954">
        <v>2010</v>
      </c>
      <c r="F246" s="830" t="s">
        <v>722</v>
      </c>
      <c r="G246" s="830" t="s">
        <v>397</v>
      </c>
      <c r="H246" s="826" t="s">
        <v>344</v>
      </c>
      <c r="I246" s="830" t="s">
        <v>1411</v>
      </c>
      <c r="J246" s="822">
        <v>0.62</v>
      </c>
      <c r="K246" s="822">
        <v>0.67</v>
      </c>
      <c r="L246" s="823" t="s">
        <v>1470</v>
      </c>
      <c r="M246" s="823"/>
      <c r="R246" s="820"/>
      <c r="S246" s="820"/>
      <c r="T246" s="820"/>
    </row>
    <row r="247" spans="1:20" s="755" customFormat="1" ht="51" customHeight="1">
      <c r="A247" s="828" t="s">
        <v>1431</v>
      </c>
      <c r="B247" s="826" t="s">
        <v>259</v>
      </c>
      <c r="C247" s="830" t="s">
        <v>402</v>
      </c>
      <c r="D247" s="830" t="s">
        <v>731</v>
      </c>
      <c r="E247" s="954">
        <v>2010</v>
      </c>
      <c r="F247" s="830" t="s">
        <v>722</v>
      </c>
      <c r="G247" s="830" t="s">
        <v>397</v>
      </c>
      <c r="H247" s="826" t="s">
        <v>345</v>
      </c>
      <c r="I247" s="830" t="s">
        <v>1411</v>
      </c>
      <c r="J247" s="822">
        <v>0.81</v>
      </c>
      <c r="K247" s="822">
        <v>0.81</v>
      </c>
      <c r="L247" s="823" t="s">
        <v>1470</v>
      </c>
      <c r="M247" s="823"/>
      <c r="R247" s="820"/>
      <c r="S247" s="820"/>
      <c r="T247" s="820"/>
    </row>
    <row r="248" spans="1:20" s="755" customFormat="1" ht="51" customHeight="1">
      <c r="A248" s="828" t="s">
        <v>1431</v>
      </c>
      <c r="B248" s="826" t="s">
        <v>259</v>
      </c>
      <c r="C248" s="830" t="s">
        <v>402</v>
      </c>
      <c r="D248" s="830" t="s">
        <v>731</v>
      </c>
      <c r="E248" s="954">
        <v>2010</v>
      </c>
      <c r="F248" s="830" t="s">
        <v>722</v>
      </c>
      <c r="G248" s="830" t="s">
        <v>398</v>
      </c>
      <c r="H248" s="826" t="s">
        <v>341</v>
      </c>
      <c r="I248" s="830" t="s">
        <v>1411</v>
      </c>
      <c r="J248" s="822">
        <v>0.05</v>
      </c>
      <c r="K248" s="822">
        <v>0.35</v>
      </c>
      <c r="L248" s="823" t="s">
        <v>1470</v>
      </c>
      <c r="M248" s="823"/>
      <c r="R248" s="820"/>
      <c r="S248" s="820"/>
      <c r="T248" s="820"/>
    </row>
    <row r="249" spans="1:20" s="755" customFormat="1" ht="51" customHeight="1">
      <c r="A249" s="828" t="s">
        <v>1431</v>
      </c>
      <c r="B249" s="826" t="s">
        <v>259</v>
      </c>
      <c r="C249" s="830" t="s">
        <v>402</v>
      </c>
      <c r="D249" s="830" t="s">
        <v>731</v>
      </c>
      <c r="E249" s="954">
        <v>2010</v>
      </c>
      <c r="F249" s="830" t="s">
        <v>722</v>
      </c>
      <c r="G249" s="830" t="s">
        <v>398</v>
      </c>
      <c r="H249" s="826" t="s">
        <v>342</v>
      </c>
      <c r="I249" s="830" t="s">
        <v>1411</v>
      </c>
      <c r="J249" s="822">
        <v>0.22</v>
      </c>
      <c r="K249" s="822">
        <v>0.5</v>
      </c>
      <c r="L249" s="823" t="s">
        <v>1470</v>
      </c>
      <c r="M249" s="823"/>
      <c r="R249" s="820"/>
      <c r="S249" s="820"/>
      <c r="T249" s="820"/>
    </row>
    <row r="250" spans="1:20" s="755" customFormat="1" ht="51" customHeight="1">
      <c r="A250" s="828" t="s">
        <v>1431</v>
      </c>
      <c r="B250" s="826" t="s">
        <v>259</v>
      </c>
      <c r="C250" s="830" t="s">
        <v>402</v>
      </c>
      <c r="D250" s="830" t="s">
        <v>731</v>
      </c>
      <c r="E250" s="954">
        <v>2010</v>
      </c>
      <c r="F250" s="830" t="s">
        <v>722</v>
      </c>
      <c r="G250" s="830" t="s">
        <v>398</v>
      </c>
      <c r="H250" s="826" t="s">
        <v>343</v>
      </c>
      <c r="I250" s="830" t="s">
        <v>1411</v>
      </c>
      <c r="J250" s="822">
        <v>0.27</v>
      </c>
      <c r="K250" s="822">
        <v>0.7</v>
      </c>
      <c r="L250" s="823" t="s">
        <v>1470</v>
      </c>
      <c r="M250" s="823"/>
      <c r="R250" s="820"/>
      <c r="S250" s="820"/>
      <c r="T250" s="820"/>
    </row>
    <row r="251" spans="1:20" s="755" customFormat="1" ht="51" customHeight="1">
      <c r="A251" s="828" t="s">
        <v>1431</v>
      </c>
      <c r="B251" s="826" t="s">
        <v>259</v>
      </c>
      <c r="C251" s="830" t="s">
        <v>402</v>
      </c>
      <c r="D251" s="830" t="s">
        <v>731</v>
      </c>
      <c r="E251" s="954">
        <v>2010</v>
      </c>
      <c r="F251" s="830" t="s">
        <v>722</v>
      </c>
      <c r="G251" s="830" t="s">
        <v>398</v>
      </c>
      <c r="H251" s="826" t="s">
        <v>344</v>
      </c>
      <c r="I251" s="830" t="s">
        <v>1411</v>
      </c>
      <c r="J251" s="822">
        <v>0.63</v>
      </c>
      <c r="K251" s="822">
        <v>0.79</v>
      </c>
      <c r="L251" s="823" t="s">
        <v>1470</v>
      </c>
      <c r="M251" s="823"/>
      <c r="R251" s="820"/>
      <c r="S251" s="820"/>
      <c r="T251" s="820"/>
    </row>
    <row r="252" spans="1:20" s="755" customFormat="1" ht="51" customHeight="1">
      <c r="A252" s="828" t="s">
        <v>1431</v>
      </c>
      <c r="B252" s="826" t="s">
        <v>259</v>
      </c>
      <c r="C252" s="830" t="s">
        <v>402</v>
      </c>
      <c r="D252" s="830" t="s">
        <v>731</v>
      </c>
      <c r="E252" s="954">
        <v>2010</v>
      </c>
      <c r="F252" s="830" t="s">
        <v>722</v>
      </c>
      <c r="G252" s="830" t="s">
        <v>399</v>
      </c>
      <c r="H252" s="826" t="s">
        <v>341</v>
      </c>
      <c r="I252" s="830" t="s">
        <v>1411</v>
      </c>
      <c r="J252" s="822">
        <v>0.05</v>
      </c>
      <c r="K252" s="822">
        <v>0.61</v>
      </c>
      <c r="L252" s="823" t="s">
        <v>1470</v>
      </c>
      <c r="M252" s="823"/>
      <c r="R252" s="820"/>
      <c r="S252" s="820"/>
      <c r="T252" s="820"/>
    </row>
    <row r="253" spans="1:20" s="755" customFormat="1" ht="51" customHeight="1">
      <c r="A253" s="828" t="s">
        <v>1431</v>
      </c>
      <c r="B253" s="826" t="s">
        <v>259</v>
      </c>
      <c r="C253" s="830" t="s">
        <v>402</v>
      </c>
      <c r="D253" s="830" t="s">
        <v>731</v>
      </c>
      <c r="E253" s="954">
        <v>2010</v>
      </c>
      <c r="F253" s="830" t="s">
        <v>722</v>
      </c>
      <c r="G253" s="830" t="s">
        <v>399</v>
      </c>
      <c r="H253" s="826" t="s">
        <v>342</v>
      </c>
      <c r="I253" s="830" t="s">
        <v>1411</v>
      </c>
      <c r="J253" s="822">
        <v>0.18</v>
      </c>
      <c r="K253" s="822">
        <v>0.69</v>
      </c>
      <c r="L253" s="823" t="s">
        <v>1470</v>
      </c>
      <c r="M253" s="823"/>
      <c r="R253" s="820"/>
      <c r="S253" s="820"/>
      <c r="T253" s="820"/>
    </row>
    <row r="254" spans="1:20" s="755" customFormat="1" ht="51" customHeight="1">
      <c r="A254" s="828" t="s">
        <v>1431</v>
      </c>
      <c r="B254" s="826" t="s">
        <v>259</v>
      </c>
      <c r="C254" s="830" t="s">
        <v>402</v>
      </c>
      <c r="D254" s="830" t="s">
        <v>731</v>
      </c>
      <c r="E254" s="954">
        <v>2010</v>
      </c>
      <c r="F254" s="830" t="s">
        <v>722</v>
      </c>
      <c r="G254" s="830" t="s">
        <v>399</v>
      </c>
      <c r="H254" s="826" t="s">
        <v>343</v>
      </c>
      <c r="I254" s="830" t="s">
        <v>1411</v>
      </c>
      <c r="J254" s="822">
        <v>0.41</v>
      </c>
      <c r="K254" s="822">
        <v>0.73</v>
      </c>
      <c r="L254" s="823" t="s">
        <v>1470</v>
      </c>
      <c r="M254" s="823"/>
      <c r="R254" s="820"/>
      <c r="S254" s="820"/>
      <c r="T254" s="820"/>
    </row>
    <row r="255" spans="1:20" s="755" customFormat="1" ht="51" customHeight="1">
      <c r="A255" s="828" t="s">
        <v>1431</v>
      </c>
      <c r="B255" s="826" t="s">
        <v>259</v>
      </c>
      <c r="C255" s="830" t="s">
        <v>402</v>
      </c>
      <c r="D255" s="830" t="s">
        <v>731</v>
      </c>
      <c r="E255" s="954">
        <v>2010</v>
      </c>
      <c r="F255" s="830" t="s">
        <v>722</v>
      </c>
      <c r="G255" s="830" t="s">
        <v>399</v>
      </c>
      <c r="H255" s="826" t="s">
        <v>344</v>
      </c>
      <c r="I255" s="830" t="s">
        <v>1411</v>
      </c>
      <c r="J255" s="822">
        <v>0.75</v>
      </c>
      <c r="K255" s="822">
        <v>0.75</v>
      </c>
      <c r="L255" s="823" t="s">
        <v>1470</v>
      </c>
      <c r="M255" s="823"/>
      <c r="R255" s="820"/>
      <c r="S255" s="820"/>
      <c r="T255" s="820"/>
    </row>
    <row r="256" spans="1:20" s="755" customFormat="1" ht="51" customHeight="1">
      <c r="A256" s="828" t="s">
        <v>1431</v>
      </c>
      <c r="B256" s="826" t="s">
        <v>259</v>
      </c>
      <c r="C256" s="830" t="s">
        <v>402</v>
      </c>
      <c r="D256" s="830" t="s">
        <v>731</v>
      </c>
      <c r="E256" s="954">
        <v>2010</v>
      </c>
      <c r="F256" s="830" t="s">
        <v>722</v>
      </c>
      <c r="G256" s="830" t="s">
        <v>353</v>
      </c>
      <c r="H256" s="826" t="s">
        <v>341</v>
      </c>
      <c r="I256" s="830" t="s">
        <v>1411</v>
      </c>
      <c r="J256" s="822">
        <v>0.03</v>
      </c>
      <c r="K256" s="822">
        <v>0.39</v>
      </c>
      <c r="L256" s="823" t="s">
        <v>1470</v>
      </c>
      <c r="M256" s="823"/>
      <c r="R256" s="820"/>
      <c r="S256" s="820"/>
      <c r="T256" s="820"/>
    </row>
    <row r="257" spans="1:20" s="755" customFormat="1" ht="51" customHeight="1">
      <c r="A257" s="828" t="s">
        <v>1431</v>
      </c>
      <c r="B257" s="826" t="s">
        <v>259</v>
      </c>
      <c r="C257" s="830" t="s">
        <v>402</v>
      </c>
      <c r="D257" s="830" t="s">
        <v>731</v>
      </c>
      <c r="E257" s="954">
        <v>2010</v>
      </c>
      <c r="F257" s="830" t="s">
        <v>722</v>
      </c>
      <c r="G257" s="830" t="s">
        <v>353</v>
      </c>
      <c r="H257" s="826" t="s">
        <v>342</v>
      </c>
      <c r="I257" s="830" t="s">
        <v>1411</v>
      </c>
      <c r="J257" s="822">
        <v>0.26</v>
      </c>
      <c r="K257" s="822">
        <v>0.43</v>
      </c>
      <c r="L257" s="823" t="s">
        <v>1470</v>
      </c>
      <c r="M257" s="823"/>
      <c r="R257" s="820"/>
      <c r="S257" s="820"/>
      <c r="T257" s="820"/>
    </row>
    <row r="258" spans="1:20" s="755" customFormat="1" ht="51" customHeight="1">
      <c r="A258" s="828" t="s">
        <v>1431</v>
      </c>
      <c r="B258" s="826" t="s">
        <v>259</v>
      </c>
      <c r="C258" s="830" t="s">
        <v>402</v>
      </c>
      <c r="D258" s="830" t="s">
        <v>731</v>
      </c>
      <c r="E258" s="954">
        <v>2010</v>
      </c>
      <c r="F258" s="830" t="s">
        <v>722</v>
      </c>
      <c r="G258" s="830" t="s">
        <v>353</v>
      </c>
      <c r="H258" s="826" t="s">
        <v>343</v>
      </c>
      <c r="I258" s="830" t="s">
        <v>1411</v>
      </c>
      <c r="J258" s="822">
        <v>0.35</v>
      </c>
      <c r="K258" s="822">
        <v>0.64</v>
      </c>
      <c r="L258" s="823" t="s">
        <v>1470</v>
      </c>
      <c r="M258" s="823"/>
      <c r="R258" s="820"/>
      <c r="S258" s="820"/>
      <c r="T258" s="820"/>
    </row>
    <row r="259" spans="1:20" s="755" customFormat="1" ht="51" customHeight="1">
      <c r="A259" s="828" t="s">
        <v>1431</v>
      </c>
      <c r="B259" s="826" t="s">
        <v>259</v>
      </c>
      <c r="C259" s="830" t="s">
        <v>402</v>
      </c>
      <c r="D259" s="830" t="s">
        <v>731</v>
      </c>
      <c r="E259" s="954">
        <v>2010</v>
      </c>
      <c r="F259" s="830" t="s">
        <v>722</v>
      </c>
      <c r="G259" s="830" t="s">
        <v>353</v>
      </c>
      <c r="H259" s="826" t="s">
        <v>344</v>
      </c>
      <c r="I259" s="830" t="s">
        <v>1411</v>
      </c>
      <c r="J259" s="822">
        <v>0.75</v>
      </c>
      <c r="K259" s="822">
        <v>0.75</v>
      </c>
      <c r="L259" s="823" t="s">
        <v>1470</v>
      </c>
      <c r="M259" s="823"/>
      <c r="R259" s="820"/>
      <c r="S259" s="820"/>
      <c r="T259" s="820"/>
    </row>
    <row r="260" spans="1:20" s="755" customFormat="1" ht="51" customHeight="1">
      <c r="A260" s="828" t="s">
        <v>1431</v>
      </c>
      <c r="B260" s="826" t="s">
        <v>259</v>
      </c>
      <c r="C260" s="830" t="s">
        <v>402</v>
      </c>
      <c r="D260" s="830" t="s">
        <v>731</v>
      </c>
      <c r="E260" s="954">
        <v>2010</v>
      </c>
      <c r="F260" s="830" t="s">
        <v>722</v>
      </c>
      <c r="G260" s="830" t="s">
        <v>354</v>
      </c>
      <c r="H260" s="826" t="s">
        <v>341</v>
      </c>
      <c r="I260" s="830" t="s">
        <v>1411</v>
      </c>
      <c r="J260" s="822">
        <v>0.09</v>
      </c>
      <c r="K260" s="822">
        <v>0.59</v>
      </c>
      <c r="L260" s="823" t="s">
        <v>1470</v>
      </c>
      <c r="M260" s="823"/>
      <c r="R260" s="820"/>
      <c r="S260" s="820"/>
      <c r="T260" s="820"/>
    </row>
    <row r="261" spans="1:20" s="755" customFormat="1" ht="51" customHeight="1">
      <c r="A261" s="828" t="s">
        <v>1431</v>
      </c>
      <c r="B261" s="826" t="s">
        <v>259</v>
      </c>
      <c r="C261" s="830" t="s">
        <v>402</v>
      </c>
      <c r="D261" s="830" t="s">
        <v>731</v>
      </c>
      <c r="E261" s="954">
        <v>2010</v>
      </c>
      <c r="F261" s="830" t="s">
        <v>722</v>
      </c>
      <c r="G261" s="830" t="s">
        <v>354</v>
      </c>
      <c r="H261" s="826" t="s">
        <v>342</v>
      </c>
      <c r="I261" s="830" t="s">
        <v>1411</v>
      </c>
      <c r="J261" s="822">
        <v>0.1</v>
      </c>
      <c r="K261" s="822">
        <v>0.53</v>
      </c>
      <c r="L261" s="823" t="s">
        <v>1470</v>
      </c>
      <c r="M261" s="823"/>
      <c r="R261" s="820"/>
      <c r="S261" s="820"/>
      <c r="T261" s="820"/>
    </row>
    <row r="262" spans="1:20" s="755" customFormat="1" ht="51" customHeight="1">
      <c r="A262" s="828" t="s">
        <v>1431</v>
      </c>
      <c r="B262" s="826" t="s">
        <v>259</v>
      </c>
      <c r="C262" s="830" t="s">
        <v>402</v>
      </c>
      <c r="D262" s="830" t="s">
        <v>731</v>
      </c>
      <c r="E262" s="954">
        <v>2010</v>
      </c>
      <c r="F262" s="830" t="s">
        <v>722</v>
      </c>
      <c r="G262" s="830" t="s">
        <v>354</v>
      </c>
      <c r="H262" s="826" t="s">
        <v>343</v>
      </c>
      <c r="I262" s="830" t="s">
        <v>1411</v>
      </c>
      <c r="J262" s="822">
        <v>0.14000000000000001</v>
      </c>
      <c r="K262" s="822">
        <v>0.53</v>
      </c>
      <c r="L262" s="823" t="s">
        <v>1470</v>
      </c>
      <c r="M262" s="823"/>
      <c r="R262" s="820"/>
      <c r="S262" s="820"/>
      <c r="T262" s="820"/>
    </row>
    <row r="263" spans="1:20" s="755" customFormat="1" ht="51" customHeight="1">
      <c r="A263" s="828" t="s">
        <v>1431</v>
      </c>
      <c r="B263" s="826" t="s">
        <v>259</v>
      </c>
      <c r="C263" s="830" t="s">
        <v>402</v>
      </c>
      <c r="D263" s="830" t="s">
        <v>731</v>
      </c>
      <c r="E263" s="954">
        <v>2010</v>
      </c>
      <c r="F263" s="830" t="s">
        <v>722</v>
      </c>
      <c r="G263" s="830" t="s">
        <v>354</v>
      </c>
      <c r="H263" s="826" t="s">
        <v>345</v>
      </c>
      <c r="I263" s="830" t="s">
        <v>1411</v>
      </c>
      <c r="J263" s="822">
        <v>0.12</v>
      </c>
      <c r="K263" s="822">
        <v>0.6</v>
      </c>
      <c r="L263" s="823" t="s">
        <v>1470</v>
      </c>
      <c r="M263" s="823"/>
      <c r="R263" s="820"/>
      <c r="S263" s="820"/>
      <c r="T263" s="820"/>
    </row>
    <row r="264" spans="1:20" s="755" customFormat="1" ht="51" customHeight="1">
      <c r="A264" s="828" t="s">
        <v>1431</v>
      </c>
      <c r="B264" s="826" t="s">
        <v>259</v>
      </c>
      <c r="C264" s="830" t="s">
        <v>402</v>
      </c>
      <c r="D264" s="830" t="s">
        <v>731</v>
      </c>
      <c r="E264" s="954">
        <v>2010</v>
      </c>
      <c r="F264" s="830" t="s">
        <v>722</v>
      </c>
      <c r="G264" s="830" t="s">
        <v>348</v>
      </c>
      <c r="H264" s="826" t="s">
        <v>341</v>
      </c>
      <c r="I264" s="830" t="s">
        <v>1411</v>
      </c>
      <c r="J264" s="822">
        <v>0.17</v>
      </c>
      <c r="K264" s="822">
        <v>0.17</v>
      </c>
      <c r="L264" s="823" t="s">
        <v>1470</v>
      </c>
      <c r="M264" s="823"/>
      <c r="R264" s="820"/>
      <c r="S264" s="820"/>
      <c r="T264" s="820"/>
    </row>
    <row r="265" spans="1:20" s="755" customFormat="1" ht="45.75" customHeight="1">
      <c r="A265" s="828" t="s">
        <v>1431</v>
      </c>
      <c r="B265" s="826" t="s">
        <v>1335</v>
      </c>
      <c r="C265" s="830" t="s">
        <v>402</v>
      </c>
      <c r="D265" s="830" t="s">
        <v>731</v>
      </c>
      <c r="E265" s="954">
        <v>2010</v>
      </c>
      <c r="F265" s="830" t="s">
        <v>722</v>
      </c>
      <c r="G265" s="830" t="s">
        <v>397</v>
      </c>
      <c r="H265" s="826" t="s">
        <v>341</v>
      </c>
      <c r="I265" s="830" t="s">
        <v>1411</v>
      </c>
      <c r="J265" s="822">
        <v>0.53</v>
      </c>
      <c r="K265" s="822">
        <v>0.53</v>
      </c>
      <c r="L265" s="823" t="s">
        <v>1470</v>
      </c>
      <c r="M265" s="823"/>
      <c r="R265" s="820"/>
      <c r="S265" s="820"/>
      <c r="T265" s="820"/>
    </row>
    <row r="266" spans="1:20" s="755" customFormat="1" ht="45.75" customHeight="1">
      <c r="A266" s="828" t="s">
        <v>1431</v>
      </c>
      <c r="B266" s="826" t="s">
        <v>1335</v>
      </c>
      <c r="C266" s="830" t="s">
        <v>402</v>
      </c>
      <c r="D266" s="830" t="s">
        <v>731</v>
      </c>
      <c r="E266" s="954">
        <v>2010</v>
      </c>
      <c r="F266" s="830" t="s">
        <v>722</v>
      </c>
      <c r="G266" s="830" t="s">
        <v>397</v>
      </c>
      <c r="H266" s="826" t="s">
        <v>343</v>
      </c>
      <c r="I266" s="830" t="s">
        <v>1411</v>
      </c>
      <c r="J266" s="822">
        <v>0.61</v>
      </c>
      <c r="K266" s="822">
        <v>0.61</v>
      </c>
      <c r="L266" s="823" t="s">
        <v>1470</v>
      </c>
      <c r="M266" s="823"/>
      <c r="R266" s="820"/>
      <c r="S266" s="820"/>
      <c r="T266" s="820"/>
    </row>
    <row r="267" spans="1:20" s="755" customFormat="1" ht="45.75" customHeight="1">
      <c r="A267" s="828" t="s">
        <v>1431</v>
      </c>
      <c r="B267" s="826" t="s">
        <v>1335</v>
      </c>
      <c r="C267" s="830" t="s">
        <v>402</v>
      </c>
      <c r="D267" s="830" t="s">
        <v>731</v>
      </c>
      <c r="E267" s="954">
        <v>2010</v>
      </c>
      <c r="F267" s="830" t="s">
        <v>722</v>
      </c>
      <c r="G267" s="830" t="s">
        <v>397</v>
      </c>
      <c r="H267" s="826" t="s">
        <v>344</v>
      </c>
      <c r="I267" s="830" t="s">
        <v>1411</v>
      </c>
      <c r="J267" s="822">
        <v>0.6</v>
      </c>
      <c r="K267" s="822">
        <v>0.6</v>
      </c>
      <c r="L267" s="823" t="s">
        <v>1470</v>
      </c>
      <c r="M267" s="823"/>
      <c r="R267" s="820"/>
      <c r="S267" s="820"/>
      <c r="T267" s="820"/>
    </row>
    <row r="268" spans="1:20" s="755" customFormat="1" ht="45.75" customHeight="1">
      <c r="A268" s="828" t="s">
        <v>1431</v>
      </c>
      <c r="B268" s="826" t="s">
        <v>1335</v>
      </c>
      <c r="C268" s="830" t="s">
        <v>402</v>
      </c>
      <c r="D268" s="830" t="s">
        <v>731</v>
      </c>
      <c r="E268" s="954">
        <v>2010</v>
      </c>
      <c r="F268" s="830" t="s">
        <v>722</v>
      </c>
      <c r="G268" s="830" t="s">
        <v>397</v>
      </c>
      <c r="H268" s="826" t="s">
        <v>345</v>
      </c>
      <c r="I268" s="830" t="s">
        <v>1411</v>
      </c>
      <c r="J268" s="822">
        <v>0.79</v>
      </c>
      <c r="K268" s="822">
        <v>0.83</v>
      </c>
      <c r="L268" s="823" t="s">
        <v>1470</v>
      </c>
      <c r="M268" s="823"/>
      <c r="R268" s="820"/>
      <c r="S268" s="820"/>
      <c r="T268" s="820"/>
    </row>
    <row r="269" spans="1:20" s="755" customFormat="1" ht="45.75" customHeight="1">
      <c r="A269" s="828" t="s">
        <v>1431</v>
      </c>
      <c r="B269" s="826" t="s">
        <v>1335</v>
      </c>
      <c r="C269" s="830" t="s">
        <v>402</v>
      </c>
      <c r="D269" s="830" t="s">
        <v>731</v>
      </c>
      <c r="E269" s="954">
        <v>2010</v>
      </c>
      <c r="F269" s="830" t="s">
        <v>722</v>
      </c>
      <c r="G269" s="830" t="s">
        <v>397</v>
      </c>
      <c r="H269" s="826" t="s">
        <v>346</v>
      </c>
      <c r="I269" s="830" t="s">
        <v>1411</v>
      </c>
      <c r="J269" s="822">
        <v>0.6</v>
      </c>
      <c r="K269" s="822">
        <v>0.75</v>
      </c>
      <c r="L269" s="823" t="s">
        <v>1470</v>
      </c>
      <c r="M269" s="823"/>
      <c r="R269" s="820"/>
      <c r="S269" s="820"/>
      <c r="T269" s="820"/>
    </row>
    <row r="270" spans="1:20" s="755" customFormat="1" ht="45.75" customHeight="1">
      <c r="A270" s="828" t="s">
        <v>1431</v>
      </c>
      <c r="B270" s="826" t="s">
        <v>1335</v>
      </c>
      <c r="C270" s="830" t="s">
        <v>402</v>
      </c>
      <c r="D270" s="830" t="s">
        <v>731</v>
      </c>
      <c r="E270" s="954">
        <v>2010</v>
      </c>
      <c r="F270" s="830" t="s">
        <v>722</v>
      </c>
      <c r="G270" s="830" t="s">
        <v>348</v>
      </c>
      <c r="H270" s="826" t="s">
        <v>341</v>
      </c>
      <c r="I270" s="830" t="s">
        <v>1411</v>
      </c>
      <c r="J270" s="822">
        <v>0.8</v>
      </c>
      <c r="K270" s="822">
        <v>0.8</v>
      </c>
      <c r="L270" s="823" t="s">
        <v>1470</v>
      </c>
      <c r="M270" s="823"/>
      <c r="R270" s="820"/>
      <c r="S270" s="820"/>
      <c r="T270" s="820"/>
    </row>
    <row r="271" spans="1:20" s="755" customFormat="1" ht="45.75" customHeight="1">
      <c r="A271" s="828" t="s">
        <v>1431</v>
      </c>
      <c r="B271" s="826" t="s">
        <v>1335</v>
      </c>
      <c r="C271" s="830" t="s">
        <v>402</v>
      </c>
      <c r="D271" s="830" t="s">
        <v>731</v>
      </c>
      <c r="E271" s="954">
        <v>2010</v>
      </c>
      <c r="F271" s="830" t="s">
        <v>722</v>
      </c>
      <c r="G271" s="830" t="s">
        <v>348</v>
      </c>
      <c r="H271" s="826" t="s">
        <v>344</v>
      </c>
      <c r="I271" s="830" t="s">
        <v>1411</v>
      </c>
      <c r="J271" s="822">
        <v>1</v>
      </c>
      <c r="K271" s="822">
        <v>1</v>
      </c>
      <c r="L271" s="823" t="s">
        <v>1470</v>
      </c>
      <c r="M271" s="823"/>
      <c r="R271" s="820"/>
      <c r="S271" s="820"/>
      <c r="T271" s="820"/>
    </row>
    <row r="272" spans="1:20" s="755" customFormat="1" ht="45.75" customHeight="1">
      <c r="A272" s="828" t="s">
        <v>1431</v>
      </c>
      <c r="B272" s="826" t="s">
        <v>1335</v>
      </c>
      <c r="C272" s="830" t="s">
        <v>402</v>
      </c>
      <c r="D272" s="830" t="s">
        <v>731</v>
      </c>
      <c r="E272" s="954">
        <v>2010</v>
      </c>
      <c r="F272" s="830" t="s">
        <v>722</v>
      </c>
      <c r="G272" s="830" t="s">
        <v>354</v>
      </c>
      <c r="H272" s="826" t="s">
        <v>341</v>
      </c>
      <c r="I272" s="830" t="s">
        <v>1411</v>
      </c>
      <c r="J272" s="822">
        <v>0.33</v>
      </c>
      <c r="K272" s="822">
        <v>0.33</v>
      </c>
      <c r="L272" s="823" t="s">
        <v>1470</v>
      </c>
      <c r="M272" s="823"/>
      <c r="R272" s="820"/>
      <c r="S272" s="820"/>
      <c r="T272" s="820"/>
    </row>
    <row r="273" spans="1:20" s="755" customFormat="1" ht="45.75" customHeight="1">
      <c r="A273" s="828" t="s">
        <v>1431</v>
      </c>
      <c r="B273" s="826" t="s">
        <v>1335</v>
      </c>
      <c r="C273" s="830" t="s">
        <v>402</v>
      </c>
      <c r="D273" s="830" t="s">
        <v>731</v>
      </c>
      <c r="E273" s="954">
        <v>2010</v>
      </c>
      <c r="F273" s="830" t="s">
        <v>722</v>
      </c>
      <c r="G273" s="830" t="s">
        <v>401</v>
      </c>
      <c r="H273" s="826" t="s">
        <v>345</v>
      </c>
      <c r="I273" s="830" t="s">
        <v>1411</v>
      </c>
      <c r="J273" s="822">
        <v>0.88</v>
      </c>
      <c r="K273" s="822">
        <v>0.88</v>
      </c>
      <c r="L273" s="823" t="s">
        <v>1470</v>
      </c>
      <c r="M273" s="823"/>
      <c r="R273" s="820"/>
      <c r="S273" s="820"/>
      <c r="T273" s="820"/>
    </row>
    <row r="274" spans="1:20" s="755" customFormat="1" ht="51" customHeight="1">
      <c r="A274" s="828" t="s">
        <v>1431</v>
      </c>
      <c r="B274" s="826" t="s">
        <v>259</v>
      </c>
      <c r="C274" s="826" t="s">
        <v>732</v>
      </c>
      <c r="D274" s="830" t="s">
        <v>733</v>
      </c>
      <c r="E274" s="954">
        <v>2010</v>
      </c>
      <c r="F274" s="830" t="s">
        <v>722</v>
      </c>
      <c r="G274" s="830" t="s">
        <v>390</v>
      </c>
      <c r="H274" s="826" t="s">
        <v>341</v>
      </c>
      <c r="I274" s="830" t="s">
        <v>1411</v>
      </c>
      <c r="J274" s="822">
        <v>0.36</v>
      </c>
      <c r="K274" s="822">
        <v>0.5</v>
      </c>
      <c r="L274" s="822">
        <v>0.09</v>
      </c>
      <c r="M274" s="822"/>
      <c r="R274" s="820"/>
      <c r="S274" s="820"/>
      <c r="T274" s="820"/>
    </row>
    <row r="275" spans="1:20" s="755" customFormat="1" ht="51" customHeight="1">
      <c r="A275" s="828" t="s">
        <v>1431</v>
      </c>
      <c r="B275" s="826" t="s">
        <v>259</v>
      </c>
      <c r="C275" s="826" t="s">
        <v>732</v>
      </c>
      <c r="D275" s="830" t="s">
        <v>733</v>
      </c>
      <c r="E275" s="954">
        <v>2010</v>
      </c>
      <c r="F275" s="830" t="s">
        <v>722</v>
      </c>
      <c r="G275" s="830" t="s">
        <v>390</v>
      </c>
      <c r="H275" s="826" t="s">
        <v>342</v>
      </c>
      <c r="I275" s="830" t="s">
        <v>1411</v>
      </c>
      <c r="J275" s="822">
        <v>0.67</v>
      </c>
      <c r="K275" s="822">
        <v>0.67</v>
      </c>
      <c r="L275" s="822">
        <v>0.05</v>
      </c>
      <c r="M275" s="822"/>
      <c r="R275" s="820"/>
      <c r="S275" s="820"/>
      <c r="T275" s="820"/>
    </row>
    <row r="276" spans="1:20" s="755" customFormat="1" ht="51" customHeight="1">
      <c r="A276" s="828" t="s">
        <v>1431</v>
      </c>
      <c r="B276" s="826" t="s">
        <v>259</v>
      </c>
      <c r="C276" s="826" t="s">
        <v>732</v>
      </c>
      <c r="D276" s="830" t="s">
        <v>733</v>
      </c>
      <c r="E276" s="954">
        <v>2010</v>
      </c>
      <c r="F276" s="830" t="s">
        <v>722</v>
      </c>
      <c r="G276" s="830" t="s">
        <v>390</v>
      </c>
      <c r="H276" s="826" t="s">
        <v>343</v>
      </c>
      <c r="I276" s="830" t="s">
        <v>1411</v>
      </c>
      <c r="J276" s="822">
        <v>0.67</v>
      </c>
      <c r="K276" s="822">
        <v>0.67</v>
      </c>
      <c r="L276" s="822">
        <v>0.1</v>
      </c>
      <c r="M276" s="822"/>
      <c r="R276" s="820"/>
      <c r="S276" s="820"/>
      <c r="T276" s="820"/>
    </row>
    <row r="277" spans="1:20" s="755" customFormat="1" ht="51" customHeight="1">
      <c r="A277" s="828" t="s">
        <v>1431</v>
      </c>
      <c r="B277" s="826" t="s">
        <v>259</v>
      </c>
      <c r="C277" s="826" t="s">
        <v>732</v>
      </c>
      <c r="D277" s="830" t="s">
        <v>733</v>
      </c>
      <c r="E277" s="954">
        <v>2010</v>
      </c>
      <c r="F277" s="830" t="s">
        <v>722</v>
      </c>
      <c r="G277" s="830" t="s">
        <v>390</v>
      </c>
      <c r="H277" s="826" t="s">
        <v>344</v>
      </c>
      <c r="I277" s="830" t="s">
        <v>1411</v>
      </c>
      <c r="J277" s="822">
        <v>0.63</v>
      </c>
      <c r="K277" s="822">
        <v>0.63</v>
      </c>
      <c r="L277" s="822">
        <v>0.03</v>
      </c>
      <c r="M277" s="822"/>
      <c r="R277" s="820"/>
      <c r="S277" s="820"/>
      <c r="T277" s="820"/>
    </row>
    <row r="278" spans="1:20" s="755" customFormat="1" ht="51" customHeight="1">
      <c r="A278" s="828" t="s">
        <v>1431</v>
      </c>
      <c r="B278" s="826" t="s">
        <v>259</v>
      </c>
      <c r="C278" s="826" t="s">
        <v>732</v>
      </c>
      <c r="D278" s="830" t="s">
        <v>733</v>
      </c>
      <c r="E278" s="954">
        <v>2010</v>
      </c>
      <c r="F278" s="830" t="s">
        <v>722</v>
      </c>
      <c r="G278" s="830" t="s">
        <v>390</v>
      </c>
      <c r="H278" s="826" t="s">
        <v>345</v>
      </c>
      <c r="I278" s="830" t="s">
        <v>1411</v>
      </c>
      <c r="J278" s="822">
        <v>0.93</v>
      </c>
      <c r="K278" s="822">
        <v>0.93</v>
      </c>
      <c r="L278" s="822">
        <v>0.01</v>
      </c>
      <c r="M278" s="822"/>
      <c r="R278" s="820"/>
      <c r="S278" s="820"/>
      <c r="T278" s="820"/>
    </row>
    <row r="279" spans="1:20" s="755" customFormat="1" ht="51" customHeight="1">
      <c r="A279" s="828" t="s">
        <v>1431</v>
      </c>
      <c r="B279" s="826" t="s">
        <v>259</v>
      </c>
      <c r="C279" s="826" t="s">
        <v>732</v>
      </c>
      <c r="D279" s="830" t="s">
        <v>733</v>
      </c>
      <c r="E279" s="954">
        <v>2010</v>
      </c>
      <c r="F279" s="830" t="s">
        <v>722</v>
      </c>
      <c r="G279" s="830" t="s">
        <v>390</v>
      </c>
      <c r="H279" s="826" t="s">
        <v>346</v>
      </c>
      <c r="I279" s="830" t="s">
        <v>1411</v>
      </c>
      <c r="J279" s="822">
        <v>1</v>
      </c>
      <c r="K279" s="822">
        <v>1</v>
      </c>
      <c r="L279" s="822">
        <v>0</v>
      </c>
      <c r="M279" s="822"/>
      <c r="R279" s="820"/>
      <c r="S279" s="820"/>
      <c r="T279" s="820"/>
    </row>
    <row r="280" spans="1:20" s="755" customFormat="1" ht="51" customHeight="1">
      <c r="A280" s="828" t="s">
        <v>1431</v>
      </c>
      <c r="B280" s="826" t="s">
        <v>259</v>
      </c>
      <c r="C280" s="826" t="s">
        <v>732</v>
      </c>
      <c r="D280" s="830" t="s">
        <v>733</v>
      </c>
      <c r="E280" s="954">
        <v>2010</v>
      </c>
      <c r="F280" s="830" t="s">
        <v>722</v>
      </c>
      <c r="G280" s="830" t="s">
        <v>395</v>
      </c>
      <c r="H280" s="826" t="s">
        <v>341</v>
      </c>
      <c r="I280" s="830" t="s">
        <v>1411</v>
      </c>
      <c r="J280" s="822">
        <v>0.35</v>
      </c>
      <c r="K280" s="822">
        <v>0.43</v>
      </c>
      <c r="L280" s="822">
        <v>0.14000000000000001</v>
      </c>
      <c r="M280" s="822"/>
      <c r="R280" s="820"/>
      <c r="S280" s="820"/>
      <c r="T280" s="820"/>
    </row>
    <row r="281" spans="1:20" s="755" customFormat="1" ht="51" customHeight="1">
      <c r="A281" s="828" t="s">
        <v>1431</v>
      </c>
      <c r="B281" s="826" t="s">
        <v>259</v>
      </c>
      <c r="C281" s="826" t="s">
        <v>732</v>
      </c>
      <c r="D281" s="830" t="s">
        <v>733</v>
      </c>
      <c r="E281" s="954">
        <v>2010</v>
      </c>
      <c r="F281" s="830" t="s">
        <v>722</v>
      </c>
      <c r="G281" s="830" t="s">
        <v>395</v>
      </c>
      <c r="H281" s="826" t="s">
        <v>342</v>
      </c>
      <c r="I281" s="830" t="s">
        <v>1411</v>
      </c>
      <c r="J281" s="822">
        <v>0.46</v>
      </c>
      <c r="K281" s="822">
        <v>0.76</v>
      </c>
      <c r="L281" s="822">
        <v>0.09</v>
      </c>
      <c r="M281" s="822"/>
      <c r="R281" s="820"/>
      <c r="S281" s="820"/>
      <c r="T281" s="820"/>
    </row>
    <row r="282" spans="1:20" s="755" customFormat="1" ht="51" customHeight="1">
      <c r="A282" s="828" t="s">
        <v>1431</v>
      </c>
      <c r="B282" s="826" t="s">
        <v>259</v>
      </c>
      <c r="C282" s="826" t="s">
        <v>732</v>
      </c>
      <c r="D282" s="830" t="s">
        <v>733</v>
      </c>
      <c r="E282" s="954">
        <v>2010</v>
      </c>
      <c r="F282" s="830" t="s">
        <v>722</v>
      </c>
      <c r="G282" s="830" t="s">
        <v>395</v>
      </c>
      <c r="H282" s="826" t="s">
        <v>343</v>
      </c>
      <c r="I282" s="830" t="s">
        <v>1411</v>
      </c>
      <c r="J282" s="822">
        <v>0.53</v>
      </c>
      <c r="K282" s="822">
        <v>0.61</v>
      </c>
      <c r="L282" s="822">
        <v>0.06</v>
      </c>
      <c r="M282" s="822"/>
      <c r="R282" s="820"/>
      <c r="S282" s="820"/>
      <c r="T282" s="820"/>
    </row>
    <row r="283" spans="1:20" s="755" customFormat="1" ht="51" customHeight="1">
      <c r="A283" s="828" t="s">
        <v>1431</v>
      </c>
      <c r="B283" s="826" t="s">
        <v>259</v>
      </c>
      <c r="C283" s="826" t="s">
        <v>732</v>
      </c>
      <c r="D283" s="830" t="s">
        <v>733</v>
      </c>
      <c r="E283" s="954">
        <v>2010</v>
      </c>
      <c r="F283" s="830" t="s">
        <v>722</v>
      </c>
      <c r="G283" s="830" t="s">
        <v>395</v>
      </c>
      <c r="H283" s="826" t="s">
        <v>344</v>
      </c>
      <c r="I283" s="830" t="s">
        <v>1411</v>
      </c>
      <c r="J283" s="822">
        <v>0.83</v>
      </c>
      <c r="K283" s="822">
        <v>0.83</v>
      </c>
      <c r="L283" s="822">
        <v>0.02</v>
      </c>
      <c r="M283" s="822"/>
      <c r="R283" s="820"/>
      <c r="S283" s="820"/>
      <c r="T283" s="820"/>
    </row>
    <row r="284" spans="1:20" s="755" customFormat="1" ht="51" customHeight="1">
      <c r="A284" s="828" t="s">
        <v>1431</v>
      </c>
      <c r="B284" s="826" t="s">
        <v>259</v>
      </c>
      <c r="C284" s="826" t="s">
        <v>732</v>
      </c>
      <c r="D284" s="830" t="s">
        <v>733</v>
      </c>
      <c r="E284" s="954">
        <v>2010</v>
      </c>
      <c r="F284" s="830" t="s">
        <v>722</v>
      </c>
      <c r="G284" s="830" t="s">
        <v>395</v>
      </c>
      <c r="H284" s="826" t="s">
        <v>345</v>
      </c>
      <c r="I284" s="830" t="s">
        <v>1411</v>
      </c>
      <c r="J284" s="822">
        <v>0.71</v>
      </c>
      <c r="K284" s="822">
        <v>0.71</v>
      </c>
      <c r="L284" s="822">
        <v>0.02</v>
      </c>
      <c r="M284" s="822"/>
      <c r="R284" s="820"/>
      <c r="S284" s="820"/>
      <c r="T284" s="820"/>
    </row>
    <row r="285" spans="1:20" s="755" customFormat="1" ht="51" customHeight="1">
      <c r="A285" s="828" t="s">
        <v>1431</v>
      </c>
      <c r="B285" s="826" t="s">
        <v>259</v>
      </c>
      <c r="C285" s="826" t="s">
        <v>732</v>
      </c>
      <c r="D285" s="830" t="s">
        <v>733</v>
      </c>
      <c r="E285" s="954">
        <v>2010</v>
      </c>
      <c r="F285" s="830" t="s">
        <v>722</v>
      </c>
      <c r="G285" s="830" t="s">
        <v>396</v>
      </c>
      <c r="H285" s="826" t="s">
        <v>341</v>
      </c>
      <c r="I285" s="830" t="s">
        <v>1411</v>
      </c>
      <c r="J285" s="822">
        <v>0.21</v>
      </c>
      <c r="K285" s="822">
        <v>0.37</v>
      </c>
      <c r="L285" s="822">
        <v>0.12</v>
      </c>
      <c r="M285" s="822"/>
      <c r="R285" s="820"/>
      <c r="S285" s="820"/>
      <c r="T285" s="820"/>
    </row>
    <row r="286" spans="1:20" s="755" customFormat="1" ht="51" customHeight="1">
      <c r="A286" s="828" t="s">
        <v>1431</v>
      </c>
      <c r="B286" s="826" t="s">
        <v>259</v>
      </c>
      <c r="C286" s="826" t="s">
        <v>732</v>
      </c>
      <c r="D286" s="830" t="s">
        <v>733</v>
      </c>
      <c r="E286" s="954">
        <v>2010</v>
      </c>
      <c r="F286" s="830" t="s">
        <v>722</v>
      </c>
      <c r="G286" s="830" t="s">
        <v>396</v>
      </c>
      <c r="H286" s="826" t="s">
        <v>342</v>
      </c>
      <c r="I286" s="830" t="s">
        <v>1411</v>
      </c>
      <c r="J286" s="822">
        <v>0.08</v>
      </c>
      <c r="K286" s="822">
        <v>0.2</v>
      </c>
      <c r="L286" s="822">
        <v>0.09</v>
      </c>
      <c r="M286" s="822"/>
      <c r="R286" s="820"/>
      <c r="S286" s="820"/>
      <c r="T286" s="820"/>
    </row>
    <row r="287" spans="1:20" s="755" customFormat="1" ht="51" customHeight="1">
      <c r="A287" s="828" t="s">
        <v>1431</v>
      </c>
      <c r="B287" s="826" t="s">
        <v>259</v>
      </c>
      <c r="C287" s="826" t="s">
        <v>732</v>
      </c>
      <c r="D287" s="830" t="s">
        <v>733</v>
      </c>
      <c r="E287" s="954">
        <v>2010</v>
      </c>
      <c r="F287" s="830" t="s">
        <v>722</v>
      </c>
      <c r="G287" s="830" t="s">
        <v>396</v>
      </c>
      <c r="H287" s="826" t="s">
        <v>343</v>
      </c>
      <c r="I287" s="830" t="s">
        <v>1411</v>
      </c>
      <c r="J287" s="822">
        <v>0.28999999999999998</v>
      </c>
      <c r="K287" s="822">
        <v>0.5</v>
      </c>
      <c r="L287" s="822">
        <v>0.19</v>
      </c>
      <c r="M287" s="822"/>
      <c r="R287" s="820"/>
      <c r="S287" s="820"/>
      <c r="T287" s="820"/>
    </row>
    <row r="288" spans="1:20" s="755" customFormat="1" ht="51" customHeight="1">
      <c r="A288" s="828" t="s">
        <v>1431</v>
      </c>
      <c r="B288" s="826" t="s">
        <v>259</v>
      </c>
      <c r="C288" s="826" t="s">
        <v>732</v>
      </c>
      <c r="D288" s="830" t="s">
        <v>733</v>
      </c>
      <c r="E288" s="954">
        <v>2010</v>
      </c>
      <c r="F288" s="830" t="s">
        <v>722</v>
      </c>
      <c r="G288" s="830" t="s">
        <v>397</v>
      </c>
      <c r="H288" s="826" t="s">
        <v>341</v>
      </c>
      <c r="I288" s="830" t="s">
        <v>1411</v>
      </c>
      <c r="J288" s="822">
        <v>0.05</v>
      </c>
      <c r="K288" s="822">
        <v>0.25</v>
      </c>
      <c r="L288" s="822">
        <v>0.06</v>
      </c>
      <c r="M288" s="822"/>
      <c r="R288" s="820"/>
      <c r="S288" s="820"/>
      <c r="T288" s="820"/>
    </row>
    <row r="289" spans="1:20" s="755" customFormat="1" ht="51" customHeight="1">
      <c r="A289" s="828" t="s">
        <v>1431</v>
      </c>
      <c r="B289" s="826" t="s">
        <v>259</v>
      </c>
      <c r="C289" s="826" t="s">
        <v>732</v>
      </c>
      <c r="D289" s="830" t="s">
        <v>733</v>
      </c>
      <c r="E289" s="954">
        <v>2010</v>
      </c>
      <c r="F289" s="830" t="s">
        <v>722</v>
      </c>
      <c r="G289" s="830" t="s">
        <v>397</v>
      </c>
      <c r="H289" s="826" t="s">
        <v>342</v>
      </c>
      <c r="I289" s="830" t="s">
        <v>1411</v>
      </c>
      <c r="J289" s="822">
        <v>0.47</v>
      </c>
      <c r="K289" s="822">
        <v>0.7</v>
      </c>
      <c r="L289" s="822">
        <v>0.06</v>
      </c>
      <c r="M289" s="822"/>
      <c r="R289" s="820"/>
      <c r="S289" s="820"/>
      <c r="T289" s="820"/>
    </row>
    <row r="290" spans="1:20" s="755" customFormat="1" ht="51" customHeight="1">
      <c r="A290" s="828" t="s">
        <v>1431</v>
      </c>
      <c r="B290" s="826" t="s">
        <v>259</v>
      </c>
      <c r="C290" s="826" t="s">
        <v>732</v>
      </c>
      <c r="D290" s="830" t="s">
        <v>733</v>
      </c>
      <c r="E290" s="954">
        <v>2010</v>
      </c>
      <c r="F290" s="830" t="s">
        <v>722</v>
      </c>
      <c r="G290" s="830" t="s">
        <v>397</v>
      </c>
      <c r="H290" s="826" t="s">
        <v>343</v>
      </c>
      <c r="I290" s="830" t="s">
        <v>1411</v>
      </c>
      <c r="J290" s="822">
        <v>0.86</v>
      </c>
      <c r="K290" s="822">
        <v>0.86</v>
      </c>
      <c r="L290" s="822">
        <v>0.04</v>
      </c>
      <c r="M290" s="822"/>
      <c r="R290" s="820"/>
      <c r="S290" s="820"/>
      <c r="T290" s="820"/>
    </row>
    <row r="291" spans="1:20" s="755" customFormat="1" ht="51" customHeight="1">
      <c r="A291" s="828" t="s">
        <v>1431</v>
      </c>
      <c r="B291" s="826" t="s">
        <v>259</v>
      </c>
      <c r="C291" s="826" t="s">
        <v>732</v>
      </c>
      <c r="D291" s="830" t="s">
        <v>733</v>
      </c>
      <c r="E291" s="954">
        <v>2010</v>
      </c>
      <c r="F291" s="830" t="s">
        <v>722</v>
      </c>
      <c r="G291" s="830" t="s">
        <v>397</v>
      </c>
      <c r="H291" s="826" t="s">
        <v>344</v>
      </c>
      <c r="I291" s="830" t="s">
        <v>1411</v>
      </c>
      <c r="J291" s="822">
        <v>0.62</v>
      </c>
      <c r="K291" s="822">
        <v>0.67</v>
      </c>
      <c r="L291" s="822">
        <v>0.06</v>
      </c>
      <c r="M291" s="822"/>
      <c r="R291" s="820"/>
      <c r="S291" s="820"/>
      <c r="T291" s="820"/>
    </row>
    <row r="292" spans="1:20" s="755" customFormat="1" ht="51" customHeight="1">
      <c r="A292" s="828" t="s">
        <v>1431</v>
      </c>
      <c r="B292" s="826" t="s">
        <v>259</v>
      </c>
      <c r="C292" s="826" t="s">
        <v>732</v>
      </c>
      <c r="D292" s="830" t="s">
        <v>733</v>
      </c>
      <c r="E292" s="954">
        <v>2010</v>
      </c>
      <c r="F292" s="830" t="s">
        <v>722</v>
      </c>
      <c r="G292" s="830" t="s">
        <v>397</v>
      </c>
      <c r="H292" s="826" t="s">
        <v>345</v>
      </c>
      <c r="I292" s="830" t="s">
        <v>1411</v>
      </c>
      <c r="J292" s="822">
        <v>0.81</v>
      </c>
      <c r="K292" s="822">
        <v>0.81</v>
      </c>
      <c r="L292" s="822">
        <v>0.05</v>
      </c>
      <c r="M292" s="822"/>
      <c r="R292" s="820"/>
      <c r="S292" s="820"/>
      <c r="T292" s="820"/>
    </row>
    <row r="293" spans="1:20" s="755" customFormat="1" ht="51" customHeight="1">
      <c r="A293" s="828" t="s">
        <v>1431</v>
      </c>
      <c r="B293" s="826" t="s">
        <v>259</v>
      </c>
      <c r="C293" s="826" t="s">
        <v>732</v>
      </c>
      <c r="D293" s="830" t="s">
        <v>733</v>
      </c>
      <c r="E293" s="954">
        <v>2010</v>
      </c>
      <c r="F293" s="830" t="s">
        <v>722</v>
      </c>
      <c r="G293" s="830" t="s">
        <v>398</v>
      </c>
      <c r="H293" s="826" t="s">
        <v>341</v>
      </c>
      <c r="I293" s="830" t="s">
        <v>1411</v>
      </c>
      <c r="J293" s="822">
        <v>0.05</v>
      </c>
      <c r="K293" s="822">
        <v>0.35</v>
      </c>
      <c r="L293" s="822">
        <v>0.04</v>
      </c>
      <c r="M293" s="822"/>
      <c r="R293" s="820"/>
      <c r="S293" s="820"/>
      <c r="T293" s="820"/>
    </row>
    <row r="294" spans="1:20" s="755" customFormat="1" ht="51" customHeight="1">
      <c r="A294" s="828" t="s">
        <v>1431</v>
      </c>
      <c r="B294" s="826" t="s">
        <v>259</v>
      </c>
      <c r="C294" s="826" t="s">
        <v>732</v>
      </c>
      <c r="D294" s="830" t="s">
        <v>733</v>
      </c>
      <c r="E294" s="954">
        <v>2010</v>
      </c>
      <c r="F294" s="830" t="s">
        <v>722</v>
      </c>
      <c r="G294" s="830" t="s">
        <v>398</v>
      </c>
      <c r="H294" s="826" t="s">
        <v>342</v>
      </c>
      <c r="I294" s="830" t="s">
        <v>1411</v>
      </c>
      <c r="J294" s="822">
        <v>0.22</v>
      </c>
      <c r="K294" s="822">
        <v>0.5</v>
      </c>
      <c r="L294" s="822">
        <v>0.08</v>
      </c>
      <c r="M294" s="822"/>
      <c r="R294" s="820"/>
      <c r="S294" s="820"/>
      <c r="T294" s="820"/>
    </row>
    <row r="295" spans="1:20" s="755" customFormat="1" ht="51" customHeight="1">
      <c r="A295" s="828" t="s">
        <v>1431</v>
      </c>
      <c r="B295" s="826" t="s">
        <v>259</v>
      </c>
      <c r="C295" s="826" t="s">
        <v>732</v>
      </c>
      <c r="D295" s="830" t="s">
        <v>733</v>
      </c>
      <c r="E295" s="954">
        <v>2010</v>
      </c>
      <c r="F295" s="830" t="s">
        <v>722</v>
      </c>
      <c r="G295" s="830" t="s">
        <v>398</v>
      </c>
      <c r="H295" s="826" t="s">
        <v>343</v>
      </c>
      <c r="I295" s="830" t="s">
        <v>1411</v>
      </c>
      <c r="J295" s="822">
        <v>0.27</v>
      </c>
      <c r="K295" s="822">
        <v>0.7</v>
      </c>
      <c r="L295" s="822">
        <v>7.0000000000000007E-2</v>
      </c>
      <c r="M295" s="822"/>
      <c r="R295" s="820"/>
      <c r="S295" s="820"/>
      <c r="T295" s="820"/>
    </row>
    <row r="296" spans="1:20" s="755" customFormat="1" ht="51" customHeight="1">
      <c r="A296" s="828" t="s">
        <v>1431</v>
      </c>
      <c r="B296" s="826" t="s">
        <v>259</v>
      </c>
      <c r="C296" s="826" t="s">
        <v>732</v>
      </c>
      <c r="D296" s="830" t="s">
        <v>733</v>
      </c>
      <c r="E296" s="954">
        <v>2010</v>
      </c>
      <c r="F296" s="830" t="s">
        <v>722</v>
      </c>
      <c r="G296" s="830" t="s">
        <v>398</v>
      </c>
      <c r="H296" s="826" t="s">
        <v>344</v>
      </c>
      <c r="I296" s="830" t="s">
        <v>1411</v>
      </c>
      <c r="J296" s="822">
        <v>0.63</v>
      </c>
      <c r="K296" s="822">
        <v>0.79</v>
      </c>
      <c r="L296" s="822">
        <v>0.03</v>
      </c>
      <c r="M296" s="822"/>
      <c r="R296" s="820"/>
      <c r="S296" s="820"/>
      <c r="T296" s="820"/>
    </row>
    <row r="297" spans="1:20" s="755" customFormat="1" ht="51" customHeight="1">
      <c r="A297" s="828" t="s">
        <v>1431</v>
      </c>
      <c r="B297" s="826" t="s">
        <v>259</v>
      </c>
      <c r="C297" s="826" t="s">
        <v>732</v>
      </c>
      <c r="D297" s="830" t="s">
        <v>733</v>
      </c>
      <c r="E297" s="954">
        <v>2010</v>
      </c>
      <c r="F297" s="830" t="s">
        <v>722</v>
      </c>
      <c r="G297" s="830" t="s">
        <v>399</v>
      </c>
      <c r="H297" s="826" t="s">
        <v>341</v>
      </c>
      <c r="I297" s="830" t="s">
        <v>1411</v>
      </c>
      <c r="J297" s="822">
        <v>0.05</v>
      </c>
      <c r="K297" s="822">
        <v>0.61</v>
      </c>
      <c r="L297" s="822">
        <v>0.08</v>
      </c>
      <c r="M297" s="822"/>
      <c r="R297" s="820"/>
      <c r="S297" s="820"/>
      <c r="T297" s="820"/>
    </row>
    <row r="298" spans="1:20" s="755" customFormat="1" ht="51" customHeight="1">
      <c r="A298" s="828" t="s">
        <v>1431</v>
      </c>
      <c r="B298" s="826" t="s">
        <v>259</v>
      </c>
      <c r="C298" s="826" t="s">
        <v>732</v>
      </c>
      <c r="D298" s="830" t="s">
        <v>733</v>
      </c>
      <c r="E298" s="954">
        <v>2010</v>
      </c>
      <c r="F298" s="830" t="s">
        <v>722</v>
      </c>
      <c r="G298" s="830" t="s">
        <v>399</v>
      </c>
      <c r="H298" s="826" t="s">
        <v>342</v>
      </c>
      <c r="I298" s="830" t="s">
        <v>1411</v>
      </c>
      <c r="J298" s="822">
        <v>0.18</v>
      </c>
      <c r="K298" s="822">
        <v>0.69</v>
      </c>
      <c r="L298" s="822">
        <v>0.04</v>
      </c>
      <c r="M298" s="822"/>
      <c r="R298" s="820"/>
      <c r="S298" s="820"/>
      <c r="T298" s="820"/>
    </row>
    <row r="299" spans="1:20" s="755" customFormat="1" ht="51" customHeight="1">
      <c r="A299" s="828" t="s">
        <v>1431</v>
      </c>
      <c r="B299" s="826" t="s">
        <v>259</v>
      </c>
      <c r="C299" s="826" t="s">
        <v>732</v>
      </c>
      <c r="D299" s="830" t="s">
        <v>733</v>
      </c>
      <c r="E299" s="954">
        <v>2010</v>
      </c>
      <c r="F299" s="830" t="s">
        <v>722</v>
      </c>
      <c r="G299" s="830" t="s">
        <v>399</v>
      </c>
      <c r="H299" s="826" t="s">
        <v>343</v>
      </c>
      <c r="I299" s="830" t="s">
        <v>1411</v>
      </c>
      <c r="J299" s="822">
        <v>0.41</v>
      </c>
      <c r="K299" s="822">
        <v>0.73</v>
      </c>
      <c r="L299" s="822">
        <v>0.08</v>
      </c>
      <c r="M299" s="822"/>
      <c r="R299" s="820"/>
      <c r="S299" s="820"/>
      <c r="T299" s="820"/>
    </row>
    <row r="300" spans="1:20" s="755" customFormat="1" ht="51" customHeight="1">
      <c r="A300" s="828" t="s">
        <v>1431</v>
      </c>
      <c r="B300" s="826" t="s">
        <v>259</v>
      </c>
      <c r="C300" s="826" t="s">
        <v>732</v>
      </c>
      <c r="D300" s="830" t="s">
        <v>733</v>
      </c>
      <c r="E300" s="954">
        <v>2010</v>
      </c>
      <c r="F300" s="830" t="s">
        <v>722</v>
      </c>
      <c r="G300" s="830" t="s">
        <v>399</v>
      </c>
      <c r="H300" s="826" t="s">
        <v>344</v>
      </c>
      <c r="I300" s="830" t="s">
        <v>1411</v>
      </c>
      <c r="J300" s="822">
        <v>0.75</v>
      </c>
      <c r="K300" s="822">
        <v>0.75</v>
      </c>
      <c r="L300" s="822">
        <v>0.06</v>
      </c>
      <c r="M300" s="822"/>
      <c r="R300" s="820"/>
      <c r="S300" s="820"/>
      <c r="T300" s="820"/>
    </row>
    <row r="301" spans="1:20" s="755" customFormat="1" ht="51" customHeight="1">
      <c r="A301" s="828" t="s">
        <v>1431</v>
      </c>
      <c r="B301" s="826" t="s">
        <v>259</v>
      </c>
      <c r="C301" s="826" t="s">
        <v>732</v>
      </c>
      <c r="D301" s="830" t="s">
        <v>733</v>
      </c>
      <c r="E301" s="954">
        <v>2010</v>
      </c>
      <c r="F301" s="830" t="s">
        <v>722</v>
      </c>
      <c r="G301" s="830" t="s">
        <v>353</v>
      </c>
      <c r="H301" s="826" t="s">
        <v>341</v>
      </c>
      <c r="I301" s="830" t="s">
        <v>1411</v>
      </c>
      <c r="J301" s="822">
        <v>0.03</v>
      </c>
      <c r="K301" s="822">
        <v>0.39</v>
      </c>
      <c r="L301" s="822">
        <v>0.03</v>
      </c>
      <c r="M301" s="822"/>
      <c r="R301" s="820"/>
      <c r="S301" s="820"/>
      <c r="T301" s="820"/>
    </row>
    <row r="302" spans="1:20" s="755" customFormat="1" ht="51" customHeight="1">
      <c r="A302" s="828" t="s">
        <v>1431</v>
      </c>
      <c r="B302" s="826" t="s">
        <v>259</v>
      </c>
      <c r="C302" s="826" t="s">
        <v>732</v>
      </c>
      <c r="D302" s="830" t="s">
        <v>733</v>
      </c>
      <c r="E302" s="954">
        <v>2010</v>
      </c>
      <c r="F302" s="830" t="s">
        <v>722</v>
      </c>
      <c r="G302" s="830" t="s">
        <v>353</v>
      </c>
      <c r="H302" s="826" t="s">
        <v>342</v>
      </c>
      <c r="I302" s="830" t="s">
        <v>1411</v>
      </c>
      <c r="J302" s="822">
        <v>0.26</v>
      </c>
      <c r="K302" s="822">
        <v>0.43</v>
      </c>
      <c r="L302" s="822">
        <v>0.08</v>
      </c>
      <c r="M302" s="822"/>
      <c r="R302" s="820"/>
      <c r="S302" s="820"/>
      <c r="T302" s="820"/>
    </row>
    <row r="303" spans="1:20" s="755" customFormat="1" ht="51" customHeight="1">
      <c r="A303" s="828" t="s">
        <v>1431</v>
      </c>
      <c r="B303" s="826" t="s">
        <v>259</v>
      </c>
      <c r="C303" s="826" t="s">
        <v>732</v>
      </c>
      <c r="D303" s="830" t="s">
        <v>733</v>
      </c>
      <c r="E303" s="954">
        <v>2010</v>
      </c>
      <c r="F303" s="830" t="s">
        <v>722</v>
      </c>
      <c r="G303" s="830" t="s">
        <v>353</v>
      </c>
      <c r="H303" s="826" t="s">
        <v>343</v>
      </c>
      <c r="I303" s="830" t="s">
        <v>1411</v>
      </c>
      <c r="J303" s="822">
        <v>0.35</v>
      </c>
      <c r="K303" s="822">
        <v>0.64</v>
      </c>
      <c r="L303" s="822">
        <v>0.13</v>
      </c>
      <c r="M303" s="822"/>
      <c r="R303" s="820"/>
      <c r="S303" s="820"/>
      <c r="T303" s="820"/>
    </row>
    <row r="304" spans="1:20" s="755" customFormat="1" ht="51" customHeight="1">
      <c r="A304" s="828" t="s">
        <v>1431</v>
      </c>
      <c r="B304" s="826" t="s">
        <v>259</v>
      </c>
      <c r="C304" s="826" t="s">
        <v>732</v>
      </c>
      <c r="D304" s="830" t="s">
        <v>733</v>
      </c>
      <c r="E304" s="954">
        <v>2010</v>
      </c>
      <c r="F304" s="830" t="s">
        <v>722</v>
      </c>
      <c r="G304" s="830" t="s">
        <v>353</v>
      </c>
      <c r="H304" s="826" t="s">
        <v>344</v>
      </c>
      <c r="I304" s="830" t="s">
        <v>1411</v>
      </c>
      <c r="J304" s="822">
        <v>0.75</v>
      </c>
      <c r="K304" s="822">
        <v>0.75</v>
      </c>
      <c r="L304" s="822">
        <v>0.13</v>
      </c>
      <c r="M304" s="822"/>
      <c r="R304" s="820"/>
      <c r="S304" s="820"/>
      <c r="T304" s="820"/>
    </row>
    <row r="305" spans="1:20" s="755" customFormat="1" ht="51" customHeight="1">
      <c r="A305" s="828" t="s">
        <v>1431</v>
      </c>
      <c r="B305" s="826" t="s">
        <v>259</v>
      </c>
      <c r="C305" s="826" t="s">
        <v>732</v>
      </c>
      <c r="D305" s="830" t="s">
        <v>733</v>
      </c>
      <c r="E305" s="954">
        <v>2010</v>
      </c>
      <c r="F305" s="830" t="s">
        <v>722</v>
      </c>
      <c r="G305" s="830" t="s">
        <v>354</v>
      </c>
      <c r="H305" s="826" t="s">
        <v>341</v>
      </c>
      <c r="I305" s="830" t="s">
        <v>1411</v>
      </c>
      <c r="J305" s="822">
        <v>0.09</v>
      </c>
      <c r="K305" s="822">
        <v>0.59</v>
      </c>
      <c r="L305" s="822">
        <v>0.06</v>
      </c>
      <c r="M305" s="822"/>
      <c r="R305" s="820"/>
      <c r="S305" s="820"/>
      <c r="T305" s="820"/>
    </row>
    <row r="306" spans="1:20" s="755" customFormat="1" ht="51" customHeight="1">
      <c r="A306" s="828" t="s">
        <v>1431</v>
      </c>
      <c r="B306" s="826" t="s">
        <v>259</v>
      </c>
      <c r="C306" s="826" t="s">
        <v>732</v>
      </c>
      <c r="D306" s="830" t="s">
        <v>733</v>
      </c>
      <c r="E306" s="954">
        <v>2010</v>
      </c>
      <c r="F306" s="830" t="s">
        <v>722</v>
      </c>
      <c r="G306" s="830" t="s">
        <v>354</v>
      </c>
      <c r="H306" s="826" t="s">
        <v>342</v>
      </c>
      <c r="I306" s="830" t="s">
        <v>1411</v>
      </c>
      <c r="J306" s="822">
        <v>0.1</v>
      </c>
      <c r="K306" s="822">
        <v>0.53</v>
      </c>
      <c r="L306" s="822">
        <v>0.05</v>
      </c>
      <c r="M306" s="822"/>
      <c r="R306" s="820"/>
      <c r="S306" s="820"/>
      <c r="T306" s="820"/>
    </row>
    <row r="307" spans="1:20" s="755" customFormat="1" ht="51" customHeight="1">
      <c r="A307" s="828" t="s">
        <v>1431</v>
      </c>
      <c r="B307" s="826" t="s">
        <v>259</v>
      </c>
      <c r="C307" s="826" t="s">
        <v>732</v>
      </c>
      <c r="D307" s="830" t="s">
        <v>733</v>
      </c>
      <c r="E307" s="954">
        <v>2010</v>
      </c>
      <c r="F307" s="830" t="s">
        <v>722</v>
      </c>
      <c r="G307" s="830" t="s">
        <v>354</v>
      </c>
      <c r="H307" s="826" t="s">
        <v>343</v>
      </c>
      <c r="I307" s="830" t="s">
        <v>1411</v>
      </c>
      <c r="J307" s="822">
        <v>0.14000000000000001</v>
      </c>
      <c r="K307" s="822">
        <v>0.53</v>
      </c>
      <c r="L307" s="822">
        <v>0.08</v>
      </c>
      <c r="M307" s="822"/>
      <c r="R307" s="820"/>
      <c r="S307" s="820"/>
      <c r="T307" s="820"/>
    </row>
    <row r="308" spans="1:20" s="755" customFormat="1" ht="51" customHeight="1">
      <c r="A308" s="828" t="s">
        <v>1431</v>
      </c>
      <c r="B308" s="826" t="s">
        <v>259</v>
      </c>
      <c r="C308" s="826" t="s">
        <v>732</v>
      </c>
      <c r="D308" s="830" t="s">
        <v>733</v>
      </c>
      <c r="E308" s="954">
        <v>2010</v>
      </c>
      <c r="F308" s="830" t="s">
        <v>722</v>
      </c>
      <c r="G308" s="830" t="s">
        <v>354</v>
      </c>
      <c r="H308" s="826" t="s">
        <v>345</v>
      </c>
      <c r="I308" s="830" t="s">
        <v>1411</v>
      </c>
      <c r="J308" s="822">
        <v>0.12</v>
      </c>
      <c r="K308" s="822">
        <v>0.6</v>
      </c>
      <c r="L308" s="822">
        <v>0.14000000000000001</v>
      </c>
      <c r="M308" s="822"/>
      <c r="R308" s="820"/>
      <c r="S308" s="820"/>
      <c r="T308" s="820"/>
    </row>
    <row r="309" spans="1:20" s="755" customFormat="1" ht="51" customHeight="1">
      <c r="A309" s="828" t="s">
        <v>1431</v>
      </c>
      <c r="B309" s="826" t="s">
        <v>259</v>
      </c>
      <c r="C309" s="826" t="s">
        <v>732</v>
      </c>
      <c r="D309" s="830" t="s">
        <v>733</v>
      </c>
      <c r="E309" s="954">
        <v>2010</v>
      </c>
      <c r="F309" s="830" t="s">
        <v>722</v>
      </c>
      <c r="G309" s="830" t="s">
        <v>348</v>
      </c>
      <c r="H309" s="826" t="s">
        <v>341</v>
      </c>
      <c r="I309" s="830" t="s">
        <v>1411</v>
      </c>
      <c r="J309" s="822">
        <v>0.17</v>
      </c>
      <c r="K309" s="822">
        <v>0.17</v>
      </c>
      <c r="L309" s="822">
        <v>0.19</v>
      </c>
      <c r="M309" s="822"/>
      <c r="R309" s="820"/>
      <c r="S309" s="820"/>
      <c r="T309" s="820"/>
    </row>
    <row r="310" spans="1:20" s="755" customFormat="1" ht="45.75" customHeight="1">
      <c r="A310" s="828" t="s">
        <v>1431</v>
      </c>
      <c r="B310" s="826" t="s">
        <v>1335</v>
      </c>
      <c r="C310" s="826" t="s">
        <v>732</v>
      </c>
      <c r="D310" s="830" t="s">
        <v>733</v>
      </c>
      <c r="E310" s="954">
        <v>2010</v>
      </c>
      <c r="F310" s="830" t="s">
        <v>722</v>
      </c>
      <c r="G310" s="830" t="s">
        <v>397</v>
      </c>
      <c r="H310" s="826" t="s">
        <v>341</v>
      </c>
      <c r="I310" s="830" t="s">
        <v>1411</v>
      </c>
      <c r="J310" s="822">
        <v>0.53</v>
      </c>
      <c r="K310" s="822">
        <v>0.53</v>
      </c>
      <c r="L310" s="822">
        <v>0.08</v>
      </c>
      <c r="M310" s="822"/>
      <c r="R310" s="820"/>
      <c r="S310" s="820"/>
      <c r="T310" s="820"/>
    </row>
    <row r="311" spans="1:20" s="755" customFormat="1" ht="45.75" customHeight="1">
      <c r="A311" s="828" t="s">
        <v>1431</v>
      </c>
      <c r="B311" s="826" t="s">
        <v>1335</v>
      </c>
      <c r="C311" s="826" t="s">
        <v>732</v>
      </c>
      <c r="D311" s="830" t="s">
        <v>733</v>
      </c>
      <c r="E311" s="954">
        <v>2010</v>
      </c>
      <c r="F311" s="830" t="s">
        <v>722</v>
      </c>
      <c r="G311" s="830" t="s">
        <v>397</v>
      </c>
      <c r="H311" s="826" t="s">
        <v>343</v>
      </c>
      <c r="I311" s="830" t="s">
        <v>1411</v>
      </c>
      <c r="J311" s="822">
        <v>0.61</v>
      </c>
      <c r="K311" s="822">
        <v>0.61</v>
      </c>
      <c r="L311" s="822">
        <v>7.0000000000000007E-2</v>
      </c>
      <c r="M311" s="822"/>
      <c r="R311" s="820"/>
      <c r="S311" s="820"/>
      <c r="T311" s="820"/>
    </row>
    <row r="312" spans="1:20" s="755" customFormat="1" ht="45.75" customHeight="1">
      <c r="A312" s="828" t="s">
        <v>1431</v>
      </c>
      <c r="B312" s="826" t="s">
        <v>1335</v>
      </c>
      <c r="C312" s="826" t="s">
        <v>732</v>
      </c>
      <c r="D312" s="830" t="s">
        <v>733</v>
      </c>
      <c r="E312" s="954">
        <v>2010</v>
      </c>
      <c r="F312" s="830" t="s">
        <v>722</v>
      </c>
      <c r="G312" s="830" t="s">
        <v>397</v>
      </c>
      <c r="H312" s="826" t="s">
        <v>344</v>
      </c>
      <c r="I312" s="830" t="s">
        <v>1411</v>
      </c>
      <c r="J312" s="822">
        <v>0.6</v>
      </c>
      <c r="K312" s="822">
        <v>0.6</v>
      </c>
      <c r="L312" s="822">
        <v>0.1</v>
      </c>
      <c r="M312" s="822"/>
      <c r="R312" s="820"/>
      <c r="S312" s="820"/>
      <c r="T312" s="820"/>
    </row>
    <row r="313" spans="1:20" s="755" customFormat="1" ht="45.75" customHeight="1">
      <c r="A313" s="828" t="s">
        <v>1431</v>
      </c>
      <c r="B313" s="826" t="s">
        <v>1335</v>
      </c>
      <c r="C313" s="826" t="s">
        <v>732</v>
      </c>
      <c r="D313" s="830" t="s">
        <v>733</v>
      </c>
      <c r="E313" s="954">
        <v>2010</v>
      </c>
      <c r="F313" s="830" t="s">
        <v>722</v>
      </c>
      <c r="G313" s="830" t="s">
        <v>397</v>
      </c>
      <c r="H313" s="826" t="s">
        <v>345</v>
      </c>
      <c r="I313" s="830" t="s">
        <v>1411</v>
      </c>
      <c r="J313" s="822">
        <v>0.79</v>
      </c>
      <c r="K313" s="822">
        <v>0.83</v>
      </c>
      <c r="L313" s="822">
        <v>0.05</v>
      </c>
      <c r="M313" s="822"/>
      <c r="R313" s="820"/>
      <c r="S313" s="820"/>
      <c r="T313" s="820"/>
    </row>
    <row r="314" spans="1:20" s="755" customFormat="1" ht="45.75" customHeight="1">
      <c r="A314" s="828" t="s">
        <v>1431</v>
      </c>
      <c r="B314" s="826" t="s">
        <v>1335</v>
      </c>
      <c r="C314" s="826" t="s">
        <v>732</v>
      </c>
      <c r="D314" s="830" t="s">
        <v>733</v>
      </c>
      <c r="E314" s="954">
        <v>2010</v>
      </c>
      <c r="F314" s="830" t="s">
        <v>722</v>
      </c>
      <c r="G314" s="830" t="s">
        <v>397</v>
      </c>
      <c r="H314" s="826" t="s">
        <v>346</v>
      </c>
      <c r="I314" s="830" t="s">
        <v>1411</v>
      </c>
      <c r="J314" s="822">
        <v>0.6</v>
      </c>
      <c r="K314" s="822">
        <v>0.75</v>
      </c>
      <c r="L314" s="822">
        <v>0.13</v>
      </c>
      <c r="M314" s="822"/>
      <c r="R314" s="820"/>
      <c r="S314" s="820"/>
      <c r="T314" s="820"/>
    </row>
    <row r="315" spans="1:20" s="755" customFormat="1" ht="45.75" customHeight="1">
      <c r="A315" s="828" t="s">
        <v>1431</v>
      </c>
      <c r="B315" s="826" t="s">
        <v>1335</v>
      </c>
      <c r="C315" s="826" t="s">
        <v>732</v>
      </c>
      <c r="D315" s="830" t="s">
        <v>733</v>
      </c>
      <c r="E315" s="954">
        <v>2010</v>
      </c>
      <c r="F315" s="830" t="s">
        <v>722</v>
      </c>
      <c r="G315" s="830" t="s">
        <v>348</v>
      </c>
      <c r="H315" s="826" t="s">
        <v>341</v>
      </c>
      <c r="I315" s="830" t="s">
        <v>1411</v>
      </c>
      <c r="J315" s="822">
        <v>0.8</v>
      </c>
      <c r="K315" s="822">
        <v>0.8</v>
      </c>
      <c r="L315" s="822">
        <v>0.08</v>
      </c>
      <c r="M315" s="822"/>
      <c r="R315" s="820"/>
      <c r="S315" s="820"/>
      <c r="T315" s="820"/>
    </row>
    <row r="316" spans="1:20" s="755" customFormat="1" ht="45.75" customHeight="1">
      <c r="A316" s="828" t="s">
        <v>1431</v>
      </c>
      <c r="B316" s="826" t="s">
        <v>1335</v>
      </c>
      <c r="C316" s="826" t="s">
        <v>732</v>
      </c>
      <c r="D316" s="830" t="s">
        <v>733</v>
      </c>
      <c r="E316" s="954">
        <v>2010</v>
      </c>
      <c r="F316" s="830" t="s">
        <v>722</v>
      </c>
      <c r="G316" s="830" t="s">
        <v>348</v>
      </c>
      <c r="H316" s="826" t="s">
        <v>344</v>
      </c>
      <c r="I316" s="830" t="s">
        <v>1411</v>
      </c>
      <c r="J316" s="822">
        <v>1</v>
      </c>
      <c r="K316" s="822">
        <v>1</v>
      </c>
      <c r="L316" s="822">
        <v>0</v>
      </c>
      <c r="M316" s="822"/>
      <c r="R316" s="820"/>
      <c r="S316" s="820"/>
      <c r="T316" s="820"/>
    </row>
    <row r="317" spans="1:20" s="755" customFormat="1" ht="45.75" customHeight="1">
      <c r="A317" s="828" t="s">
        <v>1431</v>
      </c>
      <c r="B317" s="826" t="s">
        <v>1335</v>
      </c>
      <c r="C317" s="826" t="s">
        <v>732</v>
      </c>
      <c r="D317" s="830" t="s">
        <v>733</v>
      </c>
      <c r="E317" s="954">
        <v>2010</v>
      </c>
      <c r="F317" s="830" t="s">
        <v>722</v>
      </c>
      <c r="G317" s="830" t="s">
        <v>354</v>
      </c>
      <c r="H317" s="826" t="s">
        <v>341</v>
      </c>
      <c r="I317" s="830" t="s">
        <v>1411</v>
      </c>
      <c r="J317" s="822">
        <v>0.33</v>
      </c>
      <c r="K317" s="822">
        <v>0.33</v>
      </c>
      <c r="L317" s="822">
        <v>0.15</v>
      </c>
      <c r="M317" s="822"/>
      <c r="R317" s="820"/>
      <c r="S317" s="820"/>
      <c r="T317" s="820"/>
    </row>
    <row r="318" spans="1:20" s="755" customFormat="1" ht="45.75" customHeight="1">
      <c r="A318" s="828" t="s">
        <v>1431</v>
      </c>
      <c r="B318" s="826" t="s">
        <v>1335</v>
      </c>
      <c r="C318" s="826" t="s">
        <v>732</v>
      </c>
      <c r="D318" s="830" t="s">
        <v>733</v>
      </c>
      <c r="E318" s="954">
        <v>2010</v>
      </c>
      <c r="F318" s="830" t="s">
        <v>722</v>
      </c>
      <c r="G318" s="830" t="s">
        <v>401</v>
      </c>
      <c r="H318" s="826" t="s">
        <v>345</v>
      </c>
      <c r="I318" s="830" t="s">
        <v>1411</v>
      </c>
      <c r="J318" s="822">
        <v>0.88</v>
      </c>
      <c r="K318" s="822">
        <v>0.88</v>
      </c>
      <c r="L318" s="822">
        <v>0.09</v>
      </c>
      <c r="M318" s="822"/>
      <c r="R318" s="820"/>
      <c r="S318" s="820"/>
      <c r="T318" s="820"/>
    </row>
    <row r="319" spans="1:20" s="755" customFormat="1" ht="51" customHeight="1">
      <c r="A319" s="828" t="s">
        <v>1431</v>
      </c>
      <c r="B319" s="826" t="s">
        <v>259</v>
      </c>
      <c r="C319" s="826" t="s">
        <v>732</v>
      </c>
      <c r="D319" s="830" t="s">
        <v>734</v>
      </c>
      <c r="E319" s="954">
        <v>2010</v>
      </c>
      <c r="F319" s="830" t="s">
        <v>722</v>
      </c>
      <c r="G319" s="830" t="s">
        <v>390</v>
      </c>
      <c r="H319" s="826" t="s">
        <v>341</v>
      </c>
      <c r="I319" s="830" t="s">
        <v>1411</v>
      </c>
      <c r="J319" s="822">
        <v>0.36</v>
      </c>
      <c r="K319" s="822">
        <v>0.5</v>
      </c>
      <c r="L319" s="822">
        <v>0.08</v>
      </c>
      <c r="M319" s="822"/>
      <c r="R319" s="820"/>
      <c r="S319" s="820"/>
      <c r="T319" s="820"/>
    </row>
    <row r="320" spans="1:20" s="755" customFormat="1" ht="51" customHeight="1">
      <c r="A320" s="828" t="s">
        <v>1431</v>
      </c>
      <c r="B320" s="826" t="s">
        <v>259</v>
      </c>
      <c r="C320" s="826" t="s">
        <v>732</v>
      </c>
      <c r="D320" s="830" t="s">
        <v>734</v>
      </c>
      <c r="E320" s="954">
        <v>2010</v>
      </c>
      <c r="F320" s="830" t="s">
        <v>722</v>
      </c>
      <c r="G320" s="830" t="s">
        <v>390</v>
      </c>
      <c r="H320" s="826" t="s">
        <v>342</v>
      </c>
      <c r="I320" s="830" t="s">
        <v>1411</v>
      </c>
      <c r="J320" s="822">
        <v>0.67</v>
      </c>
      <c r="K320" s="822">
        <v>0.67</v>
      </c>
      <c r="L320" s="822">
        <v>0.05</v>
      </c>
      <c r="M320" s="822"/>
      <c r="R320" s="820"/>
      <c r="S320" s="820"/>
      <c r="T320" s="820"/>
    </row>
    <row r="321" spans="1:20" s="755" customFormat="1" ht="51" customHeight="1">
      <c r="A321" s="828" t="s">
        <v>1431</v>
      </c>
      <c r="B321" s="826" t="s">
        <v>259</v>
      </c>
      <c r="C321" s="826" t="s">
        <v>732</v>
      </c>
      <c r="D321" s="830" t="s">
        <v>734</v>
      </c>
      <c r="E321" s="954">
        <v>2010</v>
      </c>
      <c r="F321" s="830" t="s">
        <v>722</v>
      </c>
      <c r="G321" s="830" t="s">
        <v>390</v>
      </c>
      <c r="H321" s="826" t="s">
        <v>343</v>
      </c>
      <c r="I321" s="830" t="s">
        <v>1411</v>
      </c>
      <c r="J321" s="822">
        <v>0.67</v>
      </c>
      <c r="K321" s="822">
        <v>0.67</v>
      </c>
      <c r="L321" s="822">
        <v>0.1</v>
      </c>
      <c r="M321" s="822"/>
      <c r="R321" s="820"/>
      <c r="S321" s="820"/>
      <c r="T321" s="820"/>
    </row>
    <row r="322" spans="1:20" s="755" customFormat="1" ht="51" customHeight="1">
      <c r="A322" s="828" t="s">
        <v>1431</v>
      </c>
      <c r="B322" s="826" t="s">
        <v>259</v>
      </c>
      <c r="C322" s="826" t="s">
        <v>732</v>
      </c>
      <c r="D322" s="830" t="s">
        <v>734</v>
      </c>
      <c r="E322" s="954">
        <v>2010</v>
      </c>
      <c r="F322" s="830" t="s">
        <v>722</v>
      </c>
      <c r="G322" s="830" t="s">
        <v>390</v>
      </c>
      <c r="H322" s="826" t="s">
        <v>344</v>
      </c>
      <c r="I322" s="830" t="s">
        <v>1411</v>
      </c>
      <c r="J322" s="822">
        <v>0.63</v>
      </c>
      <c r="K322" s="822">
        <v>0.63</v>
      </c>
      <c r="L322" s="822">
        <v>0.03</v>
      </c>
      <c r="M322" s="822"/>
      <c r="R322" s="820"/>
      <c r="S322" s="820"/>
      <c r="T322" s="820"/>
    </row>
    <row r="323" spans="1:20" s="755" customFormat="1" ht="51" customHeight="1">
      <c r="A323" s="828" t="s">
        <v>1431</v>
      </c>
      <c r="B323" s="826" t="s">
        <v>259</v>
      </c>
      <c r="C323" s="826" t="s">
        <v>732</v>
      </c>
      <c r="D323" s="830" t="s">
        <v>734</v>
      </c>
      <c r="E323" s="954">
        <v>2010</v>
      </c>
      <c r="F323" s="830" t="s">
        <v>722</v>
      </c>
      <c r="G323" s="830" t="s">
        <v>390</v>
      </c>
      <c r="H323" s="826" t="s">
        <v>345</v>
      </c>
      <c r="I323" s="830" t="s">
        <v>1411</v>
      </c>
      <c r="J323" s="822">
        <v>0.93</v>
      </c>
      <c r="K323" s="822">
        <v>0.93</v>
      </c>
      <c r="L323" s="822">
        <v>0.01</v>
      </c>
      <c r="M323" s="822"/>
      <c r="R323" s="820"/>
      <c r="S323" s="820"/>
      <c r="T323" s="820"/>
    </row>
    <row r="324" spans="1:20" s="755" customFormat="1" ht="51" customHeight="1">
      <c r="A324" s="828" t="s">
        <v>1431</v>
      </c>
      <c r="B324" s="826" t="s">
        <v>259</v>
      </c>
      <c r="C324" s="826" t="s">
        <v>732</v>
      </c>
      <c r="D324" s="830" t="s">
        <v>734</v>
      </c>
      <c r="E324" s="954">
        <v>2010</v>
      </c>
      <c r="F324" s="830" t="s">
        <v>722</v>
      </c>
      <c r="G324" s="830" t="s">
        <v>390</v>
      </c>
      <c r="H324" s="826" t="s">
        <v>346</v>
      </c>
      <c r="I324" s="830" t="s">
        <v>1411</v>
      </c>
      <c r="J324" s="822">
        <v>1</v>
      </c>
      <c r="K324" s="822">
        <v>1</v>
      </c>
      <c r="L324" s="822">
        <v>0</v>
      </c>
      <c r="M324" s="822"/>
      <c r="R324" s="820"/>
      <c r="S324" s="820"/>
      <c r="T324" s="820"/>
    </row>
    <row r="325" spans="1:20" s="755" customFormat="1" ht="51" customHeight="1">
      <c r="A325" s="828" t="s">
        <v>1431</v>
      </c>
      <c r="B325" s="826" t="s">
        <v>259</v>
      </c>
      <c r="C325" s="826" t="s">
        <v>732</v>
      </c>
      <c r="D325" s="830" t="s">
        <v>734</v>
      </c>
      <c r="E325" s="954">
        <v>2010</v>
      </c>
      <c r="F325" s="830" t="s">
        <v>722</v>
      </c>
      <c r="G325" s="830" t="s">
        <v>395</v>
      </c>
      <c r="H325" s="826" t="s">
        <v>341</v>
      </c>
      <c r="I325" s="830" t="s">
        <v>1411</v>
      </c>
      <c r="J325" s="822">
        <v>0.35</v>
      </c>
      <c r="K325" s="822">
        <v>0.43</v>
      </c>
      <c r="L325" s="822">
        <v>0.14000000000000001</v>
      </c>
      <c r="M325" s="822"/>
      <c r="R325" s="820"/>
      <c r="S325" s="820"/>
      <c r="T325" s="820"/>
    </row>
    <row r="326" spans="1:20" s="755" customFormat="1" ht="51" customHeight="1">
      <c r="A326" s="828" t="s">
        <v>1431</v>
      </c>
      <c r="B326" s="826" t="s">
        <v>259</v>
      </c>
      <c r="C326" s="826" t="s">
        <v>732</v>
      </c>
      <c r="D326" s="830" t="s">
        <v>734</v>
      </c>
      <c r="E326" s="954">
        <v>2010</v>
      </c>
      <c r="F326" s="830" t="s">
        <v>722</v>
      </c>
      <c r="G326" s="830" t="s">
        <v>395</v>
      </c>
      <c r="H326" s="826" t="s">
        <v>342</v>
      </c>
      <c r="I326" s="830" t="s">
        <v>1411</v>
      </c>
      <c r="J326" s="822">
        <v>0.46</v>
      </c>
      <c r="K326" s="822">
        <v>0.76</v>
      </c>
      <c r="L326" s="822">
        <v>0.08</v>
      </c>
      <c r="M326" s="822"/>
      <c r="R326" s="820"/>
      <c r="S326" s="820"/>
      <c r="T326" s="820"/>
    </row>
    <row r="327" spans="1:20" s="755" customFormat="1" ht="51" customHeight="1">
      <c r="A327" s="828" t="s">
        <v>1431</v>
      </c>
      <c r="B327" s="826" t="s">
        <v>259</v>
      </c>
      <c r="C327" s="826" t="s">
        <v>732</v>
      </c>
      <c r="D327" s="830" t="s">
        <v>734</v>
      </c>
      <c r="E327" s="954">
        <v>2010</v>
      </c>
      <c r="F327" s="830" t="s">
        <v>722</v>
      </c>
      <c r="G327" s="830" t="s">
        <v>395</v>
      </c>
      <c r="H327" s="826" t="s">
        <v>343</v>
      </c>
      <c r="I327" s="830" t="s">
        <v>1411</v>
      </c>
      <c r="J327" s="822">
        <v>0.53</v>
      </c>
      <c r="K327" s="822">
        <v>0.61</v>
      </c>
      <c r="L327" s="822">
        <v>7.0000000000000007E-2</v>
      </c>
      <c r="M327" s="822"/>
      <c r="R327" s="820"/>
      <c r="S327" s="820"/>
      <c r="T327" s="820"/>
    </row>
    <row r="328" spans="1:20" s="755" customFormat="1" ht="51" customHeight="1">
      <c r="A328" s="828" t="s">
        <v>1431</v>
      </c>
      <c r="B328" s="826" t="s">
        <v>259</v>
      </c>
      <c r="C328" s="826" t="s">
        <v>732</v>
      </c>
      <c r="D328" s="830" t="s">
        <v>734</v>
      </c>
      <c r="E328" s="954">
        <v>2010</v>
      </c>
      <c r="F328" s="830" t="s">
        <v>722</v>
      </c>
      <c r="G328" s="830" t="s">
        <v>395</v>
      </c>
      <c r="H328" s="826" t="s">
        <v>344</v>
      </c>
      <c r="I328" s="830" t="s">
        <v>1411</v>
      </c>
      <c r="J328" s="822">
        <v>0.83</v>
      </c>
      <c r="K328" s="822">
        <v>0.83</v>
      </c>
      <c r="L328" s="822">
        <v>0.02</v>
      </c>
      <c r="M328" s="822"/>
      <c r="R328" s="820"/>
      <c r="S328" s="820"/>
      <c r="T328" s="820"/>
    </row>
    <row r="329" spans="1:20" s="755" customFormat="1" ht="51" customHeight="1">
      <c r="A329" s="828" t="s">
        <v>1431</v>
      </c>
      <c r="B329" s="826" t="s">
        <v>259</v>
      </c>
      <c r="C329" s="826" t="s">
        <v>732</v>
      </c>
      <c r="D329" s="830" t="s">
        <v>734</v>
      </c>
      <c r="E329" s="954">
        <v>2010</v>
      </c>
      <c r="F329" s="830" t="s">
        <v>722</v>
      </c>
      <c r="G329" s="830" t="s">
        <v>395</v>
      </c>
      <c r="H329" s="826" t="s">
        <v>345</v>
      </c>
      <c r="I329" s="830" t="s">
        <v>1411</v>
      </c>
      <c r="J329" s="822">
        <v>0.71</v>
      </c>
      <c r="K329" s="822">
        <v>0.71</v>
      </c>
      <c r="L329" s="822">
        <v>0.02</v>
      </c>
      <c r="M329" s="822"/>
      <c r="R329" s="820"/>
      <c r="S329" s="820"/>
      <c r="T329" s="820"/>
    </row>
    <row r="330" spans="1:20" s="755" customFormat="1" ht="51" customHeight="1">
      <c r="A330" s="828" t="s">
        <v>1431</v>
      </c>
      <c r="B330" s="826" t="s">
        <v>259</v>
      </c>
      <c r="C330" s="826" t="s">
        <v>732</v>
      </c>
      <c r="D330" s="830" t="s">
        <v>734</v>
      </c>
      <c r="E330" s="954">
        <v>2010</v>
      </c>
      <c r="F330" s="830" t="s">
        <v>722</v>
      </c>
      <c r="G330" s="830" t="s">
        <v>396</v>
      </c>
      <c r="H330" s="826" t="s">
        <v>341</v>
      </c>
      <c r="I330" s="830" t="s">
        <v>1411</v>
      </c>
      <c r="J330" s="822">
        <v>0.21</v>
      </c>
      <c r="K330" s="822">
        <v>0.37</v>
      </c>
      <c r="L330" s="822">
        <v>0.12</v>
      </c>
      <c r="M330" s="822"/>
      <c r="R330" s="820"/>
      <c r="S330" s="820"/>
      <c r="T330" s="820"/>
    </row>
    <row r="331" spans="1:20" s="755" customFormat="1" ht="51" customHeight="1">
      <c r="A331" s="828" t="s">
        <v>1431</v>
      </c>
      <c r="B331" s="826" t="s">
        <v>259</v>
      </c>
      <c r="C331" s="826" t="s">
        <v>732</v>
      </c>
      <c r="D331" s="830" t="s">
        <v>734</v>
      </c>
      <c r="E331" s="954">
        <v>2010</v>
      </c>
      <c r="F331" s="830" t="s">
        <v>722</v>
      </c>
      <c r="G331" s="830" t="s">
        <v>396</v>
      </c>
      <c r="H331" s="826" t="s">
        <v>342</v>
      </c>
      <c r="I331" s="830" t="s">
        <v>1411</v>
      </c>
      <c r="J331" s="822">
        <v>0.08</v>
      </c>
      <c r="K331" s="822">
        <v>0.2</v>
      </c>
      <c r="L331" s="822">
        <v>0.09</v>
      </c>
      <c r="M331" s="822"/>
      <c r="R331" s="820"/>
      <c r="S331" s="820"/>
      <c r="T331" s="820"/>
    </row>
    <row r="332" spans="1:20" s="755" customFormat="1" ht="51" customHeight="1">
      <c r="A332" s="828" t="s">
        <v>1431</v>
      </c>
      <c r="B332" s="826" t="s">
        <v>259</v>
      </c>
      <c r="C332" s="826" t="s">
        <v>732</v>
      </c>
      <c r="D332" s="830" t="s">
        <v>734</v>
      </c>
      <c r="E332" s="954">
        <v>2010</v>
      </c>
      <c r="F332" s="830" t="s">
        <v>722</v>
      </c>
      <c r="G332" s="830" t="s">
        <v>396</v>
      </c>
      <c r="H332" s="826" t="s">
        <v>343</v>
      </c>
      <c r="I332" s="830" t="s">
        <v>1411</v>
      </c>
      <c r="J332" s="822">
        <v>0.28999999999999998</v>
      </c>
      <c r="K332" s="822">
        <v>0.5</v>
      </c>
      <c r="L332" s="822">
        <v>0.19</v>
      </c>
      <c r="M332" s="822"/>
      <c r="R332" s="820"/>
      <c r="S332" s="820"/>
      <c r="T332" s="820"/>
    </row>
    <row r="333" spans="1:20" s="755" customFormat="1" ht="51" customHeight="1">
      <c r="A333" s="828" t="s">
        <v>1431</v>
      </c>
      <c r="B333" s="826" t="s">
        <v>259</v>
      </c>
      <c r="C333" s="826" t="s">
        <v>732</v>
      </c>
      <c r="D333" s="830" t="s">
        <v>734</v>
      </c>
      <c r="E333" s="954">
        <v>2010</v>
      </c>
      <c r="F333" s="830" t="s">
        <v>722</v>
      </c>
      <c r="G333" s="830" t="s">
        <v>397</v>
      </c>
      <c r="H333" s="826" t="s">
        <v>341</v>
      </c>
      <c r="I333" s="830" t="s">
        <v>1411</v>
      </c>
      <c r="J333" s="822">
        <v>0.05</v>
      </c>
      <c r="K333" s="822">
        <v>0.25</v>
      </c>
      <c r="L333" s="822">
        <v>0.06</v>
      </c>
      <c r="M333" s="822"/>
      <c r="R333" s="820"/>
      <c r="S333" s="820"/>
      <c r="T333" s="820"/>
    </row>
    <row r="334" spans="1:20" s="755" customFormat="1" ht="51" customHeight="1">
      <c r="A334" s="828" t="s">
        <v>1431</v>
      </c>
      <c r="B334" s="826" t="s">
        <v>259</v>
      </c>
      <c r="C334" s="826" t="s">
        <v>732</v>
      </c>
      <c r="D334" s="830" t="s">
        <v>734</v>
      </c>
      <c r="E334" s="954">
        <v>2010</v>
      </c>
      <c r="F334" s="830" t="s">
        <v>722</v>
      </c>
      <c r="G334" s="830" t="s">
        <v>397</v>
      </c>
      <c r="H334" s="826" t="s">
        <v>342</v>
      </c>
      <c r="I334" s="830" t="s">
        <v>1411</v>
      </c>
      <c r="J334" s="822">
        <v>0.47</v>
      </c>
      <c r="K334" s="822">
        <v>0.7</v>
      </c>
      <c r="L334" s="822">
        <v>0.06</v>
      </c>
      <c r="M334" s="822"/>
      <c r="R334" s="820"/>
      <c r="S334" s="820"/>
      <c r="T334" s="820"/>
    </row>
    <row r="335" spans="1:20" s="755" customFormat="1" ht="51" customHeight="1">
      <c r="A335" s="828" t="s">
        <v>1431</v>
      </c>
      <c r="B335" s="826" t="s">
        <v>259</v>
      </c>
      <c r="C335" s="826" t="s">
        <v>732</v>
      </c>
      <c r="D335" s="830" t="s">
        <v>734</v>
      </c>
      <c r="E335" s="954">
        <v>2010</v>
      </c>
      <c r="F335" s="830" t="s">
        <v>722</v>
      </c>
      <c r="G335" s="830" t="s">
        <v>397</v>
      </c>
      <c r="H335" s="826" t="s">
        <v>343</v>
      </c>
      <c r="I335" s="830" t="s">
        <v>1411</v>
      </c>
      <c r="J335" s="822">
        <v>0.86</v>
      </c>
      <c r="K335" s="822">
        <v>0.86</v>
      </c>
      <c r="L335" s="822">
        <v>0.04</v>
      </c>
      <c r="M335" s="822"/>
      <c r="R335" s="820"/>
      <c r="S335" s="820"/>
      <c r="T335" s="820"/>
    </row>
    <row r="336" spans="1:20" s="755" customFormat="1" ht="51" customHeight="1">
      <c r="A336" s="828" t="s">
        <v>1431</v>
      </c>
      <c r="B336" s="826" t="s">
        <v>259</v>
      </c>
      <c r="C336" s="826" t="s">
        <v>732</v>
      </c>
      <c r="D336" s="830" t="s">
        <v>734</v>
      </c>
      <c r="E336" s="954">
        <v>2010</v>
      </c>
      <c r="F336" s="830" t="s">
        <v>722</v>
      </c>
      <c r="G336" s="830" t="s">
        <v>397</v>
      </c>
      <c r="H336" s="826" t="s">
        <v>344</v>
      </c>
      <c r="I336" s="830" t="s">
        <v>1411</v>
      </c>
      <c r="J336" s="822">
        <v>0.62</v>
      </c>
      <c r="K336" s="822">
        <v>0.67</v>
      </c>
      <c r="L336" s="822">
        <v>0.06</v>
      </c>
      <c r="M336" s="822"/>
      <c r="R336" s="820"/>
      <c r="S336" s="820"/>
      <c r="T336" s="820"/>
    </row>
    <row r="337" spans="1:20" s="755" customFormat="1" ht="51" customHeight="1">
      <c r="A337" s="828" t="s">
        <v>1431</v>
      </c>
      <c r="B337" s="826" t="s">
        <v>259</v>
      </c>
      <c r="C337" s="826" t="s">
        <v>732</v>
      </c>
      <c r="D337" s="830" t="s">
        <v>734</v>
      </c>
      <c r="E337" s="954">
        <v>2010</v>
      </c>
      <c r="F337" s="830" t="s">
        <v>722</v>
      </c>
      <c r="G337" s="830" t="s">
        <v>397</v>
      </c>
      <c r="H337" s="826" t="s">
        <v>345</v>
      </c>
      <c r="I337" s="830" t="s">
        <v>1411</v>
      </c>
      <c r="J337" s="822">
        <v>0.81</v>
      </c>
      <c r="K337" s="822">
        <v>0.81</v>
      </c>
      <c r="L337" s="822">
        <v>0.05</v>
      </c>
      <c r="M337" s="822"/>
      <c r="R337" s="820"/>
      <c r="S337" s="820"/>
      <c r="T337" s="820"/>
    </row>
    <row r="338" spans="1:20" s="755" customFormat="1" ht="51" customHeight="1">
      <c r="A338" s="828" t="s">
        <v>1431</v>
      </c>
      <c r="B338" s="826" t="s">
        <v>259</v>
      </c>
      <c r="C338" s="826" t="s">
        <v>732</v>
      </c>
      <c r="D338" s="830" t="s">
        <v>734</v>
      </c>
      <c r="E338" s="954">
        <v>2010</v>
      </c>
      <c r="F338" s="830" t="s">
        <v>722</v>
      </c>
      <c r="G338" s="830" t="s">
        <v>398</v>
      </c>
      <c r="H338" s="826" t="s">
        <v>341</v>
      </c>
      <c r="I338" s="830" t="s">
        <v>1411</v>
      </c>
      <c r="J338" s="822">
        <v>0.05</v>
      </c>
      <c r="K338" s="822">
        <v>0.35</v>
      </c>
      <c r="L338" s="822">
        <v>0.05</v>
      </c>
      <c r="M338" s="822"/>
      <c r="R338" s="820"/>
      <c r="S338" s="820"/>
      <c r="T338" s="820"/>
    </row>
    <row r="339" spans="1:20" s="755" customFormat="1" ht="51" customHeight="1">
      <c r="A339" s="828" t="s">
        <v>1431</v>
      </c>
      <c r="B339" s="826" t="s">
        <v>259</v>
      </c>
      <c r="C339" s="826" t="s">
        <v>732</v>
      </c>
      <c r="D339" s="830" t="s">
        <v>734</v>
      </c>
      <c r="E339" s="954">
        <v>2010</v>
      </c>
      <c r="F339" s="830" t="s">
        <v>722</v>
      </c>
      <c r="G339" s="830" t="s">
        <v>398</v>
      </c>
      <c r="H339" s="826" t="s">
        <v>342</v>
      </c>
      <c r="I339" s="830" t="s">
        <v>1411</v>
      </c>
      <c r="J339" s="822">
        <v>0.22</v>
      </c>
      <c r="K339" s="822">
        <v>0.5</v>
      </c>
      <c r="L339" s="822">
        <v>0.08</v>
      </c>
      <c r="M339" s="822"/>
      <c r="R339" s="820"/>
      <c r="S339" s="820"/>
      <c r="T339" s="820"/>
    </row>
    <row r="340" spans="1:20" s="755" customFormat="1" ht="51" customHeight="1">
      <c r="A340" s="828" t="s">
        <v>1431</v>
      </c>
      <c r="B340" s="826" t="s">
        <v>259</v>
      </c>
      <c r="C340" s="826" t="s">
        <v>732</v>
      </c>
      <c r="D340" s="830" t="s">
        <v>734</v>
      </c>
      <c r="E340" s="954">
        <v>2010</v>
      </c>
      <c r="F340" s="830" t="s">
        <v>722</v>
      </c>
      <c r="G340" s="830" t="s">
        <v>398</v>
      </c>
      <c r="H340" s="826" t="s">
        <v>343</v>
      </c>
      <c r="I340" s="830" t="s">
        <v>1411</v>
      </c>
      <c r="J340" s="822">
        <v>0.27</v>
      </c>
      <c r="K340" s="822">
        <v>0.7</v>
      </c>
      <c r="L340" s="822">
        <v>7.0000000000000007E-2</v>
      </c>
      <c r="M340" s="822"/>
      <c r="R340" s="820"/>
      <c r="S340" s="820"/>
      <c r="T340" s="820"/>
    </row>
    <row r="341" spans="1:20" s="755" customFormat="1" ht="51" customHeight="1">
      <c r="A341" s="828" t="s">
        <v>1431</v>
      </c>
      <c r="B341" s="826" t="s">
        <v>259</v>
      </c>
      <c r="C341" s="826" t="s">
        <v>732</v>
      </c>
      <c r="D341" s="830" t="s">
        <v>734</v>
      </c>
      <c r="E341" s="954">
        <v>2010</v>
      </c>
      <c r="F341" s="830" t="s">
        <v>722</v>
      </c>
      <c r="G341" s="830" t="s">
        <v>398</v>
      </c>
      <c r="H341" s="826" t="s">
        <v>344</v>
      </c>
      <c r="I341" s="830" t="s">
        <v>1411</v>
      </c>
      <c r="J341" s="822">
        <v>0.63</v>
      </c>
      <c r="K341" s="822">
        <v>0.79</v>
      </c>
      <c r="L341" s="822">
        <v>0.03</v>
      </c>
      <c r="M341" s="822"/>
      <c r="R341" s="820"/>
      <c r="S341" s="820"/>
      <c r="T341" s="820"/>
    </row>
    <row r="342" spans="1:20" s="755" customFormat="1" ht="51" customHeight="1">
      <c r="A342" s="828" t="s">
        <v>1431</v>
      </c>
      <c r="B342" s="826" t="s">
        <v>259</v>
      </c>
      <c r="C342" s="826" t="s">
        <v>732</v>
      </c>
      <c r="D342" s="830" t="s">
        <v>734</v>
      </c>
      <c r="E342" s="954">
        <v>2010</v>
      </c>
      <c r="F342" s="830" t="s">
        <v>722</v>
      </c>
      <c r="G342" s="830" t="s">
        <v>399</v>
      </c>
      <c r="H342" s="826" t="s">
        <v>341</v>
      </c>
      <c r="I342" s="830" t="s">
        <v>1411</v>
      </c>
      <c r="J342" s="822">
        <v>0.05</v>
      </c>
      <c r="K342" s="822">
        <v>0.61</v>
      </c>
      <c r="L342" s="822">
        <v>0.09</v>
      </c>
      <c r="M342" s="822"/>
      <c r="R342" s="820"/>
      <c r="S342" s="820"/>
      <c r="T342" s="820"/>
    </row>
    <row r="343" spans="1:20" s="755" customFormat="1" ht="51" customHeight="1">
      <c r="A343" s="828" t="s">
        <v>1431</v>
      </c>
      <c r="B343" s="826" t="s">
        <v>259</v>
      </c>
      <c r="C343" s="826" t="s">
        <v>732</v>
      </c>
      <c r="D343" s="830" t="s">
        <v>734</v>
      </c>
      <c r="E343" s="954">
        <v>2010</v>
      </c>
      <c r="F343" s="830" t="s">
        <v>722</v>
      </c>
      <c r="G343" s="830" t="s">
        <v>399</v>
      </c>
      <c r="H343" s="826" t="s">
        <v>342</v>
      </c>
      <c r="I343" s="830" t="s">
        <v>1411</v>
      </c>
      <c r="J343" s="822">
        <v>0.18</v>
      </c>
      <c r="K343" s="822">
        <v>0.69</v>
      </c>
      <c r="L343" s="822">
        <v>0.04</v>
      </c>
      <c r="M343" s="822"/>
      <c r="R343" s="820"/>
      <c r="S343" s="820"/>
      <c r="T343" s="820"/>
    </row>
    <row r="344" spans="1:20" s="755" customFormat="1" ht="51" customHeight="1">
      <c r="A344" s="828" t="s">
        <v>1431</v>
      </c>
      <c r="B344" s="826" t="s">
        <v>259</v>
      </c>
      <c r="C344" s="826" t="s">
        <v>732</v>
      </c>
      <c r="D344" s="830" t="s">
        <v>734</v>
      </c>
      <c r="E344" s="954">
        <v>2010</v>
      </c>
      <c r="F344" s="830" t="s">
        <v>722</v>
      </c>
      <c r="G344" s="830" t="s">
        <v>399</v>
      </c>
      <c r="H344" s="826" t="s">
        <v>343</v>
      </c>
      <c r="I344" s="830" t="s">
        <v>1411</v>
      </c>
      <c r="J344" s="822">
        <v>0.41</v>
      </c>
      <c r="K344" s="822">
        <v>0.73</v>
      </c>
      <c r="L344" s="822">
        <v>0.08</v>
      </c>
      <c r="M344" s="822"/>
      <c r="R344" s="820"/>
      <c r="S344" s="820"/>
      <c r="T344" s="820"/>
    </row>
    <row r="345" spans="1:20" s="755" customFormat="1" ht="51" customHeight="1">
      <c r="A345" s="828" t="s">
        <v>1431</v>
      </c>
      <c r="B345" s="826" t="s">
        <v>259</v>
      </c>
      <c r="C345" s="826" t="s">
        <v>732</v>
      </c>
      <c r="D345" s="830" t="s">
        <v>734</v>
      </c>
      <c r="E345" s="954">
        <v>2010</v>
      </c>
      <c r="F345" s="830" t="s">
        <v>722</v>
      </c>
      <c r="G345" s="830" t="s">
        <v>399</v>
      </c>
      <c r="H345" s="826" t="s">
        <v>344</v>
      </c>
      <c r="I345" s="830" t="s">
        <v>1411</v>
      </c>
      <c r="J345" s="822">
        <v>0.75</v>
      </c>
      <c r="K345" s="822">
        <v>0.75</v>
      </c>
      <c r="L345" s="822">
        <v>0.06</v>
      </c>
      <c r="M345" s="822"/>
      <c r="R345" s="820"/>
      <c r="S345" s="820"/>
      <c r="T345" s="820"/>
    </row>
    <row r="346" spans="1:20" s="755" customFormat="1" ht="51" customHeight="1">
      <c r="A346" s="828" t="s">
        <v>1431</v>
      </c>
      <c r="B346" s="826" t="s">
        <v>259</v>
      </c>
      <c r="C346" s="826" t="s">
        <v>732</v>
      </c>
      <c r="D346" s="830" t="s">
        <v>734</v>
      </c>
      <c r="E346" s="954">
        <v>2010</v>
      </c>
      <c r="F346" s="830" t="s">
        <v>722</v>
      </c>
      <c r="G346" s="830" t="s">
        <v>353</v>
      </c>
      <c r="H346" s="826" t="s">
        <v>341</v>
      </c>
      <c r="I346" s="830" t="s">
        <v>1411</v>
      </c>
      <c r="J346" s="822">
        <v>0.03</v>
      </c>
      <c r="K346" s="822">
        <v>0.39</v>
      </c>
      <c r="L346" s="822">
        <v>0.03</v>
      </c>
      <c r="M346" s="822"/>
      <c r="R346" s="820"/>
      <c r="S346" s="820"/>
      <c r="T346" s="820"/>
    </row>
    <row r="347" spans="1:20" s="755" customFormat="1" ht="51" customHeight="1">
      <c r="A347" s="828" t="s">
        <v>1431</v>
      </c>
      <c r="B347" s="826" t="s">
        <v>259</v>
      </c>
      <c r="C347" s="826" t="s">
        <v>732</v>
      </c>
      <c r="D347" s="830" t="s">
        <v>734</v>
      </c>
      <c r="E347" s="954">
        <v>2010</v>
      </c>
      <c r="F347" s="830" t="s">
        <v>722</v>
      </c>
      <c r="G347" s="830" t="s">
        <v>353</v>
      </c>
      <c r="H347" s="826" t="s">
        <v>342</v>
      </c>
      <c r="I347" s="830" t="s">
        <v>1411</v>
      </c>
      <c r="J347" s="822">
        <v>0.26</v>
      </c>
      <c r="K347" s="822">
        <v>0.43</v>
      </c>
      <c r="L347" s="822">
        <v>0.08</v>
      </c>
      <c r="M347" s="822"/>
      <c r="R347" s="820"/>
      <c r="S347" s="820"/>
      <c r="T347" s="820"/>
    </row>
    <row r="348" spans="1:20" s="755" customFormat="1" ht="51" customHeight="1">
      <c r="A348" s="828" t="s">
        <v>1431</v>
      </c>
      <c r="B348" s="826" t="s">
        <v>259</v>
      </c>
      <c r="C348" s="826" t="s">
        <v>732</v>
      </c>
      <c r="D348" s="830" t="s">
        <v>734</v>
      </c>
      <c r="E348" s="954">
        <v>2010</v>
      </c>
      <c r="F348" s="830" t="s">
        <v>722</v>
      </c>
      <c r="G348" s="830" t="s">
        <v>353</v>
      </c>
      <c r="H348" s="826" t="s">
        <v>343</v>
      </c>
      <c r="I348" s="830" t="s">
        <v>1411</v>
      </c>
      <c r="J348" s="822">
        <v>0.35</v>
      </c>
      <c r="K348" s="822">
        <v>0.64</v>
      </c>
      <c r="L348" s="822">
        <v>0.13</v>
      </c>
      <c r="M348" s="822"/>
      <c r="R348" s="820"/>
      <c r="S348" s="820"/>
      <c r="T348" s="820"/>
    </row>
    <row r="349" spans="1:20" s="755" customFormat="1" ht="51" customHeight="1">
      <c r="A349" s="828" t="s">
        <v>1431</v>
      </c>
      <c r="B349" s="826" t="s">
        <v>259</v>
      </c>
      <c r="C349" s="826" t="s">
        <v>732</v>
      </c>
      <c r="D349" s="830" t="s">
        <v>734</v>
      </c>
      <c r="E349" s="954">
        <v>2010</v>
      </c>
      <c r="F349" s="830" t="s">
        <v>722</v>
      </c>
      <c r="G349" s="830" t="s">
        <v>353</v>
      </c>
      <c r="H349" s="826" t="s">
        <v>344</v>
      </c>
      <c r="I349" s="830" t="s">
        <v>1411</v>
      </c>
      <c r="J349" s="822">
        <v>0.75</v>
      </c>
      <c r="K349" s="822">
        <v>0.75</v>
      </c>
      <c r="L349" s="822">
        <v>0.13</v>
      </c>
      <c r="M349" s="822"/>
      <c r="R349" s="820"/>
      <c r="S349" s="820"/>
      <c r="T349" s="820"/>
    </row>
    <row r="350" spans="1:20" s="755" customFormat="1" ht="51" customHeight="1">
      <c r="A350" s="828" t="s">
        <v>1431</v>
      </c>
      <c r="B350" s="826" t="s">
        <v>259</v>
      </c>
      <c r="C350" s="826" t="s">
        <v>732</v>
      </c>
      <c r="D350" s="830" t="s">
        <v>734</v>
      </c>
      <c r="E350" s="954">
        <v>2010</v>
      </c>
      <c r="F350" s="830" t="s">
        <v>722</v>
      </c>
      <c r="G350" s="830" t="s">
        <v>354</v>
      </c>
      <c r="H350" s="826" t="s">
        <v>341</v>
      </c>
      <c r="I350" s="830" t="s">
        <v>1411</v>
      </c>
      <c r="J350" s="822">
        <v>0.09</v>
      </c>
      <c r="K350" s="822">
        <v>0.59</v>
      </c>
      <c r="L350" s="822">
        <v>0.06</v>
      </c>
      <c r="M350" s="822"/>
      <c r="R350" s="820"/>
      <c r="S350" s="820"/>
      <c r="T350" s="820"/>
    </row>
    <row r="351" spans="1:20" s="755" customFormat="1" ht="51" customHeight="1">
      <c r="A351" s="828" t="s">
        <v>1431</v>
      </c>
      <c r="B351" s="826" t="s">
        <v>259</v>
      </c>
      <c r="C351" s="826" t="s">
        <v>732</v>
      </c>
      <c r="D351" s="830" t="s">
        <v>734</v>
      </c>
      <c r="E351" s="954">
        <v>2010</v>
      </c>
      <c r="F351" s="830" t="s">
        <v>722</v>
      </c>
      <c r="G351" s="830" t="s">
        <v>354</v>
      </c>
      <c r="H351" s="826" t="s">
        <v>342</v>
      </c>
      <c r="I351" s="830" t="s">
        <v>1411</v>
      </c>
      <c r="J351" s="822">
        <v>0.1</v>
      </c>
      <c r="K351" s="822">
        <v>0.53</v>
      </c>
      <c r="L351" s="822">
        <v>0.05</v>
      </c>
      <c r="M351" s="822"/>
      <c r="R351" s="820"/>
      <c r="S351" s="820"/>
      <c r="T351" s="820"/>
    </row>
    <row r="352" spans="1:20" s="755" customFormat="1" ht="51" customHeight="1">
      <c r="A352" s="828" t="s">
        <v>1431</v>
      </c>
      <c r="B352" s="826" t="s">
        <v>259</v>
      </c>
      <c r="C352" s="826" t="s">
        <v>732</v>
      </c>
      <c r="D352" s="830" t="s">
        <v>734</v>
      </c>
      <c r="E352" s="954">
        <v>2010</v>
      </c>
      <c r="F352" s="830" t="s">
        <v>722</v>
      </c>
      <c r="G352" s="830" t="s">
        <v>354</v>
      </c>
      <c r="H352" s="826" t="s">
        <v>343</v>
      </c>
      <c r="I352" s="830" t="s">
        <v>1411</v>
      </c>
      <c r="J352" s="822">
        <v>0.14000000000000001</v>
      </c>
      <c r="K352" s="822">
        <v>0.53</v>
      </c>
      <c r="L352" s="822">
        <v>0.08</v>
      </c>
      <c r="M352" s="822"/>
      <c r="R352" s="820"/>
      <c r="S352" s="820"/>
      <c r="T352" s="820"/>
    </row>
    <row r="353" spans="1:20" s="755" customFormat="1" ht="51" customHeight="1">
      <c r="A353" s="828" t="s">
        <v>1431</v>
      </c>
      <c r="B353" s="826" t="s">
        <v>259</v>
      </c>
      <c r="C353" s="826" t="s">
        <v>732</v>
      </c>
      <c r="D353" s="830" t="s">
        <v>734</v>
      </c>
      <c r="E353" s="954">
        <v>2010</v>
      </c>
      <c r="F353" s="830" t="s">
        <v>722</v>
      </c>
      <c r="G353" s="830" t="s">
        <v>354</v>
      </c>
      <c r="H353" s="826" t="s">
        <v>345</v>
      </c>
      <c r="I353" s="830" t="s">
        <v>1411</v>
      </c>
      <c r="J353" s="822">
        <v>0.12</v>
      </c>
      <c r="K353" s="822">
        <v>0.6</v>
      </c>
      <c r="L353" s="822">
        <v>0.14000000000000001</v>
      </c>
      <c r="M353" s="822"/>
      <c r="R353" s="820"/>
      <c r="S353" s="820"/>
      <c r="T353" s="820"/>
    </row>
    <row r="354" spans="1:20" s="755" customFormat="1" ht="51" customHeight="1">
      <c r="A354" s="828" t="s">
        <v>1431</v>
      </c>
      <c r="B354" s="826" t="s">
        <v>259</v>
      </c>
      <c r="C354" s="826" t="s">
        <v>732</v>
      </c>
      <c r="D354" s="830" t="s">
        <v>734</v>
      </c>
      <c r="E354" s="954">
        <v>2010</v>
      </c>
      <c r="F354" s="830" t="s">
        <v>722</v>
      </c>
      <c r="G354" s="830" t="s">
        <v>348</v>
      </c>
      <c r="H354" s="826" t="s">
        <v>341</v>
      </c>
      <c r="I354" s="830" t="s">
        <v>1411</v>
      </c>
      <c r="J354" s="822">
        <v>0.17</v>
      </c>
      <c r="K354" s="822">
        <v>0.17</v>
      </c>
      <c r="L354" s="822">
        <v>0.17</v>
      </c>
      <c r="M354" s="822"/>
      <c r="R354" s="820"/>
      <c r="S354" s="820"/>
      <c r="T354" s="820"/>
    </row>
    <row r="355" spans="1:20" s="755" customFormat="1" ht="45.75" customHeight="1">
      <c r="A355" s="828" t="s">
        <v>1431</v>
      </c>
      <c r="B355" s="826" t="s">
        <v>1335</v>
      </c>
      <c r="C355" s="826" t="s">
        <v>732</v>
      </c>
      <c r="D355" s="830" t="s">
        <v>734</v>
      </c>
      <c r="E355" s="954">
        <v>2010</v>
      </c>
      <c r="F355" s="830" t="s">
        <v>722</v>
      </c>
      <c r="G355" s="830" t="s">
        <v>397</v>
      </c>
      <c r="H355" s="826" t="s">
        <v>341</v>
      </c>
      <c r="I355" s="830" t="s">
        <v>1411</v>
      </c>
      <c r="J355" s="822">
        <v>0.53</v>
      </c>
      <c r="K355" s="822">
        <v>0.53</v>
      </c>
      <c r="L355" s="822">
        <v>0.08</v>
      </c>
      <c r="M355" s="822"/>
      <c r="R355" s="820"/>
      <c r="S355" s="820"/>
      <c r="T355" s="820"/>
    </row>
    <row r="356" spans="1:20" s="755" customFormat="1" ht="45.75" customHeight="1">
      <c r="A356" s="828" t="s">
        <v>1431</v>
      </c>
      <c r="B356" s="826" t="s">
        <v>1335</v>
      </c>
      <c r="C356" s="826" t="s">
        <v>732</v>
      </c>
      <c r="D356" s="830" t="s">
        <v>734</v>
      </c>
      <c r="E356" s="954">
        <v>2010</v>
      </c>
      <c r="F356" s="830" t="s">
        <v>722</v>
      </c>
      <c r="G356" s="830" t="s">
        <v>397</v>
      </c>
      <c r="H356" s="826" t="s">
        <v>343</v>
      </c>
      <c r="I356" s="830" t="s">
        <v>1411</v>
      </c>
      <c r="J356" s="822">
        <v>0.61</v>
      </c>
      <c r="K356" s="822">
        <v>0.61</v>
      </c>
      <c r="L356" s="822">
        <v>7.0000000000000007E-2</v>
      </c>
      <c r="M356" s="822"/>
      <c r="R356" s="820"/>
      <c r="S356" s="820"/>
      <c r="T356" s="820"/>
    </row>
    <row r="357" spans="1:20" s="755" customFormat="1" ht="45.75" customHeight="1">
      <c r="A357" s="828" t="s">
        <v>1431</v>
      </c>
      <c r="B357" s="826" t="s">
        <v>1335</v>
      </c>
      <c r="C357" s="826" t="s">
        <v>732</v>
      </c>
      <c r="D357" s="830" t="s">
        <v>734</v>
      </c>
      <c r="E357" s="954">
        <v>2010</v>
      </c>
      <c r="F357" s="830" t="s">
        <v>722</v>
      </c>
      <c r="G357" s="830" t="s">
        <v>397</v>
      </c>
      <c r="H357" s="826" t="s">
        <v>344</v>
      </c>
      <c r="I357" s="830" t="s">
        <v>1411</v>
      </c>
      <c r="J357" s="822">
        <v>0.6</v>
      </c>
      <c r="K357" s="822">
        <v>0.6</v>
      </c>
      <c r="L357" s="822">
        <v>0.1</v>
      </c>
      <c r="M357" s="822"/>
      <c r="R357" s="820"/>
      <c r="S357" s="820"/>
      <c r="T357" s="820"/>
    </row>
    <row r="358" spans="1:20" s="755" customFormat="1" ht="45.75" customHeight="1">
      <c r="A358" s="828" t="s">
        <v>1431</v>
      </c>
      <c r="B358" s="826" t="s">
        <v>1335</v>
      </c>
      <c r="C358" s="826" t="s">
        <v>732</v>
      </c>
      <c r="D358" s="830" t="s">
        <v>734</v>
      </c>
      <c r="E358" s="954">
        <v>2010</v>
      </c>
      <c r="F358" s="830" t="s">
        <v>722</v>
      </c>
      <c r="G358" s="830" t="s">
        <v>397</v>
      </c>
      <c r="H358" s="826" t="s">
        <v>345</v>
      </c>
      <c r="I358" s="830" t="s">
        <v>1411</v>
      </c>
      <c r="J358" s="822">
        <v>0.79</v>
      </c>
      <c r="K358" s="822">
        <v>0.83</v>
      </c>
      <c r="L358" s="822">
        <v>0.05</v>
      </c>
      <c r="M358" s="822"/>
      <c r="R358" s="820"/>
      <c r="S358" s="820"/>
      <c r="T358" s="820"/>
    </row>
    <row r="359" spans="1:20" s="755" customFormat="1" ht="45.75" customHeight="1">
      <c r="A359" s="828" t="s">
        <v>1431</v>
      </c>
      <c r="B359" s="826" t="s">
        <v>1335</v>
      </c>
      <c r="C359" s="826" t="s">
        <v>732</v>
      </c>
      <c r="D359" s="830" t="s">
        <v>734</v>
      </c>
      <c r="E359" s="954">
        <v>2010</v>
      </c>
      <c r="F359" s="830" t="s">
        <v>722</v>
      </c>
      <c r="G359" s="830" t="s">
        <v>397</v>
      </c>
      <c r="H359" s="826" t="s">
        <v>346</v>
      </c>
      <c r="I359" s="830" t="s">
        <v>1411</v>
      </c>
      <c r="J359" s="822">
        <v>0.6</v>
      </c>
      <c r="K359" s="822">
        <v>0.75</v>
      </c>
      <c r="L359" s="822">
        <v>0.13</v>
      </c>
      <c r="M359" s="822"/>
      <c r="R359" s="820"/>
      <c r="S359" s="820"/>
      <c r="T359" s="820"/>
    </row>
    <row r="360" spans="1:20" s="755" customFormat="1" ht="45.75" customHeight="1">
      <c r="A360" s="828" t="s">
        <v>1431</v>
      </c>
      <c r="B360" s="826" t="s">
        <v>1335</v>
      </c>
      <c r="C360" s="826" t="s">
        <v>732</v>
      </c>
      <c r="D360" s="830" t="s">
        <v>734</v>
      </c>
      <c r="E360" s="954">
        <v>2010</v>
      </c>
      <c r="F360" s="830" t="s">
        <v>722</v>
      </c>
      <c r="G360" s="830" t="s">
        <v>348</v>
      </c>
      <c r="H360" s="826" t="s">
        <v>341</v>
      </c>
      <c r="I360" s="830" t="s">
        <v>1411</v>
      </c>
      <c r="J360" s="822">
        <v>0.8</v>
      </c>
      <c r="K360" s="822">
        <v>0.8</v>
      </c>
      <c r="L360" s="822">
        <v>0.08</v>
      </c>
      <c r="M360" s="822"/>
      <c r="R360" s="820"/>
      <c r="S360" s="820"/>
      <c r="T360" s="820"/>
    </row>
    <row r="361" spans="1:20" s="755" customFormat="1" ht="45.75" customHeight="1">
      <c r="A361" s="828" t="s">
        <v>1431</v>
      </c>
      <c r="B361" s="826" t="s">
        <v>1335</v>
      </c>
      <c r="C361" s="826" t="s">
        <v>732</v>
      </c>
      <c r="D361" s="830" t="s">
        <v>734</v>
      </c>
      <c r="E361" s="954">
        <v>2010</v>
      </c>
      <c r="F361" s="830" t="s">
        <v>722</v>
      </c>
      <c r="G361" s="830" t="s">
        <v>348</v>
      </c>
      <c r="H361" s="826" t="s">
        <v>344</v>
      </c>
      <c r="I361" s="830" t="s">
        <v>1411</v>
      </c>
      <c r="J361" s="822">
        <v>1</v>
      </c>
      <c r="K361" s="822">
        <v>1</v>
      </c>
      <c r="L361" s="822">
        <v>0</v>
      </c>
      <c r="M361" s="822"/>
      <c r="R361" s="820"/>
      <c r="S361" s="820"/>
      <c r="T361" s="820"/>
    </row>
    <row r="362" spans="1:20" s="755" customFormat="1" ht="45.75" customHeight="1">
      <c r="A362" s="828" t="s">
        <v>1431</v>
      </c>
      <c r="B362" s="826" t="s">
        <v>1335</v>
      </c>
      <c r="C362" s="826" t="s">
        <v>732</v>
      </c>
      <c r="D362" s="830" t="s">
        <v>734</v>
      </c>
      <c r="E362" s="954">
        <v>2010</v>
      </c>
      <c r="F362" s="830" t="s">
        <v>722</v>
      </c>
      <c r="G362" s="830" t="s">
        <v>354</v>
      </c>
      <c r="H362" s="826" t="s">
        <v>341</v>
      </c>
      <c r="I362" s="830" t="s">
        <v>1411</v>
      </c>
      <c r="J362" s="822">
        <v>0.33</v>
      </c>
      <c r="K362" s="822">
        <v>0.33</v>
      </c>
      <c r="L362" s="822">
        <v>0.15</v>
      </c>
      <c r="M362" s="822"/>
      <c r="R362" s="820"/>
      <c r="S362" s="820"/>
      <c r="T362" s="820"/>
    </row>
    <row r="363" spans="1:20" s="755" customFormat="1" ht="45.75" customHeight="1">
      <c r="A363" s="828" t="s">
        <v>1431</v>
      </c>
      <c r="B363" s="826" t="s">
        <v>1335</v>
      </c>
      <c r="C363" s="826" t="s">
        <v>732</v>
      </c>
      <c r="D363" s="830" t="s">
        <v>734</v>
      </c>
      <c r="E363" s="954">
        <v>2010</v>
      </c>
      <c r="F363" s="830" t="s">
        <v>722</v>
      </c>
      <c r="G363" s="830" t="s">
        <v>401</v>
      </c>
      <c r="H363" s="826" t="s">
        <v>345</v>
      </c>
      <c r="I363" s="830" t="s">
        <v>1411</v>
      </c>
      <c r="J363" s="822">
        <v>0.88</v>
      </c>
      <c r="K363" s="822">
        <v>0.88</v>
      </c>
      <c r="L363" s="822">
        <v>0.09</v>
      </c>
      <c r="M363" s="822"/>
      <c r="R363" s="820"/>
      <c r="S363" s="820"/>
      <c r="T363" s="820"/>
    </row>
    <row r="364" spans="1:20" s="755" customFormat="1" ht="51" customHeight="1">
      <c r="A364" s="828" t="s">
        <v>1431</v>
      </c>
      <c r="B364" s="826" t="s">
        <v>259</v>
      </c>
      <c r="C364" s="826" t="s">
        <v>732</v>
      </c>
      <c r="D364" s="830" t="s">
        <v>735</v>
      </c>
      <c r="E364" s="954">
        <v>2010</v>
      </c>
      <c r="F364" s="830" t="s">
        <v>722</v>
      </c>
      <c r="G364" s="830" t="s">
        <v>390</v>
      </c>
      <c r="H364" s="826" t="s">
        <v>341</v>
      </c>
      <c r="I364" s="830" t="s">
        <v>1411</v>
      </c>
      <c r="J364" s="822">
        <v>0.36</v>
      </c>
      <c r="K364" s="822">
        <v>0.5</v>
      </c>
      <c r="L364" s="822">
        <v>0.14000000000000001</v>
      </c>
      <c r="M364" s="822"/>
      <c r="R364" s="820"/>
      <c r="S364" s="820"/>
      <c r="T364" s="820"/>
    </row>
    <row r="365" spans="1:20" s="755" customFormat="1" ht="51" customHeight="1">
      <c r="A365" s="828" t="s">
        <v>1431</v>
      </c>
      <c r="B365" s="826" t="s">
        <v>259</v>
      </c>
      <c r="C365" s="826" t="s">
        <v>732</v>
      </c>
      <c r="D365" s="830" t="s">
        <v>735</v>
      </c>
      <c r="E365" s="954">
        <v>2010</v>
      </c>
      <c r="F365" s="830" t="s">
        <v>722</v>
      </c>
      <c r="G365" s="830" t="s">
        <v>390</v>
      </c>
      <c r="H365" s="826" t="s">
        <v>342</v>
      </c>
      <c r="I365" s="830" t="s">
        <v>1411</v>
      </c>
      <c r="J365" s="822">
        <v>0.67</v>
      </c>
      <c r="K365" s="822">
        <v>0.67</v>
      </c>
      <c r="L365" s="822">
        <v>0.11</v>
      </c>
      <c r="M365" s="822"/>
      <c r="R365" s="820"/>
      <c r="S365" s="820"/>
      <c r="T365" s="820"/>
    </row>
    <row r="366" spans="1:20" s="755" customFormat="1" ht="51" customHeight="1">
      <c r="A366" s="828" t="s">
        <v>1431</v>
      </c>
      <c r="B366" s="826" t="s">
        <v>259</v>
      </c>
      <c r="C366" s="826" t="s">
        <v>732</v>
      </c>
      <c r="D366" s="830" t="s">
        <v>735</v>
      </c>
      <c r="E366" s="954">
        <v>2010</v>
      </c>
      <c r="F366" s="830" t="s">
        <v>722</v>
      </c>
      <c r="G366" s="830" t="s">
        <v>390</v>
      </c>
      <c r="H366" s="826" t="s">
        <v>343</v>
      </c>
      <c r="I366" s="830" t="s">
        <v>1411</v>
      </c>
      <c r="J366" s="822">
        <v>0.67</v>
      </c>
      <c r="K366" s="822">
        <v>0.67</v>
      </c>
      <c r="L366" s="822">
        <v>0.1</v>
      </c>
      <c r="M366" s="822"/>
      <c r="R366" s="820"/>
      <c r="S366" s="820"/>
      <c r="T366" s="820"/>
    </row>
    <row r="367" spans="1:20" s="755" customFormat="1" ht="51" customHeight="1">
      <c r="A367" s="828" t="s">
        <v>1431</v>
      </c>
      <c r="B367" s="826" t="s">
        <v>259</v>
      </c>
      <c r="C367" s="826" t="s">
        <v>732</v>
      </c>
      <c r="D367" s="830" t="s">
        <v>735</v>
      </c>
      <c r="E367" s="954">
        <v>2010</v>
      </c>
      <c r="F367" s="830" t="s">
        <v>722</v>
      </c>
      <c r="G367" s="830" t="s">
        <v>390</v>
      </c>
      <c r="H367" s="826" t="s">
        <v>344</v>
      </c>
      <c r="I367" s="830" t="s">
        <v>1411</v>
      </c>
      <c r="J367" s="822">
        <v>0.63</v>
      </c>
      <c r="K367" s="822">
        <v>0.63</v>
      </c>
      <c r="L367" s="822">
        <v>0.03</v>
      </c>
      <c r="M367" s="822"/>
      <c r="R367" s="820"/>
      <c r="S367" s="820"/>
      <c r="T367" s="820"/>
    </row>
    <row r="368" spans="1:20" s="755" customFormat="1" ht="51" customHeight="1">
      <c r="A368" s="828" t="s">
        <v>1431</v>
      </c>
      <c r="B368" s="826" t="s">
        <v>259</v>
      </c>
      <c r="C368" s="826" t="s">
        <v>732</v>
      </c>
      <c r="D368" s="830" t="s">
        <v>735</v>
      </c>
      <c r="E368" s="954">
        <v>2010</v>
      </c>
      <c r="F368" s="830" t="s">
        <v>722</v>
      </c>
      <c r="G368" s="830" t="s">
        <v>390</v>
      </c>
      <c r="H368" s="826" t="s">
        <v>345</v>
      </c>
      <c r="I368" s="830" t="s">
        <v>1411</v>
      </c>
      <c r="J368" s="822">
        <v>0.93</v>
      </c>
      <c r="K368" s="822">
        <v>0.93</v>
      </c>
      <c r="L368" s="822">
        <v>0.01</v>
      </c>
      <c r="M368" s="822"/>
      <c r="R368" s="820"/>
      <c r="S368" s="820"/>
      <c r="T368" s="820"/>
    </row>
    <row r="369" spans="1:20" s="755" customFormat="1" ht="51" customHeight="1">
      <c r="A369" s="828" t="s">
        <v>1431</v>
      </c>
      <c r="B369" s="826" t="s">
        <v>259</v>
      </c>
      <c r="C369" s="826" t="s">
        <v>732</v>
      </c>
      <c r="D369" s="830" t="s">
        <v>735</v>
      </c>
      <c r="E369" s="954">
        <v>2010</v>
      </c>
      <c r="F369" s="830" t="s">
        <v>722</v>
      </c>
      <c r="G369" s="830" t="s">
        <v>390</v>
      </c>
      <c r="H369" s="826" t="s">
        <v>346</v>
      </c>
      <c r="I369" s="830" t="s">
        <v>1411</v>
      </c>
      <c r="J369" s="822">
        <v>1</v>
      </c>
      <c r="K369" s="822">
        <v>1</v>
      </c>
      <c r="L369" s="822">
        <v>0</v>
      </c>
      <c r="M369" s="822"/>
      <c r="R369" s="820"/>
      <c r="S369" s="820"/>
      <c r="T369" s="820"/>
    </row>
    <row r="370" spans="1:20" s="755" customFormat="1" ht="51" customHeight="1">
      <c r="A370" s="828" t="s">
        <v>1431</v>
      </c>
      <c r="B370" s="826" t="s">
        <v>259</v>
      </c>
      <c r="C370" s="826" t="s">
        <v>732</v>
      </c>
      <c r="D370" s="830" t="s">
        <v>735</v>
      </c>
      <c r="E370" s="954">
        <v>2010</v>
      </c>
      <c r="F370" s="830" t="s">
        <v>722</v>
      </c>
      <c r="G370" s="830" t="s">
        <v>395</v>
      </c>
      <c r="H370" s="826" t="s">
        <v>341</v>
      </c>
      <c r="I370" s="830" t="s">
        <v>1411</v>
      </c>
      <c r="J370" s="822">
        <v>0.35</v>
      </c>
      <c r="K370" s="822">
        <v>0.43</v>
      </c>
      <c r="L370" s="822">
        <v>0.15</v>
      </c>
      <c r="M370" s="822"/>
      <c r="R370" s="820"/>
      <c r="S370" s="820"/>
      <c r="T370" s="820"/>
    </row>
    <row r="371" spans="1:20" s="755" customFormat="1" ht="51" customHeight="1">
      <c r="A371" s="828" t="s">
        <v>1431</v>
      </c>
      <c r="B371" s="826" t="s">
        <v>259</v>
      </c>
      <c r="C371" s="826" t="s">
        <v>732</v>
      </c>
      <c r="D371" s="830" t="s">
        <v>735</v>
      </c>
      <c r="E371" s="954">
        <v>2010</v>
      </c>
      <c r="F371" s="830" t="s">
        <v>722</v>
      </c>
      <c r="G371" s="830" t="s">
        <v>395</v>
      </c>
      <c r="H371" s="826" t="s">
        <v>342</v>
      </c>
      <c r="I371" s="830" t="s">
        <v>1411</v>
      </c>
      <c r="J371" s="822">
        <v>0.46</v>
      </c>
      <c r="K371" s="822">
        <v>0.76</v>
      </c>
      <c r="L371" s="822">
        <v>0.09</v>
      </c>
      <c r="M371" s="822"/>
      <c r="R371" s="820"/>
      <c r="S371" s="820"/>
      <c r="T371" s="820"/>
    </row>
    <row r="372" spans="1:20" s="755" customFormat="1" ht="51" customHeight="1">
      <c r="A372" s="828" t="s">
        <v>1431</v>
      </c>
      <c r="B372" s="826" t="s">
        <v>259</v>
      </c>
      <c r="C372" s="826" t="s">
        <v>732</v>
      </c>
      <c r="D372" s="830" t="s">
        <v>735</v>
      </c>
      <c r="E372" s="954">
        <v>2010</v>
      </c>
      <c r="F372" s="830" t="s">
        <v>722</v>
      </c>
      <c r="G372" s="830" t="s">
        <v>395</v>
      </c>
      <c r="H372" s="826" t="s">
        <v>343</v>
      </c>
      <c r="I372" s="830" t="s">
        <v>1411</v>
      </c>
      <c r="J372" s="822">
        <v>0.53</v>
      </c>
      <c r="K372" s="822">
        <v>0.61</v>
      </c>
      <c r="L372" s="822">
        <v>0.08</v>
      </c>
      <c r="M372" s="822"/>
      <c r="R372" s="820"/>
      <c r="S372" s="820"/>
      <c r="T372" s="820"/>
    </row>
    <row r="373" spans="1:20" s="755" customFormat="1" ht="51" customHeight="1">
      <c r="A373" s="828" t="s">
        <v>1431</v>
      </c>
      <c r="B373" s="826" t="s">
        <v>259</v>
      </c>
      <c r="C373" s="826" t="s">
        <v>732</v>
      </c>
      <c r="D373" s="830" t="s">
        <v>735</v>
      </c>
      <c r="E373" s="954">
        <v>2010</v>
      </c>
      <c r="F373" s="830" t="s">
        <v>722</v>
      </c>
      <c r="G373" s="830" t="s">
        <v>395</v>
      </c>
      <c r="H373" s="826" t="s">
        <v>344</v>
      </c>
      <c r="I373" s="830" t="s">
        <v>1411</v>
      </c>
      <c r="J373" s="822">
        <v>0.83</v>
      </c>
      <c r="K373" s="822">
        <v>0.83</v>
      </c>
      <c r="L373" s="822">
        <v>0.03</v>
      </c>
      <c r="M373" s="822"/>
      <c r="R373" s="820"/>
      <c r="S373" s="820"/>
      <c r="T373" s="820"/>
    </row>
    <row r="374" spans="1:20" s="755" customFormat="1" ht="51" customHeight="1">
      <c r="A374" s="828" t="s">
        <v>1431</v>
      </c>
      <c r="B374" s="826" t="s">
        <v>259</v>
      </c>
      <c r="C374" s="826" t="s">
        <v>732</v>
      </c>
      <c r="D374" s="830" t="s">
        <v>735</v>
      </c>
      <c r="E374" s="954">
        <v>2010</v>
      </c>
      <c r="F374" s="830" t="s">
        <v>722</v>
      </c>
      <c r="G374" s="830" t="s">
        <v>395</v>
      </c>
      <c r="H374" s="826" t="s">
        <v>345</v>
      </c>
      <c r="I374" s="830" t="s">
        <v>1411</v>
      </c>
      <c r="J374" s="822">
        <v>0.71</v>
      </c>
      <c r="K374" s="822">
        <v>0.71</v>
      </c>
      <c r="L374" s="822">
        <v>0.03</v>
      </c>
      <c r="M374" s="822"/>
      <c r="R374" s="820"/>
      <c r="S374" s="820"/>
      <c r="T374" s="820"/>
    </row>
    <row r="375" spans="1:20" s="755" customFormat="1" ht="51" customHeight="1">
      <c r="A375" s="828" t="s">
        <v>1431</v>
      </c>
      <c r="B375" s="826" t="s">
        <v>259</v>
      </c>
      <c r="C375" s="826" t="s">
        <v>732</v>
      </c>
      <c r="D375" s="830" t="s">
        <v>735</v>
      </c>
      <c r="E375" s="954">
        <v>2010</v>
      </c>
      <c r="F375" s="830" t="s">
        <v>722</v>
      </c>
      <c r="G375" s="830" t="s">
        <v>396</v>
      </c>
      <c r="H375" s="826" t="s">
        <v>341</v>
      </c>
      <c r="I375" s="830" t="s">
        <v>1411</v>
      </c>
      <c r="J375" s="822">
        <v>0.21</v>
      </c>
      <c r="K375" s="822">
        <v>0.37</v>
      </c>
      <c r="L375" s="822">
        <v>0.23</v>
      </c>
      <c r="M375" s="822"/>
      <c r="R375" s="820"/>
      <c r="S375" s="820"/>
      <c r="T375" s="820"/>
    </row>
    <row r="376" spans="1:20" s="755" customFormat="1" ht="51" customHeight="1">
      <c r="A376" s="828" t="s">
        <v>1431</v>
      </c>
      <c r="B376" s="826" t="s">
        <v>259</v>
      </c>
      <c r="C376" s="826" t="s">
        <v>732</v>
      </c>
      <c r="D376" s="830" t="s">
        <v>735</v>
      </c>
      <c r="E376" s="954">
        <v>2010</v>
      </c>
      <c r="F376" s="830" t="s">
        <v>722</v>
      </c>
      <c r="G376" s="830" t="s">
        <v>396</v>
      </c>
      <c r="H376" s="826" t="s">
        <v>342</v>
      </c>
      <c r="I376" s="830" t="s">
        <v>1411</v>
      </c>
      <c r="J376" s="822">
        <v>0.08</v>
      </c>
      <c r="K376" s="822">
        <v>0.2</v>
      </c>
      <c r="L376" s="822">
        <v>0.14000000000000001</v>
      </c>
      <c r="M376" s="822"/>
      <c r="R376" s="820"/>
      <c r="S376" s="820"/>
      <c r="T376" s="820"/>
    </row>
    <row r="377" spans="1:20" s="755" customFormat="1" ht="51" customHeight="1">
      <c r="A377" s="828" t="s">
        <v>1431</v>
      </c>
      <c r="B377" s="826" t="s">
        <v>259</v>
      </c>
      <c r="C377" s="826" t="s">
        <v>732</v>
      </c>
      <c r="D377" s="830" t="s">
        <v>735</v>
      </c>
      <c r="E377" s="954">
        <v>2010</v>
      </c>
      <c r="F377" s="830" t="s">
        <v>722</v>
      </c>
      <c r="G377" s="830" t="s">
        <v>396</v>
      </c>
      <c r="H377" s="826" t="s">
        <v>343</v>
      </c>
      <c r="I377" s="830" t="s">
        <v>1411</v>
      </c>
      <c r="J377" s="822">
        <v>0.28999999999999998</v>
      </c>
      <c r="K377" s="822">
        <v>0.5</v>
      </c>
      <c r="L377" s="822">
        <v>0.21</v>
      </c>
      <c r="M377" s="822"/>
      <c r="R377" s="820"/>
      <c r="S377" s="820"/>
      <c r="T377" s="820"/>
    </row>
    <row r="378" spans="1:20" s="755" customFormat="1" ht="51" customHeight="1">
      <c r="A378" s="828" t="s">
        <v>1431</v>
      </c>
      <c r="B378" s="826" t="s">
        <v>259</v>
      </c>
      <c r="C378" s="826" t="s">
        <v>732</v>
      </c>
      <c r="D378" s="830" t="s">
        <v>735</v>
      </c>
      <c r="E378" s="954">
        <v>2010</v>
      </c>
      <c r="F378" s="830" t="s">
        <v>722</v>
      </c>
      <c r="G378" s="830" t="s">
        <v>397</v>
      </c>
      <c r="H378" s="826" t="s">
        <v>341</v>
      </c>
      <c r="I378" s="830" t="s">
        <v>1411</v>
      </c>
      <c r="J378" s="822">
        <v>0.05</v>
      </c>
      <c r="K378" s="822">
        <v>0.25</v>
      </c>
      <c r="L378" s="822">
        <v>0.19</v>
      </c>
      <c r="M378" s="822"/>
      <c r="R378" s="820"/>
      <c r="S378" s="820"/>
      <c r="T378" s="820"/>
    </row>
    <row r="379" spans="1:20" s="755" customFormat="1" ht="51" customHeight="1">
      <c r="A379" s="828" t="s">
        <v>1431</v>
      </c>
      <c r="B379" s="826" t="s">
        <v>259</v>
      </c>
      <c r="C379" s="826" t="s">
        <v>732</v>
      </c>
      <c r="D379" s="830" t="s">
        <v>735</v>
      </c>
      <c r="E379" s="954">
        <v>2010</v>
      </c>
      <c r="F379" s="830" t="s">
        <v>722</v>
      </c>
      <c r="G379" s="830" t="s">
        <v>397</v>
      </c>
      <c r="H379" s="826" t="s">
        <v>342</v>
      </c>
      <c r="I379" s="830" t="s">
        <v>1411</v>
      </c>
      <c r="J379" s="822">
        <v>0.47</v>
      </c>
      <c r="K379" s="822">
        <v>0.7</v>
      </c>
      <c r="L379" s="822">
        <v>0.1</v>
      </c>
      <c r="M379" s="822"/>
      <c r="R379" s="820"/>
      <c r="S379" s="820"/>
      <c r="T379" s="820"/>
    </row>
    <row r="380" spans="1:20" s="755" customFormat="1" ht="51" customHeight="1">
      <c r="A380" s="828" t="s">
        <v>1431</v>
      </c>
      <c r="B380" s="826" t="s">
        <v>259</v>
      </c>
      <c r="C380" s="826" t="s">
        <v>732</v>
      </c>
      <c r="D380" s="830" t="s">
        <v>735</v>
      </c>
      <c r="E380" s="954">
        <v>2010</v>
      </c>
      <c r="F380" s="830" t="s">
        <v>722</v>
      </c>
      <c r="G380" s="830" t="s">
        <v>397</v>
      </c>
      <c r="H380" s="826" t="s">
        <v>343</v>
      </c>
      <c r="I380" s="830" t="s">
        <v>1411</v>
      </c>
      <c r="J380" s="822">
        <v>0.86</v>
      </c>
      <c r="K380" s="822">
        <v>0.86</v>
      </c>
      <c r="L380" s="822">
        <v>0.05</v>
      </c>
      <c r="M380" s="822"/>
      <c r="R380" s="820"/>
      <c r="S380" s="820"/>
      <c r="T380" s="820"/>
    </row>
    <row r="381" spans="1:20" s="755" customFormat="1" ht="51" customHeight="1">
      <c r="A381" s="828" t="s">
        <v>1431</v>
      </c>
      <c r="B381" s="826" t="s">
        <v>259</v>
      </c>
      <c r="C381" s="826" t="s">
        <v>732</v>
      </c>
      <c r="D381" s="830" t="s">
        <v>735</v>
      </c>
      <c r="E381" s="954">
        <v>2010</v>
      </c>
      <c r="F381" s="830" t="s">
        <v>722</v>
      </c>
      <c r="G381" s="830" t="s">
        <v>397</v>
      </c>
      <c r="H381" s="826" t="s">
        <v>344</v>
      </c>
      <c r="I381" s="830" t="s">
        <v>1411</v>
      </c>
      <c r="J381" s="822">
        <v>0.62</v>
      </c>
      <c r="K381" s="822">
        <v>0.67</v>
      </c>
      <c r="L381" s="822">
        <v>7.0000000000000007E-2</v>
      </c>
      <c r="M381" s="822"/>
      <c r="R381" s="820"/>
      <c r="S381" s="820"/>
      <c r="T381" s="820"/>
    </row>
    <row r="382" spans="1:20" s="755" customFormat="1" ht="51" customHeight="1">
      <c r="A382" s="828" t="s">
        <v>1431</v>
      </c>
      <c r="B382" s="826" t="s">
        <v>259</v>
      </c>
      <c r="C382" s="826" t="s">
        <v>732</v>
      </c>
      <c r="D382" s="830" t="s">
        <v>735</v>
      </c>
      <c r="E382" s="954">
        <v>2010</v>
      </c>
      <c r="F382" s="830" t="s">
        <v>722</v>
      </c>
      <c r="G382" s="830" t="s">
        <v>397</v>
      </c>
      <c r="H382" s="826" t="s">
        <v>345</v>
      </c>
      <c r="I382" s="830" t="s">
        <v>1411</v>
      </c>
      <c r="J382" s="822">
        <v>0.81</v>
      </c>
      <c r="K382" s="822">
        <v>0.81</v>
      </c>
      <c r="L382" s="822">
        <v>0.05</v>
      </c>
      <c r="M382" s="822"/>
      <c r="R382" s="820"/>
      <c r="S382" s="820"/>
      <c r="T382" s="820"/>
    </row>
    <row r="383" spans="1:20" s="755" customFormat="1" ht="51" customHeight="1">
      <c r="A383" s="828" t="s">
        <v>1431</v>
      </c>
      <c r="B383" s="826" t="s">
        <v>259</v>
      </c>
      <c r="C383" s="826" t="s">
        <v>732</v>
      </c>
      <c r="D383" s="830" t="s">
        <v>735</v>
      </c>
      <c r="E383" s="954">
        <v>2010</v>
      </c>
      <c r="F383" s="830" t="s">
        <v>722</v>
      </c>
      <c r="G383" s="830" t="s">
        <v>398</v>
      </c>
      <c r="H383" s="826" t="s">
        <v>341</v>
      </c>
      <c r="I383" s="830" t="s">
        <v>1411</v>
      </c>
      <c r="J383" s="822">
        <v>0.05</v>
      </c>
      <c r="K383" s="822">
        <v>0.35</v>
      </c>
      <c r="L383" s="822">
        <v>0.11</v>
      </c>
      <c r="M383" s="822"/>
      <c r="R383" s="820"/>
      <c r="S383" s="820"/>
      <c r="T383" s="820"/>
    </row>
    <row r="384" spans="1:20" s="755" customFormat="1" ht="51" customHeight="1">
      <c r="A384" s="828" t="s">
        <v>1431</v>
      </c>
      <c r="B384" s="826" t="s">
        <v>259</v>
      </c>
      <c r="C384" s="826" t="s">
        <v>732</v>
      </c>
      <c r="D384" s="830" t="s">
        <v>735</v>
      </c>
      <c r="E384" s="954">
        <v>2010</v>
      </c>
      <c r="F384" s="830" t="s">
        <v>722</v>
      </c>
      <c r="G384" s="830" t="s">
        <v>398</v>
      </c>
      <c r="H384" s="826" t="s">
        <v>342</v>
      </c>
      <c r="I384" s="830" t="s">
        <v>1411</v>
      </c>
      <c r="J384" s="822">
        <v>0.22</v>
      </c>
      <c r="K384" s="822">
        <v>0.5</v>
      </c>
      <c r="L384" s="822">
        <v>0.14000000000000001</v>
      </c>
      <c r="M384" s="822"/>
      <c r="R384" s="820"/>
      <c r="S384" s="820"/>
      <c r="T384" s="820"/>
    </row>
    <row r="385" spans="1:20" s="755" customFormat="1" ht="51" customHeight="1">
      <c r="A385" s="828" t="s">
        <v>1431</v>
      </c>
      <c r="B385" s="826" t="s">
        <v>259</v>
      </c>
      <c r="C385" s="826" t="s">
        <v>732</v>
      </c>
      <c r="D385" s="830" t="s">
        <v>735</v>
      </c>
      <c r="E385" s="954">
        <v>2010</v>
      </c>
      <c r="F385" s="830" t="s">
        <v>722</v>
      </c>
      <c r="G385" s="830" t="s">
        <v>398</v>
      </c>
      <c r="H385" s="826" t="s">
        <v>343</v>
      </c>
      <c r="I385" s="830" t="s">
        <v>1411</v>
      </c>
      <c r="J385" s="822">
        <v>0.27</v>
      </c>
      <c r="K385" s="822">
        <v>0.7</v>
      </c>
      <c r="L385" s="822">
        <v>0.09</v>
      </c>
      <c r="M385" s="822"/>
      <c r="R385" s="820"/>
      <c r="S385" s="820"/>
      <c r="T385" s="820"/>
    </row>
    <row r="386" spans="1:20" s="755" customFormat="1" ht="51" customHeight="1">
      <c r="A386" s="828" t="s">
        <v>1431</v>
      </c>
      <c r="B386" s="826" t="s">
        <v>259</v>
      </c>
      <c r="C386" s="826" t="s">
        <v>732</v>
      </c>
      <c r="D386" s="830" t="s">
        <v>735</v>
      </c>
      <c r="E386" s="954">
        <v>2010</v>
      </c>
      <c r="F386" s="830" t="s">
        <v>722</v>
      </c>
      <c r="G386" s="830" t="s">
        <v>398</v>
      </c>
      <c r="H386" s="826" t="s">
        <v>344</v>
      </c>
      <c r="I386" s="830" t="s">
        <v>1411</v>
      </c>
      <c r="J386" s="822">
        <v>0.63</v>
      </c>
      <c r="K386" s="822">
        <v>0.79</v>
      </c>
      <c r="L386" s="822">
        <v>0.03</v>
      </c>
      <c r="M386" s="822"/>
      <c r="R386" s="820"/>
      <c r="S386" s="820"/>
      <c r="T386" s="820"/>
    </row>
    <row r="387" spans="1:20" s="755" customFormat="1" ht="51" customHeight="1">
      <c r="A387" s="828" t="s">
        <v>1431</v>
      </c>
      <c r="B387" s="826" t="s">
        <v>259</v>
      </c>
      <c r="C387" s="826" t="s">
        <v>732</v>
      </c>
      <c r="D387" s="830" t="s">
        <v>735</v>
      </c>
      <c r="E387" s="954">
        <v>2010</v>
      </c>
      <c r="F387" s="830" t="s">
        <v>722</v>
      </c>
      <c r="G387" s="830" t="s">
        <v>399</v>
      </c>
      <c r="H387" s="826" t="s">
        <v>341</v>
      </c>
      <c r="I387" s="830" t="s">
        <v>1411</v>
      </c>
      <c r="J387" s="822">
        <v>0.05</v>
      </c>
      <c r="K387" s="822">
        <v>0.61</v>
      </c>
      <c r="L387" s="822">
        <v>0.15</v>
      </c>
      <c r="M387" s="822"/>
      <c r="R387" s="820"/>
      <c r="S387" s="820"/>
      <c r="T387" s="820"/>
    </row>
    <row r="388" spans="1:20" s="755" customFormat="1" ht="51" customHeight="1">
      <c r="A388" s="828" t="s">
        <v>1431</v>
      </c>
      <c r="B388" s="826" t="s">
        <v>259</v>
      </c>
      <c r="C388" s="826" t="s">
        <v>732</v>
      </c>
      <c r="D388" s="830" t="s">
        <v>735</v>
      </c>
      <c r="E388" s="954">
        <v>2010</v>
      </c>
      <c r="F388" s="830" t="s">
        <v>722</v>
      </c>
      <c r="G388" s="830" t="s">
        <v>399</v>
      </c>
      <c r="H388" s="826" t="s">
        <v>342</v>
      </c>
      <c r="I388" s="830" t="s">
        <v>1411</v>
      </c>
      <c r="J388" s="822">
        <v>0.18</v>
      </c>
      <c r="K388" s="822">
        <v>0.69</v>
      </c>
      <c r="L388" s="822">
        <v>7.0000000000000007E-2</v>
      </c>
      <c r="M388" s="822"/>
      <c r="R388" s="820"/>
      <c r="S388" s="820"/>
      <c r="T388" s="820"/>
    </row>
    <row r="389" spans="1:20" s="755" customFormat="1" ht="51" customHeight="1">
      <c r="A389" s="828" t="s">
        <v>1431</v>
      </c>
      <c r="B389" s="826" t="s">
        <v>259</v>
      </c>
      <c r="C389" s="826" t="s">
        <v>732</v>
      </c>
      <c r="D389" s="830" t="s">
        <v>735</v>
      </c>
      <c r="E389" s="954">
        <v>2010</v>
      </c>
      <c r="F389" s="830" t="s">
        <v>722</v>
      </c>
      <c r="G389" s="830" t="s">
        <v>399</v>
      </c>
      <c r="H389" s="826" t="s">
        <v>343</v>
      </c>
      <c r="I389" s="830" t="s">
        <v>1411</v>
      </c>
      <c r="J389" s="822">
        <v>0.41</v>
      </c>
      <c r="K389" s="822">
        <v>0.73</v>
      </c>
      <c r="L389" s="822">
        <v>0.1</v>
      </c>
      <c r="M389" s="822"/>
      <c r="R389" s="820"/>
      <c r="S389" s="820"/>
      <c r="T389" s="820"/>
    </row>
    <row r="390" spans="1:20" s="755" customFormat="1" ht="51" customHeight="1">
      <c r="A390" s="828" t="s">
        <v>1431</v>
      </c>
      <c r="B390" s="826" t="s">
        <v>259</v>
      </c>
      <c r="C390" s="826" t="s">
        <v>732</v>
      </c>
      <c r="D390" s="830" t="s">
        <v>735</v>
      </c>
      <c r="E390" s="954">
        <v>2010</v>
      </c>
      <c r="F390" s="830" t="s">
        <v>722</v>
      </c>
      <c r="G390" s="830" t="s">
        <v>399</v>
      </c>
      <c r="H390" s="826" t="s">
        <v>344</v>
      </c>
      <c r="I390" s="830" t="s">
        <v>1411</v>
      </c>
      <c r="J390" s="822">
        <v>0.75</v>
      </c>
      <c r="K390" s="822">
        <v>0.75</v>
      </c>
      <c r="L390" s="822">
        <v>0.06</v>
      </c>
      <c r="M390" s="822"/>
      <c r="R390" s="820"/>
      <c r="S390" s="820"/>
      <c r="T390" s="820"/>
    </row>
    <row r="391" spans="1:20" s="755" customFormat="1" ht="51" customHeight="1">
      <c r="A391" s="828" t="s">
        <v>1431</v>
      </c>
      <c r="B391" s="826" t="s">
        <v>259</v>
      </c>
      <c r="C391" s="826" t="s">
        <v>732</v>
      </c>
      <c r="D391" s="830" t="s">
        <v>735</v>
      </c>
      <c r="E391" s="954">
        <v>2010</v>
      </c>
      <c r="F391" s="830" t="s">
        <v>722</v>
      </c>
      <c r="G391" s="830" t="s">
        <v>353</v>
      </c>
      <c r="H391" s="826" t="s">
        <v>341</v>
      </c>
      <c r="I391" s="830" t="s">
        <v>1411</v>
      </c>
      <c r="J391" s="822">
        <v>0.03</v>
      </c>
      <c r="K391" s="822">
        <v>0.39</v>
      </c>
      <c r="L391" s="822">
        <v>0.08</v>
      </c>
      <c r="M391" s="822"/>
      <c r="R391" s="820"/>
      <c r="S391" s="820"/>
      <c r="T391" s="820"/>
    </row>
    <row r="392" spans="1:20" s="755" customFormat="1" ht="51" customHeight="1">
      <c r="A392" s="828" t="s">
        <v>1431</v>
      </c>
      <c r="B392" s="826" t="s">
        <v>259</v>
      </c>
      <c r="C392" s="826" t="s">
        <v>732</v>
      </c>
      <c r="D392" s="830" t="s">
        <v>735</v>
      </c>
      <c r="E392" s="954">
        <v>2010</v>
      </c>
      <c r="F392" s="830" t="s">
        <v>722</v>
      </c>
      <c r="G392" s="830" t="s">
        <v>353</v>
      </c>
      <c r="H392" s="826" t="s">
        <v>342</v>
      </c>
      <c r="I392" s="830" t="s">
        <v>1411</v>
      </c>
      <c r="J392" s="822">
        <v>0.26</v>
      </c>
      <c r="K392" s="822">
        <v>0.43</v>
      </c>
      <c r="L392" s="822">
        <v>0.09</v>
      </c>
      <c r="M392" s="822"/>
      <c r="R392" s="820"/>
      <c r="S392" s="820"/>
      <c r="T392" s="820"/>
    </row>
    <row r="393" spans="1:20" s="755" customFormat="1" ht="51" customHeight="1">
      <c r="A393" s="828" t="s">
        <v>1431</v>
      </c>
      <c r="B393" s="826" t="s">
        <v>259</v>
      </c>
      <c r="C393" s="826" t="s">
        <v>732</v>
      </c>
      <c r="D393" s="830" t="s">
        <v>735</v>
      </c>
      <c r="E393" s="954">
        <v>2010</v>
      </c>
      <c r="F393" s="830" t="s">
        <v>722</v>
      </c>
      <c r="G393" s="830" t="s">
        <v>353</v>
      </c>
      <c r="H393" s="826" t="s">
        <v>343</v>
      </c>
      <c r="I393" s="830" t="s">
        <v>1411</v>
      </c>
      <c r="J393" s="822">
        <v>0.35</v>
      </c>
      <c r="K393" s="822">
        <v>0.64</v>
      </c>
      <c r="L393" s="822">
        <v>0.16</v>
      </c>
      <c r="M393" s="822"/>
      <c r="R393" s="820"/>
      <c r="S393" s="820"/>
      <c r="T393" s="820"/>
    </row>
    <row r="394" spans="1:20" s="755" customFormat="1" ht="51" customHeight="1">
      <c r="A394" s="828" t="s">
        <v>1431</v>
      </c>
      <c r="B394" s="826" t="s">
        <v>259</v>
      </c>
      <c r="C394" s="826" t="s">
        <v>732</v>
      </c>
      <c r="D394" s="830" t="s">
        <v>735</v>
      </c>
      <c r="E394" s="954">
        <v>2010</v>
      </c>
      <c r="F394" s="830" t="s">
        <v>722</v>
      </c>
      <c r="G394" s="830" t="s">
        <v>353</v>
      </c>
      <c r="H394" s="826" t="s">
        <v>344</v>
      </c>
      <c r="I394" s="830" t="s">
        <v>1411</v>
      </c>
      <c r="J394" s="822">
        <v>0.75</v>
      </c>
      <c r="K394" s="822">
        <v>0.75</v>
      </c>
      <c r="L394" s="822">
        <v>0.11</v>
      </c>
      <c r="M394" s="822"/>
      <c r="R394" s="820"/>
      <c r="S394" s="820"/>
      <c r="T394" s="820"/>
    </row>
    <row r="395" spans="1:20" s="755" customFormat="1" ht="51" customHeight="1">
      <c r="A395" s="828" t="s">
        <v>1431</v>
      </c>
      <c r="B395" s="826" t="s">
        <v>259</v>
      </c>
      <c r="C395" s="826" t="s">
        <v>732</v>
      </c>
      <c r="D395" s="830" t="s">
        <v>735</v>
      </c>
      <c r="E395" s="954">
        <v>2010</v>
      </c>
      <c r="F395" s="830" t="s">
        <v>722</v>
      </c>
      <c r="G395" s="830" t="s">
        <v>354</v>
      </c>
      <c r="H395" s="826" t="s">
        <v>341</v>
      </c>
      <c r="I395" s="830" t="s">
        <v>1411</v>
      </c>
      <c r="J395" s="822">
        <v>0.09</v>
      </c>
      <c r="K395" s="822">
        <v>0.59</v>
      </c>
      <c r="L395" s="822">
        <v>0.13</v>
      </c>
      <c r="M395" s="822"/>
      <c r="R395" s="820"/>
      <c r="S395" s="820"/>
      <c r="T395" s="820"/>
    </row>
    <row r="396" spans="1:20" s="755" customFormat="1" ht="51" customHeight="1">
      <c r="A396" s="828" t="s">
        <v>1431</v>
      </c>
      <c r="B396" s="826" t="s">
        <v>259</v>
      </c>
      <c r="C396" s="826" t="s">
        <v>732</v>
      </c>
      <c r="D396" s="830" t="s">
        <v>735</v>
      </c>
      <c r="E396" s="954">
        <v>2010</v>
      </c>
      <c r="F396" s="830" t="s">
        <v>722</v>
      </c>
      <c r="G396" s="830" t="s">
        <v>354</v>
      </c>
      <c r="H396" s="826" t="s">
        <v>342</v>
      </c>
      <c r="I396" s="830" t="s">
        <v>1411</v>
      </c>
      <c r="J396" s="822">
        <v>0.1</v>
      </c>
      <c r="K396" s="822">
        <v>0.53</v>
      </c>
      <c r="L396" s="822">
        <v>0.09</v>
      </c>
      <c r="M396" s="822"/>
      <c r="R396" s="820"/>
      <c r="S396" s="820"/>
      <c r="T396" s="820"/>
    </row>
    <row r="397" spans="1:20" s="755" customFormat="1" ht="51" customHeight="1">
      <c r="A397" s="828" t="s">
        <v>1431</v>
      </c>
      <c r="B397" s="826" t="s">
        <v>259</v>
      </c>
      <c r="C397" s="826" t="s">
        <v>732</v>
      </c>
      <c r="D397" s="830" t="s">
        <v>735</v>
      </c>
      <c r="E397" s="954">
        <v>2010</v>
      </c>
      <c r="F397" s="830" t="s">
        <v>722</v>
      </c>
      <c r="G397" s="830" t="s">
        <v>354</v>
      </c>
      <c r="H397" s="826" t="s">
        <v>343</v>
      </c>
      <c r="I397" s="830" t="s">
        <v>1411</v>
      </c>
      <c r="J397" s="822">
        <v>0.14000000000000001</v>
      </c>
      <c r="K397" s="822">
        <v>0.53</v>
      </c>
      <c r="L397" s="822">
        <v>0.12</v>
      </c>
      <c r="M397" s="822"/>
      <c r="R397" s="820"/>
      <c r="S397" s="820"/>
      <c r="T397" s="820"/>
    </row>
    <row r="398" spans="1:20" s="755" customFormat="1" ht="51" customHeight="1">
      <c r="A398" s="828" t="s">
        <v>1431</v>
      </c>
      <c r="B398" s="826" t="s">
        <v>259</v>
      </c>
      <c r="C398" s="826" t="s">
        <v>732</v>
      </c>
      <c r="D398" s="830" t="s">
        <v>735</v>
      </c>
      <c r="E398" s="954">
        <v>2010</v>
      </c>
      <c r="F398" s="830" t="s">
        <v>722</v>
      </c>
      <c r="G398" s="830" t="s">
        <v>354</v>
      </c>
      <c r="H398" s="826" t="s">
        <v>345</v>
      </c>
      <c r="I398" s="830" t="s">
        <v>1411</v>
      </c>
      <c r="J398" s="822">
        <v>0.12</v>
      </c>
      <c r="K398" s="822">
        <v>0.6</v>
      </c>
      <c r="L398" s="822">
        <v>0.12</v>
      </c>
      <c r="M398" s="822"/>
      <c r="R398" s="820"/>
      <c r="S398" s="820"/>
      <c r="T398" s="820"/>
    </row>
    <row r="399" spans="1:20" s="755" customFormat="1" ht="51" customHeight="1">
      <c r="A399" s="828" t="s">
        <v>1431</v>
      </c>
      <c r="B399" s="826" t="s">
        <v>259</v>
      </c>
      <c r="C399" s="826" t="s">
        <v>732</v>
      </c>
      <c r="D399" s="830" t="s">
        <v>735</v>
      </c>
      <c r="E399" s="954">
        <v>2010</v>
      </c>
      <c r="F399" s="830" t="s">
        <v>722</v>
      </c>
      <c r="G399" s="830" t="s">
        <v>348</v>
      </c>
      <c r="H399" s="826" t="s">
        <v>341</v>
      </c>
      <c r="I399" s="830" t="s">
        <v>1411</v>
      </c>
      <c r="J399" s="822">
        <v>0.17</v>
      </c>
      <c r="K399" s="822">
        <v>0.17</v>
      </c>
      <c r="L399" s="822">
        <v>0.31</v>
      </c>
      <c r="M399" s="822"/>
      <c r="R399" s="820"/>
      <c r="S399" s="820"/>
      <c r="T399" s="820"/>
    </row>
    <row r="400" spans="1:20" s="755" customFormat="1" ht="45.75" customHeight="1">
      <c r="A400" s="828" t="s">
        <v>1431</v>
      </c>
      <c r="B400" s="826" t="s">
        <v>1335</v>
      </c>
      <c r="C400" s="826" t="s">
        <v>732</v>
      </c>
      <c r="D400" s="830" t="s">
        <v>735</v>
      </c>
      <c r="E400" s="954">
        <v>2010</v>
      </c>
      <c r="F400" s="830" t="s">
        <v>722</v>
      </c>
      <c r="G400" s="830" t="s">
        <v>397</v>
      </c>
      <c r="H400" s="826" t="s">
        <v>341</v>
      </c>
      <c r="I400" s="830" t="s">
        <v>1411</v>
      </c>
      <c r="J400" s="822">
        <v>0.53</v>
      </c>
      <c r="K400" s="822">
        <v>0.53</v>
      </c>
      <c r="L400" s="822">
        <v>0.14000000000000001</v>
      </c>
      <c r="M400" s="822"/>
      <c r="R400" s="820"/>
      <c r="S400" s="820"/>
      <c r="T400" s="820"/>
    </row>
    <row r="401" spans="1:20" s="755" customFormat="1" ht="45.75" customHeight="1">
      <c r="A401" s="828" t="s">
        <v>1431</v>
      </c>
      <c r="B401" s="826" t="s">
        <v>1335</v>
      </c>
      <c r="C401" s="826" t="s">
        <v>732</v>
      </c>
      <c r="D401" s="830" t="s">
        <v>735</v>
      </c>
      <c r="E401" s="954">
        <v>2010</v>
      </c>
      <c r="F401" s="830" t="s">
        <v>722</v>
      </c>
      <c r="G401" s="830" t="s">
        <v>397</v>
      </c>
      <c r="H401" s="826" t="s">
        <v>343</v>
      </c>
      <c r="I401" s="830" t="s">
        <v>1411</v>
      </c>
      <c r="J401" s="822">
        <v>0.61</v>
      </c>
      <c r="K401" s="822">
        <v>0.61</v>
      </c>
      <c r="L401" s="822">
        <v>0.1</v>
      </c>
      <c r="M401" s="822"/>
      <c r="R401" s="820"/>
      <c r="S401" s="820"/>
      <c r="T401" s="820"/>
    </row>
    <row r="402" spans="1:20" s="755" customFormat="1" ht="45.75" customHeight="1">
      <c r="A402" s="828" t="s">
        <v>1431</v>
      </c>
      <c r="B402" s="826" t="s">
        <v>1335</v>
      </c>
      <c r="C402" s="826" t="s">
        <v>732</v>
      </c>
      <c r="D402" s="830" t="s">
        <v>735</v>
      </c>
      <c r="E402" s="954">
        <v>2010</v>
      </c>
      <c r="F402" s="830" t="s">
        <v>722</v>
      </c>
      <c r="G402" s="830" t="s">
        <v>397</v>
      </c>
      <c r="H402" s="826" t="s">
        <v>344</v>
      </c>
      <c r="I402" s="830" t="s">
        <v>1411</v>
      </c>
      <c r="J402" s="822">
        <v>0.6</v>
      </c>
      <c r="K402" s="822">
        <v>0.6</v>
      </c>
      <c r="L402" s="822">
        <v>0.15</v>
      </c>
      <c r="M402" s="822"/>
      <c r="R402" s="820"/>
      <c r="S402" s="820"/>
      <c r="T402" s="820"/>
    </row>
    <row r="403" spans="1:20" s="755" customFormat="1" ht="45.75" customHeight="1">
      <c r="A403" s="828" t="s">
        <v>1431</v>
      </c>
      <c r="B403" s="826" t="s">
        <v>1335</v>
      </c>
      <c r="C403" s="826" t="s">
        <v>732</v>
      </c>
      <c r="D403" s="830" t="s">
        <v>735</v>
      </c>
      <c r="E403" s="954">
        <v>2010</v>
      </c>
      <c r="F403" s="830" t="s">
        <v>722</v>
      </c>
      <c r="G403" s="830" t="s">
        <v>397</v>
      </c>
      <c r="H403" s="826" t="s">
        <v>345</v>
      </c>
      <c r="I403" s="830" t="s">
        <v>1411</v>
      </c>
      <c r="J403" s="822">
        <v>0.79</v>
      </c>
      <c r="K403" s="822">
        <v>0.83</v>
      </c>
      <c r="L403" s="822">
        <v>0.05</v>
      </c>
      <c r="M403" s="822"/>
      <c r="R403" s="820"/>
      <c r="S403" s="820"/>
      <c r="T403" s="820"/>
    </row>
    <row r="404" spans="1:20" s="755" customFormat="1" ht="45.75" customHeight="1">
      <c r="A404" s="828" t="s">
        <v>1431</v>
      </c>
      <c r="B404" s="826" t="s">
        <v>1335</v>
      </c>
      <c r="C404" s="826" t="s">
        <v>732</v>
      </c>
      <c r="D404" s="830" t="s">
        <v>735</v>
      </c>
      <c r="E404" s="954">
        <v>2010</v>
      </c>
      <c r="F404" s="830" t="s">
        <v>722</v>
      </c>
      <c r="G404" s="830" t="s">
        <v>397</v>
      </c>
      <c r="H404" s="826" t="s">
        <v>346</v>
      </c>
      <c r="I404" s="830" t="s">
        <v>1411</v>
      </c>
      <c r="J404" s="822">
        <v>0.6</v>
      </c>
      <c r="K404" s="822">
        <v>0.75</v>
      </c>
      <c r="L404" s="822">
        <v>0.13</v>
      </c>
      <c r="M404" s="822"/>
      <c r="R404" s="820"/>
      <c r="S404" s="820"/>
      <c r="T404" s="820"/>
    </row>
    <row r="405" spans="1:20" s="755" customFormat="1" ht="45.75" customHeight="1">
      <c r="A405" s="828" t="s">
        <v>1431</v>
      </c>
      <c r="B405" s="826" t="s">
        <v>1335</v>
      </c>
      <c r="C405" s="826" t="s">
        <v>732</v>
      </c>
      <c r="D405" s="830" t="s">
        <v>735</v>
      </c>
      <c r="E405" s="954">
        <v>2010</v>
      </c>
      <c r="F405" s="830" t="s">
        <v>722</v>
      </c>
      <c r="G405" s="830" t="s">
        <v>348</v>
      </c>
      <c r="H405" s="826" t="s">
        <v>341</v>
      </c>
      <c r="I405" s="830" t="s">
        <v>1411</v>
      </c>
      <c r="J405" s="822">
        <v>0.8</v>
      </c>
      <c r="K405" s="822">
        <v>0.8</v>
      </c>
      <c r="L405" s="822">
        <v>0.14000000000000001</v>
      </c>
      <c r="M405" s="822"/>
      <c r="R405" s="820"/>
      <c r="S405" s="820"/>
      <c r="T405" s="820"/>
    </row>
    <row r="406" spans="1:20" s="755" customFormat="1" ht="45.75" customHeight="1">
      <c r="A406" s="828" t="s">
        <v>1431</v>
      </c>
      <c r="B406" s="826" t="s">
        <v>1335</v>
      </c>
      <c r="C406" s="826" t="s">
        <v>732</v>
      </c>
      <c r="D406" s="830" t="s">
        <v>735</v>
      </c>
      <c r="E406" s="954">
        <v>2010</v>
      </c>
      <c r="F406" s="830" t="s">
        <v>722</v>
      </c>
      <c r="G406" s="830" t="s">
        <v>348</v>
      </c>
      <c r="H406" s="826" t="s">
        <v>344</v>
      </c>
      <c r="I406" s="830" t="s">
        <v>1411</v>
      </c>
      <c r="J406" s="822">
        <v>1</v>
      </c>
      <c r="K406" s="822">
        <v>1</v>
      </c>
      <c r="L406" s="822">
        <v>0</v>
      </c>
      <c r="M406" s="822"/>
      <c r="R406" s="820"/>
      <c r="S406" s="820"/>
      <c r="T406" s="820"/>
    </row>
    <row r="407" spans="1:20" s="755" customFormat="1" ht="45.75" customHeight="1">
      <c r="A407" s="828" t="s">
        <v>1431</v>
      </c>
      <c r="B407" s="826" t="s">
        <v>1335</v>
      </c>
      <c r="C407" s="826" t="s">
        <v>732</v>
      </c>
      <c r="D407" s="830" t="s">
        <v>735</v>
      </c>
      <c r="E407" s="954">
        <v>2010</v>
      </c>
      <c r="F407" s="830" t="s">
        <v>722</v>
      </c>
      <c r="G407" s="830" t="s">
        <v>354</v>
      </c>
      <c r="H407" s="826" t="s">
        <v>341</v>
      </c>
      <c r="I407" s="830" t="s">
        <v>1411</v>
      </c>
      <c r="J407" s="822">
        <v>0.33</v>
      </c>
      <c r="K407" s="822">
        <v>0.33</v>
      </c>
      <c r="L407" s="822">
        <v>0.2</v>
      </c>
      <c r="M407" s="822"/>
      <c r="R407" s="820"/>
      <c r="S407" s="820"/>
      <c r="T407" s="820"/>
    </row>
    <row r="408" spans="1:20" s="755" customFormat="1" ht="45.75" customHeight="1">
      <c r="A408" s="828" t="s">
        <v>1431</v>
      </c>
      <c r="B408" s="826" t="s">
        <v>1335</v>
      </c>
      <c r="C408" s="826" t="s">
        <v>732</v>
      </c>
      <c r="D408" s="830" t="s">
        <v>735</v>
      </c>
      <c r="E408" s="954">
        <v>2010</v>
      </c>
      <c r="F408" s="830" t="s">
        <v>722</v>
      </c>
      <c r="G408" s="830" t="s">
        <v>401</v>
      </c>
      <c r="H408" s="826" t="s">
        <v>345</v>
      </c>
      <c r="I408" s="830" t="s">
        <v>1411</v>
      </c>
      <c r="J408" s="822">
        <v>0.88</v>
      </c>
      <c r="K408" s="822">
        <v>0.88</v>
      </c>
      <c r="L408" s="822">
        <v>0.1</v>
      </c>
      <c r="M408" s="822"/>
      <c r="R408" s="820"/>
      <c r="S408" s="820"/>
      <c r="T408" s="820"/>
    </row>
    <row r="409" spans="1:20" s="755" customFormat="1" ht="51" customHeight="1">
      <c r="A409" s="828" t="s">
        <v>1431</v>
      </c>
      <c r="B409" s="826" t="s">
        <v>259</v>
      </c>
      <c r="C409" s="830" t="s">
        <v>408</v>
      </c>
      <c r="D409" s="830" t="s">
        <v>739</v>
      </c>
      <c r="E409" s="828">
        <v>2010</v>
      </c>
      <c r="F409" s="826" t="s">
        <v>736</v>
      </c>
      <c r="G409" s="830" t="s">
        <v>390</v>
      </c>
      <c r="H409" s="826" t="s">
        <v>341</v>
      </c>
      <c r="I409" s="830" t="s">
        <v>287</v>
      </c>
      <c r="J409" s="822">
        <v>1</v>
      </c>
      <c r="K409" s="822">
        <v>1</v>
      </c>
      <c r="L409" s="822"/>
      <c r="M409" s="822"/>
      <c r="R409" s="820"/>
      <c r="S409" s="820"/>
      <c r="T409" s="820"/>
    </row>
    <row r="410" spans="1:20" s="755" customFormat="1" ht="51" customHeight="1">
      <c r="A410" s="828" t="s">
        <v>1431</v>
      </c>
      <c r="B410" s="826" t="s">
        <v>259</v>
      </c>
      <c r="C410" s="830" t="s">
        <v>408</v>
      </c>
      <c r="D410" s="830" t="s">
        <v>739</v>
      </c>
      <c r="E410" s="828">
        <v>2010</v>
      </c>
      <c r="F410" s="826" t="s">
        <v>736</v>
      </c>
      <c r="G410" s="830" t="s">
        <v>390</v>
      </c>
      <c r="H410" s="826" t="s">
        <v>342</v>
      </c>
      <c r="I410" s="830" t="s">
        <v>287</v>
      </c>
      <c r="J410" s="822">
        <v>1</v>
      </c>
      <c r="K410" s="822">
        <v>1</v>
      </c>
      <c r="L410" s="822"/>
      <c r="M410" s="822"/>
      <c r="R410" s="820"/>
      <c r="S410" s="820"/>
      <c r="T410" s="820"/>
    </row>
    <row r="411" spans="1:20" s="755" customFormat="1" ht="51" customHeight="1">
      <c r="A411" s="828" t="s">
        <v>1431</v>
      </c>
      <c r="B411" s="826" t="s">
        <v>259</v>
      </c>
      <c r="C411" s="830" t="s">
        <v>408</v>
      </c>
      <c r="D411" s="830" t="s">
        <v>739</v>
      </c>
      <c r="E411" s="828">
        <v>2010</v>
      </c>
      <c r="F411" s="826" t="s">
        <v>736</v>
      </c>
      <c r="G411" s="830" t="s">
        <v>390</v>
      </c>
      <c r="H411" s="826" t="s">
        <v>343</v>
      </c>
      <c r="I411" s="830" t="s">
        <v>287</v>
      </c>
      <c r="J411" s="822">
        <v>1</v>
      </c>
      <c r="K411" s="822">
        <v>1</v>
      </c>
      <c r="L411" s="822"/>
      <c r="M411" s="822"/>
      <c r="R411" s="820"/>
      <c r="S411" s="820"/>
      <c r="T411" s="820"/>
    </row>
    <row r="412" spans="1:20" s="755" customFormat="1" ht="51" customHeight="1">
      <c r="A412" s="828" t="s">
        <v>1431</v>
      </c>
      <c r="B412" s="826" t="s">
        <v>259</v>
      </c>
      <c r="C412" s="830" t="s">
        <v>408</v>
      </c>
      <c r="D412" s="830" t="s">
        <v>739</v>
      </c>
      <c r="E412" s="828">
        <v>2010</v>
      </c>
      <c r="F412" s="826" t="s">
        <v>736</v>
      </c>
      <c r="G412" s="830" t="s">
        <v>390</v>
      </c>
      <c r="H412" s="826" t="s">
        <v>344</v>
      </c>
      <c r="I412" s="830" t="s">
        <v>287</v>
      </c>
      <c r="J412" s="822">
        <v>1</v>
      </c>
      <c r="K412" s="822">
        <v>1</v>
      </c>
      <c r="L412" s="822"/>
      <c r="M412" s="822"/>
      <c r="R412" s="820"/>
      <c r="S412" s="820"/>
      <c r="T412" s="820"/>
    </row>
    <row r="413" spans="1:20" s="755" customFormat="1" ht="51" customHeight="1">
      <c r="A413" s="828" t="s">
        <v>1431</v>
      </c>
      <c r="B413" s="826" t="s">
        <v>259</v>
      </c>
      <c r="C413" s="830" t="s">
        <v>408</v>
      </c>
      <c r="D413" s="830" t="s">
        <v>739</v>
      </c>
      <c r="E413" s="828">
        <v>2010</v>
      </c>
      <c r="F413" s="826" t="s">
        <v>736</v>
      </c>
      <c r="G413" s="830" t="s">
        <v>390</v>
      </c>
      <c r="H413" s="826" t="s">
        <v>345</v>
      </c>
      <c r="I413" s="830" t="s">
        <v>287</v>
      </c>
      <c r="J413" s="822">
        <v>1</v>
      </c>
      <c r="K413" s="822">
        <v>1</v>
      </c>
      <c r="L413" s="822"/>
      <c r="M413" s="822"/>
      <c r="R413" s="820"/>
      <c r="S413" s="820"/>
      <c r="T413" s="820"/>
    </row>
    <row r="414" spans="1:20" s="755" customFormat="1" ht="51" customHeight="1">
      <c r="A414" s="828" t="s">
        <v>1431</v>
      </c>
      <c r="B414" s="826" t="s">
        <v>259</v>
      </c>
      <c r="C414" s="830" t="s">
        <v>408</v>
      </c>
      <c r="D414" s="830" t="s">
        <v>739</v>
      </c>
      <c r="E414" s="828">
        <v>2010</v>
      </c>
      <c r="F414" s="826" t="s">
        <v>736</v>
      </c>
      <c r="G414" s="830" t="s">
        <v>390</v>
      </c>
      <c r="H414" s="826" t="s">
        <v>346</v>
      </c>
      <c r="I414" s="830" t="s">
        <v>287</v>
      </c>
      <c r="J414" s="822">
        <v>1</v>
      </c>
      <c r="K414" s="822">
        <v>1</v>
      </c>
      <c r="L414" s="822"/>
      <c r="M414" s="822"/>
      <c r="R414" s="820"/>
      <c r="S414" s="820"/>
      <c r="T414" s="820"/>
    </row>
    <row r="415" spans="1:20" s="755" customFormat="1" ht="51" customHeight="1">
      <c r="A415" s="828" t="s">
        <v>1431</v>
      </c>
      <c r="B415" s="826" t="s">
        <v>259</v>
      </c>
      <c r="C415" s="830" t="s">
        <v>408</v>
      </c>
      <c r="D415" s="830" t="s">
        <v>739</v>
      </c>
      <c r="E415" s="828">
        <v>2010</v>
      </c>
      <c r="F415" s="826" t="s">
        <v>736</v>
      </c>
      <c r="G415" s="830" t="s">
        <v>395</v>
      </c>
      <c r="H415" s="826" t="s">
        <v>341</v>
      </c>
      <c r="I415" s="830" t="s">
        <v>287</v>
      </c>
      <c r="J415" s="822">
        <v>1</v>
      </c>
      <c r="K415" s="822">
        <v>1</v>
      </c>
      <c r="L415" s="822"/>
      <c r="M415" s="822"/>
      <c r="R415" s="820"/>
      <c r="S415" s="820"/>
      <c r="T415" s="820"/>
    </row>
    <row r="416" spans="1:20" s="755" customFormat="1" ht="51" customHeight="1">
      <c r="A416" s="828" t="s">
        <v>1431</v>
      </c>
      <c r="B416" s="826" t="s">
        <v>259</v>
      </c>
      <c r="C416" s="830" t="s">
        <v>408</v>
      </c>
      <c r="D416" s="830" t="s">
        <v>739</v>
      </c>
      <c r="E416" s="828">
        <v>2010</v>
      </c>
      <c r="F416" s="826" t="s">
        <v>736</v>
      </c>
      <c r="G416" s="830" t="s">
        <v>395</v>
      </c>
      <c r="H416" s="826" t="s">
        <v>342</v>
      </c>
      <c r="I416" s="830" t="s">
        <v>287</v>
      </c>
      <c r="J416" s="822">
        <v>1</v>
      </c>
      <c r="K416" s="822">
        <v>1</v>
      </c>
      <c r="L416" s="822"/>
      <c r="M416" s="822"/>
      <c r="R416" s="820"/>
      <c r="S416" s="820"/>
      <c r="T416" s="820"/>
    </row>
    <row r="417" spans="1:20" s="755" customFormat="1" ht="51" customHeight="1">
      <c r="A417" s="828" t="s">
        <v>1431</v>
      </c>
      <c r="B417" s="826" t="s">
        <v>259</v>
      </c>
      <c r="C417" s="830" t="s">
        <v>408</v>
      </c>
      <c r="D417" s="830" t="s">
        <v>739</v>
      </c>
      <c r="E417" s="828">
        <v>2010</v>
      </c>
      <c r="F417" s="826" t="s">
        <v>736</v>
      </c>
      <c r="G417" s="830" t="s">
        <v>395</v>
      </c>
      <c r="H417" s="826" t="s">
        <v>343</v>
      </c>
      <c r="I417" s="830" t="s">
        <v>287</v>
      </c>
      <c r="J417" s="822">
        <v>1</v>
      </c>
      <c r="K417" s="822">
        <v>1</v>
      </c>
      <c r="L417" s="822"/>
      <c r="M417" s="822"/>
      <c r="R417" s="820"/>
      <c r="S417" s="820"/>
      <c r="T417" s="820"/>
    </row>
    <row r="418" spans="1:20" s="755" customFormat="1" ht="51" customHeight="1">
      <c r="A418" s="828" t="s">
        <v>1431</v>
      </c>
      <c r="B418" s="826" t="s">
        <v>259</v>
      </c>
      <c r="C418" s="830" t="s">
        <v>408</v>
      </c>
      <c r="D418" s="830" t="s">
        <v>739</v>
      </c>
      <c r="E418" s="828">
        <v>2010</v>
      </c>
      <c r="F418" s="826" t="s">
        <v>736</v>
      </c>
      <c r="G418" s="830" t="s">
        <v>395</v>
      </c>
      <c r="H418" s="826" t="s">
        <v>344</v>
      </c>
      <c r="I418" s="830" t="s">
        <v>287</v>
      </c>
      <c r="J418" s="822">
        <v>1</v>
      </c>
      <c r="K418" s="822">
        <v>1</v>
      </c>
      <c r="L418" s="822"/>
      <c r="M418" s="822"/>
      <c r="R418" s="820"/>
      <c r="S418" s="820"/>
      <c r="T418" s="820"/>
    </row>
    <row r="419" spans="1:20" s="755" customFormat="1" ht="51" customHeight="1">
      <c r="A419" s="828" t="s">
        <v>1431</v>
      </c>
      <c r="B419" s="826" t="s">
        <v>259</v>
      </c>
      <c r="C419" s="830" t="s">
        <v>408</v>
      </c>
      <c r="D419" s="830" t="s">
        <v>739</v>
      </c>
      <c r="E419" s="828">
        <v>2010</v>
      </c>
      <c r="F419" s="826" t="s">
        <v>736</v>
      </c>
      <c r="G419" s="830" t="s">
        <v>395</v>
      </c>
      <c r="H419" s="826" t="s">
        <v>345</v>
      </c>
      <c r="I419" s="830" t="s">
        <v>287</v>
      </c>
      <c r="J419" s="822">
        <v>1</v>
      </c>
      <c r="K419" s="822">
        <v>1</v>
      </c>
      <c r="L419" s="822"/>
      <c r="M419" s="822"/>
      <c r="R419" s="820"/>
      <c r="S419" s="820"/>
      <c r="T419" s="820"/>
    </row>
    <row r="420" spans="1:20" s="755" customFormat="1" ht="51" customHeight="1">
      <c r="A420" s="828" t="s">
        <v>1431</v>
      </c>
      <c r="B420" s="826" t="s">
        <v>259</v>
      </c>
      <c r="C420" s="830" t="s">
        <v>408</v>
      </c>
      <c r="D420" s="830" t="s">
        <v>739</v>
      </c>
      <c r="E420" s="828">
        <v>2010</v>
      </c>
      <c r="F420" s="826" t="s">
        <v>736</v>
      </c>
      <c r="G420" s="830" t="s">
        <v>396</v>
      </c>
      <c r="H420" s="826" t="s">
        <v>341</v>
      </c>
      <c r="I420" s="830" t="s">
        <v>287</v>
      </c>
      <c r="J420" s="822">
        <v>1</v>
      </c>
      <c r="K420" s="822">
        <v>1</v>
      </c>
      <c r="L420" s="822"/>
      <c r="M420" s="822"/>
      <c r="R420" s="820"/>
      <c r="S420" s="820"/>
      <c r="T420" s="820"/>
    </row>
    <row r="421" spans="1:20" s="755" customFormat="1" ht="51" customHeight="1">
      <c r="A421" s="828" t="s">
        <v>1431</v>
      </c>
      <c r="B421" s="826" t="s">
        <v>259</v>
      </c>
      <c r="C421" s="830" t="s">
        <v>408</v>
      </c>
      <c r="D421" s="830" t="s">
        <v>739</v>
      </c>
      <c r="E421" s="828">
        <v>2010</v>
      </c>
      <c r="F421" s="826" t="s">
        <v>736</v>
      </c>
      <c r="G421" s="830" t="s">
        <v>396</v>
      </c>
      <c r="H421" s="826" t="s">
        <v>342</v>
      </c>
      <c r="I421" s="830" t="s">
        <v>287</v>
      </c>
      <c r="J421" s="822">
        <v>1</v>
      </c>
      <c r="K421" s="822">
        <v>1</v>
      </c>
      <c r="L421" s="822"/>
      <c r="M421" s="822"/>
      <c r="R421" s="820"/>
      <c r="S421" s="820"/>
      <c r="T421" s="820"/>
    </row>
    <row r="422" spans="1:20" s="755" customFormat="1" ht="51" customHeight="1">
      <c r="A422" s="828" t="s">
        <v>1431</v>
      </c>
      <c r="B422" s="826" t="s">
        <v>259</v>
      </c>
      <c r="C422" s="830" t="s">
        <v>408</v>
      </c>
      <c r="D422" s="830" t="s">
        <v>739</v>
      </c>
      <c r="E422" s="828">
        <v>2010</v>
      </c>
      <c r="F422" s="826" t="s">
        <v>736</v>
      </c>
      <c r="G422" s="830" t="s">
        <v>396</v>
      </c>
      <c r="H422" s="826" t="s">
        <v>343</v>
      </c>
      <c r="I422" s="830" t="s">
        <v>287</v>
      </c>
      <c r="J422" s="822">
        <v>1</v>
      </c>
      <c r="K422" s="822">
        <v>1</v>
      </c>
      <c r="L422" s="822"/>
      <c r="M422" s="822"/>
      <c r="R422" s="820"/>
      <c r="S422" s="820"/>
      <c r="T422" s="820"/>
    </row>
    <row r="423" spans="1:20" s="755" customFormat="1" ht="51" customHeight="1">
      <c r="A423" s="828" t="s">
        <v>1431</v>
      </c>
      <c r="B423" s="826" t="s">
        <v>259</v>
      </c>
      <c r="C423" s="830" t="s">
        <v>408</v>
      </c>
      <c r="D423" s="830" t="s">
        <v>739</v>
      </c>
      <c r="E423" s="828">
        <v>2010</v>
      </c>
      <c r="F423" s="826" t="s">
        <v>736</v>
      </c>
      <c r="G423" s="830" t="s">
        <v>397</v>
      </c>
      <c r="H423" s="826" t="s">
        <v>341</v>
      </c>
      <c r="I423" s="830" t="s">
        <v>287</v>
      </c>
      <c r="J423" s="822">
        <v>1</v>
      </c>
      <c r="K423" s="822">
        <v>1</v>
      </c>
      <c r="L423" s="822"/>
      <c r="M423" s="822"/>
      <c r="R423" s="820"/>
      <c r="S423" s="820"/>
      <c r="T423" s="820"/>
    </row>
    <row r="424" spans="1:20" s="755" customFormat="1" ht="51" customHeight="1">
      <c r="A424" s="828" t="s">
        <v>1431</v>
      </c>
      <c r="B424" s="826" t="s">
        <v>259</v>
      </c>
      <c r="C424" s="830" t="s">
        <v>408</v>
      </c>
      <c r="D424" s="830" t="s">
        <v>739</v>
      </c>
      <c r="E424" s="828">
        <v>2010</v>
      </c>
      <c r="F424" s="826" t="s">
        <v>736</v>
      </c>
      <c r="G424" s="830" t="s">
        <v>397</v>
      </c>
      <c r="H424" s="826" t="s">
        <v>342</v>
      </c>
      <c r="I424" s="830" t="s">
        <v>287</v>
      </c>
      <c r="J424" s="822">
        <v>1</v>
      </c>
      <c r="K424" s="822">
        <v>1</v>
      </c>
      <c r="L424" s="822"/>
      <c r="M424" s="822"/>
      <c r="R424" s="820"/>
      <c r="S424" s="820"/>
      <c r="T424" s="820"/>
    </row>
    <row r="425" spans="1:20" s="755" customFormat="1" ht="51" customHeight="1">
      <c r="A425" s="828" t="s">
        <v>1431</v>
      </c>
      <c r="B425" s="826" t="s">
        <v>259</v>
      </c>
      <c r="C425" s="830" t="s">
        <v>408</v>
      </c>
      <c r="D425" s="830" t="s">
        <v>739</v>
      </c>
      <c r="E425" s="828">
        <v>2010</v>
      </c>
      <c r="F425" s="826" t="s">
        <v>736</v>
      </c>
      <c r="G425" s="830" t="s">
        <v>397</v>
      </c>
      <c r="H425" s="826" t="s">
        <v>343</v>
      </c>
      <c r="I425" s="830" t="s">
        <v>287</v>
      </c>
      <c r="J425" s="822">
        <v>1</v>
      </c>
      <c r="K425" s="822">
        <v>1</v>
      </c>
      <c r="L425" s="822"/>
      <c r="M425" s="822"/>
      <c r="R425" s="820"/>
      <c r="S425" s="820"/>
      <c r="T425" s="820"/>
    </row>
    <row r="426" spans="1:20" s="755" customFormat="1" ht="51" customHeight="1">
      <c r="A426" s="828" t="s">
        <v>1431</v>
      </c>
      <c r="B426" s="826" t="s">
        <v>259</v>
      </c>
      <c r="C426" s="830" t="s">
        <v>408</v>
      </c>
      <c r="D426" s="830" t="s">
        <v>739</v>
      </c>
      <c r="E426" s="828">
        <v>2010</v>
      </c>
      <c r="F426" s="826" t="s">
        <v>736</v>
      </c>
      <c r="G426" s="830" t="s">
        <v>397</v>
      </c>
      <c r="H426" s="826" t="s">
        <v>344</v>
      </c>
      <c r="I426" s="830" t="s">
        <v>287</v>
      </c>
      <c r="J426" s="822">
        <v>1</v>
      </c>
      <c r="K426" s="822">
        <v>1</v>
      </c>
      <c r="L426" s="822"/>
      <c r="M426" s="822"/>
      <c r="R426" s="820"/>
      <c r="S426" s="820"/>
      <c r="T426" s="820"/>
    </row>
    <row r="427" spans="1:20" s="755" customFormat="1" ht="51" customHeight="1">
      <c r="A427" s="828" t="s">
        <v>1431</v>
      </c>
      <c r="B427" s="826" t="s">
        <v>259</v>
      </c>
      <c r="C427" s="830" t="s">
        <v>408</v>
      </c>
      <c r="D427" s="830" t="s">
        <v>739</v>
      </c>
      <c r="E427" s="828">
        <v>2010</v>
      </c>
      <c r="F427" s="826" t="s">
        <v>736</v>
      </c>
      <c r="G427" s="830" t="s">
        <v>397</v>
      </c>
      <c r="H427" s="826" t="s">
        <v>345</v>
      </c>
      <c r="I427" s="830" t="s">
        <v>287</v>
      </c>
      <c r="J427" s="822">
        <v>1</v>
      </c>
      <c r="K427" s="822">
        <v>1</v>
      </c>
      <c r="L427" s="822"/>
      <c r="M427" s="822"/>
      <c r="R427" s="820"/>
      <c r="S427" s="820"/>
      <c r="T427" s="820"/>
    </row>
    <row r="428" spans="1:20" s="755" customFormat="1" ht="51" customHeight="1">
      <c r="A428" s="828" t="s">
        <v>1431</v>
      </c>
      <c r="B428" s="826" t="s">
        <v>259</v>
      </c>
      <c r="C428" s="830" t="s">
        <v>408</v>
      </c>
      <c r="D428" s="830" t="s">
        <v>739</v>
      </c>
      <c r="E428" s="828">
        <v>2010</v>
      </c>
      <c r="F428" s="826" t="s">
        <v>736</v>
      </c>
      <c r="G428" s="830" t="s">
        <v>398</v>
      </c>
      <c r="H428" s="826" t="s">
        <v>341</v>
      </c>
      <c r="I428" s="830" t="s">
        <v>287</v>
      </c>
      <c r="J428" s="822">
        <v>1</v>
      </c>
      <c r="K428" s="822">
        <v>1</v>
      </c>
      <c r="L428" s="822"/>
      <c r="M428" s="822"/>
      <c r="R428" s="820"/>
      <c r="S428" s="820"/>
      <c r="T428" s="820"/>
    </row>
    <row r="429" spans="1:20" s="755" customFormat="1" ht="51" customHeight="1">
      <c r="A429" s="828" t="s">
        <v>1431</v>
      </c>
      <c r="B429" s="826" t="s">
        <v>259</v>
      </c>
      <c r="C429" s="830" t="s">
        <v>408</v>
      </c>
      <c r="D429" s="830" t="s">
        <v>739</v>
      </c>
      <c r="E429" s="828">
        <v>2010</v>
      </c>
      <c r="F429" s="826" t="s">
        <v>736</v>
      </c>
      <c r="G429" s="830" t="s">
        <v>398</v>
      </c>
      <c r="H429" s="826" t="s">
        <v>342</v>
      </c>
      <c r="I429" s="830" t="s">
        <v>287</v>
      </c>
      <c r="J429" s="822">
        <v>1</v>
      </c>
      <c r="K429" s="822">
        <v>1</v>
      </c>
      <c r="L429" s="822"/>
      <c r="M429" s="822"/>
      <c r="R429" s="820"/>
      <c r="S429" s="820"/>
      <c r="T429" s="820"/>
    </row>
    <row r="430" spans="1:20" s="755" customFormat="1" ht="51" customHeight="1">
      <c r="A430" s="828" t="s">
        <v>1431</v>
      </c>
      <c r="B430" s="826" t="s">
        <v>259</v>
      </c>
      <c r="C430" s="830" t="s">
        <v>408</v>
      </c>
      <c r="D430" s="830" t="s">
        <v>739</v>
      </c>
      <c r="E430" s="828">
        <v>2010</v>
      </c>
      <c r="F430" s="826" t="s">
        <v>736</v>
      </c>
      <c r="G430" s="830" t="s">
        <v>398</v>
      </c>
      <c r="H430" s="826" t="s">
        <v>343</v>
      </c>
      <c r="I430" s="830" t="s">
        <v>287</v>
      </c>
      <c r="J430" s="822">
        <v>1</v>
      </c>
      <c r="K430" s="822">
        <v>1</v>
      </c>
      <c r="L430" s="822"/>
      <c r="M430" s="822"/>
      <c r="R430" s="820"/>
      <c r="S430" s="820"/>
      <c r="T430" s="820"/>
    </row>
    <row r="431" spans="1:20" s="755" customFormat="1" ht="51" customHeight="1">
      <c r="A431" s="828" t="s">
        <v>1431</v>
      </c>
      <c r="B431" s="826" t="s">
        <v>259</v>
      </c>
      <c r="C431" s="830" t="s">
        <v>408</v>
      </c>
      <c r="D431" s="830" t="s">
        <v>739</v>
      </c>
      <c r="E431" s="828">
        <v>2010</v>
      </c>
      <c r="F431" s="826" t="s">
        <v>736</v>
      </c>
      <c r="G431" s="830" t="s">
        <v>398</v>
      </c>
      <c r="H431" s="826" t="s">
        <v>344</v>
      </c>
      <c r="I431" s="830" t="s">
        <v>287</v>
      </c>
      <c r="J431" s="822">
        <v>1</v>
      </c>
      <c r="K431" s="822">
        <v>1</v>
      </c>
      <c r="L431" s="822"/>
      <c r="M431" s="822"/>
      <c r="R431" s="820"/>
      <c r="S431" s="820"/>
      <c r="T431" s="820"/>
    </row>
    <row r="432" spans="1:20" s="755" customFormat="1" ht="51" customHeight="1">
      <c r="A432" s="828" t="s">
        <v>1431</v>
      </c>
      <c r="B432" s="826" t="s">
        <v>259</v>
      </c>
      <c r="C432" s="830" t="s">
        <v>408</v>
      </c>
      <c r="D432" s="830" t="s">
        <v>739</v>
      </c>
      <c r="E432" s="828">
        <v>2010</v>
      </c>
      <c r="F432" s="826" t="s">
        <v>736</v>
      </c>
      <c r="G432" s="830" t="s">
        <v>399</v>
      </c>
      <c r="H432" s="826" t="s">
        <v>341</v>
      </c>
      <c r="I432" s="830" t="s">
        <v>287</v>
      </c>
      <c r="J432" s="822">
        <v>1</v>
      </c>
      <c r="K432" s="822">
        <v>1</v>
      </c>
      <c r="L432" s="822"/>
      <c r="M432" s="822"/>
      <c r="R432" s="820"/>
      <c r="S432" s="820"/>
      <c r="T432" s="820"/>
    </row>
    <row r="433" spans="1:20" s="755" customFormat="1" ht="51" customHeight="1">
      <c r="A433" s="828" t="s">
        <v>1431</v>
      </c>
      <c r="B433" s="826" t="s">
        <v>259</v>
      </c>
      <c r="C433" s="830" t="s">
        <v>408</v>
      </c>
      <c r="D433" s="830" t="s">
        <v>739</v>
      </c>
      <c r="E433" s="828">
        <v>2010</v>
      </c>
      <c r="F433" s="826" t="s">
        <v>736</v>
      </c>
      <c r="G433" s="830" t="s">
        <v>399</v>
      </c>
      <c r="H433" s="826" t="s">
        <v>342</v>
      </c>
      <c r="I433" s="830" t="s">
        <v>287</v>
      </c>
      <c r="J433" s="822">
        <v>1</v>
      </c>
      <c r="K433" s="822">
        <v>1</v>
      </c>
      <c r="L433" s="822"/>
      <c r="M433" s="822"/>
      <c r="R433" s="820"/>
      <c r="S433" s="820"/>
      <c r="T433" s="820"/>
    </row>
    <row r="434" spans="1:20" s="755" customFormat="1" ht="51" customHeight="1">
      <c r="A434" s="828" t="s">
        <v>1431</v>
      </c>
      <c r="B434" s="826" t="s">
        <v>259</v>
      </c>
      <c r="C434" s="830" t="s">
        <v>408</v>
      </c>
      <c r="D434" s="830" t="s">
        <v>739</v>
      </c>
      <c r="E434" s="828">
        <v>2010</v>
      </c>
      <c r="F434" s="826" t="s">
        <v>736</v>
      </c>
      <c r="G434" s="830" t="s">
        <v>399</v>
      </c>
      <c r="H434" s="826" t="s">
        <v>343</v>
      </c>
      <c r="I434" s="830" t="s">
        <v>287</v>
      </c>
      <c r="J434" s="822">
        <v>1</v>
      </c>
      <c r="K434" s="822">
        <v>1</v>
      </c>
      <c r="L434" s="822"/>
      <c r="M434" s="822"/>
      <c r="R434" s="820"/>
      <c r="S434" s="820"/>
      <c r="T434" s="820"/>
    </row>
    <row r="435" spans="1:20" s="755" customFormat="1" ht="51" customHeight="1">
      <c r="A435" s="828" t="s">
        <v>1431</v>
      </c>
      <c r="B435" s="826" t="s">
        <v>259</v>
      </c>
      <c r="C435" s="830" t="s">
        <v>408</v>
      </c>
      <c r="D435" s="830" t="s">
        <v>739</v>
      </c>
      <c r="E435" s="828">
        <v>2010</v>
      </c>
      <c r="F435" s="826" t="s">
        <v>736</v>
      </c>
      <c r="G435" s="830" t="s">
        <v>399</v>
      </c>
      <c r="H435" s="826" t="s">
        <v>344</v>
      </c>
      <c r="I435" s="830" t="s">
        <v>287</v>
      </c>
      <c r="J435" s="822">
        <v>1</v>
      </c>
      <c r="K435" s="822">
        <v>1</v>
      </c>
      <c r="L435" s="822"/>
      <c r="M435" s="822"/>
      <c r="R435" s="820"/>
      <c r="S435" s="820"/>
      <c r="T435" s="820"/>
    </row>
    <row r="436" spans="1:20" s="755" customFormat="1" ht="51" customHeight="1">
      <c r="A436" s="828" t="s">
        <v>1431</v>
      </c>
      <c r="B436" s="826" t="s">
        <v>259</v>
      </c>
      <c r="C436" s="830" t="s">
        <v>408</v>
      </c>
      <c r="D436" s="830" t="s">
        <v>739</v>
      </c>
      <c r="E436" s="828">
        <v>2010</v>
      </c>
      <c r="F436" s="826" t="s">
        <v>736</v>
      </c>
      <c r="G436" s="830" t="s">
        <v>353</v>
      </c>
      <c r="H436" s="826" t="s">
        <v>341</v>
      </c>
      <c r="I436" s="830" t="s">
        <v>287</v>
      </c>
      <c r="J436" s="822">
        <v>1</v>
      </c>
      <c r="K436" s="822">
        <v>1</v>
      </c>
      <c r="L436" s="822"/>
      <c r="M436" s="822"/>
      <c r="R436" s="820"/>
      <c r="S436" s="820"/>
      <c r="T436" s="820"/>
    </row>
    <row r="437" spans="1:20" s="755" customFormat="1" ht="51" customHeight="1">
      <c r="A437" s="828" t="s">
        <v>1431</v>
      </c>
      <c r="B437" s="826" t="s">
        <v>259</v>
      </c>
      <c r="C437" s="830" t="s">
        <v>408</v>
      </c>
      <c r="D437" s="830" t="s">
        <v>739</v>
      </c>
      <c r="E437" s="828">
        <v>2010</v>
      </c>
      <c r="F437" s="826" t="s">
        <v>736</v>
      </c>
      <c r="G437" s="830" t="s">
        <v>353</v>
      </c>
      <c r="H437" s="826" t="s">
        <v>342</v>
      </c>
      <c r="I437" s="830" t="s">
        <v>287</v>
      </c>
      <c r="J437" s="822">
        <v>1</v>
      </c>
      <c r="K437" s="822">
        <v>1</v>
      </c>
      <c r="L437" s="822"/>
      <c r="M437" s="822"/>
      <c r="R437" s="820"/>
      <c r="S437" s="820"/>
      <c r="T437" s="820"/>
    </row>
    <row r="438" spans="1:20" s="755" customFormat="1" ht="51" customHeight="1">
      <c r="A438" s="828" t="s">
        <v>1431</v>
      </c>
      <c r="B438" s="826" t="s">
        <v>259</v>
      </c>
      <c r="C438" s="830" t="s">
        <v>408</v>
      </c>
      <c r="D438" s="830" t="s">
        <v>739</v>
      </c>
      <c r="E438" s="828">
        <v>2010</v>
      </c>
      <c r="F438" s="826" t="s">
        <v>736</v>
      </c>
      <c r="G438" s="830" t="s">
        <v>353</v>
      </c>
      <c r="H438" s="826" t="s">
        <v>343</v>
      </c>
      <c r="I438" s="830" t="s">
        <v>287</v>
      </c>
      <c r="J438" s="822">
        <v>1</v>
      </c>
      <c r="K438" s="822">
        <v>1</v>
      </c>
      <c r="L438" s="822"/>
      <c r="M438" s="822"/>
      <c r="R438" s="820"/>
      <c r="S438" s="820"/>
      <c r="T438" s="820"/>
    </row>
    <row r="439" spans="1:20" s="755" customFormat="1" ht="51" customHeight="1">
      <c r="A439" s="828" t="s">
        <v>1431</v>
      </c>
      <c r="B439" s="826" t="s">
        <v>259</v>
      </c>
      <c r="C439" s="830" t="s">
        <v>408</v>
      </c>
      <c r="D439" s="830" t="s">
        <v>739</v>
      </c>
      <c r="E439" s="828">
        <v>2010</v>
      </c>
      <c r="F439" s="826" t="s">
        <v>736</v>
      </c>
      <c r="G439" s="830" t="s">
        <v>353</v>
      </c>
      <c r="H439" s="826" t="s">
        <v>344</v>
      </c>
      <c r="I439" s="830" t="s">
        <v>287</v>
      </c>
      <c r="J439" s="822">
        <v>1</v>
      </c>
      <c r="K439" s="822">
        <v>1</v>
      </c>
      <c r="L439" s="822"/>
      <c r="M439" s="822"/>
      <c r="R439" s="820"/>
      <c r="S439" s="820"/>
      <c r="T439" s="820"/>
    </row>
    <row r="440" spans="1:20" s="755" customFormat="1" ht="51" customHeight="1">
      <c r="A440" s="828" t="s">
        <v>1431</v>
      </c>
      <c r="B440" s="826" t="s">
        <v>259</v>
      </c>
      <c r="C440" s="830" t="s">
        <v>408</v>
      </c>
      <c r="D440" s="830" t="s">
        <v>739</v>
      </c>
      <c r="E440" s="828">
        <v>2010</v>
      </c>
      <c r="F440" s="826" t="s">
        <v>736</v>
      </c>
      <c r="G440" s="830" t="s">
        <v>354</v>
      </c>
      <c r="H440" s="826" t="s">
        <v>341</v>
      </c>
      <c r="I440" s="830" t="s">
        <v>287</v>
      </c>
      <c r="J440" s="822">
        <v>1</v>
      </c>
      <c r="K440" s="822">
        <v>1</v>
      </c>
      <c r="L440" s="822"/>
      <c r="M440" s="822"/>
      <c r="R440" s="820"/>
      <c r="S440" s="820"/>
      <c r="T440" s="820"/>
    </row>
    <row r="441" spans="1:20" s="755" customFormat="1" ht="51" customHeight="1">
      <c r="A441" s="828" t="s">
        <v>1431</v>
      </c>
      <c r="B441" s="826" t="s">
        <v>259</v>
      </c>
      <c r="C441" s="830" t="s">
        <v>408</v>
      </c>
      <c r="D441" s="830" t="s">
        <v>739</v>
      </c>
      <c r="E441" s="828">
        <v>2010</v>
      </c>
      <c r="F441" s="826" t="s">
        <v>736</v>
      </c>
      <c r="G441" s="830" t="s">
        <v>354</v>
      </c>
      <c r="H441" s="826" t="s">
        <v>342</v>
      </c>
      <c r="I441" s="830" t="s">
        <v>287</v>
      </c>
      <c r="J441" s="822">
        <v>1</v>
      </c>
      <c r="K441" s="822">
        <v>1</v>
      </c>
      <c r="L441" s="822"/>
      <c r="M441" s="822"/>
      <c r="R441" s="820"/>
      <c r="S441" s="820"/>
      <c r="T441" s="820"/>
    </row>
    <row r="442" spans="1:20" s="755" customFormat="1" ht="51" customHeight="1">
      <c r="A442" s="828" t="s">
        <v>1431</v>
      </c>
      <c r="B442" s="826" t="s">
        <v>259</v>
      </c>
      <c r="C442" s="830" t="s">
        <v>408</v>
      </c>
      <c r="D442" s="830" t="s">
        <v>739</v>
      </c>
      <c r="E442" s="828">
        <v>2010</v>
      </c>
      <c r="F442" s="826" t="s">
        <v>736</v>
      </c>
      <c r="G442" s="830" t="s">
        <v>354</v>
      </c>
      <c r="H442" s="826" t="s">
        <v>343</v>
      </c>
      <c r="I442" s="830" t="s">
        <v>287</v>
      </c>
      <c r="J442" s="822">
        <v>1</v>
      </c>
      <c r="K442" s="822">
        <v>1</v>
      </c>
      <c r="L442" s="822"/>
      <c r="M442" s="822"/>
      <c r="R442" s="820"/>
      <c r="S442" s="820"/>
      <c r="T442" s="820"/>
    </row>
    <row r="443" spans="1:20" s="755" customFormat="1" ht="51" customHeight="1">
      <c r="A443" s="828" t="s">
        <v>1431</v>
      </c>
      <c r="B443" s="826" t="s">
        <v>259</v>
      </c>
      <c r="C443" s="830" t="s">
        <v>408</v>
      </c>
      <c r="D443" s="830" t="s">
        <v>739</v>
      </c>
      <c r="E443" s="828">
        <v>2010</v>
      </c>
      <c r="F443" s="826" t="s">
        <v>736</v>
      </c>
      <c r="G443" s="830" t="s">
        <v>354</v>
      </c>
      <c r="H443" s="826" t="s">
        <v>345</v>
      </c>
      <c r="I443" s="830" t="s">
        <v>287</v>
      </c>
      <c r="J443" s="822">
        <v>1</v>
      </c>
      <c r="K443" s="822">
        <v>1</v>
      </c>
      <c r="L443" s="822"/>
      <c r="M443" s="822"/>
      <c r="R443" s="820"/>
      <c r="S443" s="820"/>
      <c r="T443" s="820"/>
    </row>
    <row r="444" spans="1:20" s="755" customFormat="1" ht="51" customHeight="1">
      <c r="A444" s="828" t="s">
        <v>1431</v>
      </c>
      <c r="B444" s="826" t="s">
        <v>259</v>
      </c>
      <c r="C444" s="830" t="s">
        <v>408</v>
      </c>
      <c r="D444" s="830" t="s">
        <v>739</v>
      </c>
      <c r="E444" s="828">
        <v>2010</v>
      </c>
      <c r="F444" s="826" t="s">
        <v>736</v>
      </c>
      <c r="G444" s="830" t="s">
        <v>348</v>
      </c>
      <c r="H444" s="826" t="s">
        <v>341</v>
      </c>
      <c r="I444" s="830" t="s">
        <v>287</v>
      </c>
      <c r="J444" s="822">
        <v>1</v>
      </c>
      <c r="K444" s="822">
        <v>1</v>
      </c>
      <c r="L444" s="822"/>
      <c r="M444" s="822"/>
      <c r="R444" s="820"/>
      <c r="S444" s="820"/>
      <c r="T444" s="820"/>
    </row>
    <row r="445" spans="1:20" s="755" customFormat="1" ht="45.75" customHeight="1">
      <c r="A445" s="828" t="s">
        <v>1431</v>
      </c>
      <c r="B445" s="826" t="s">
        <v>1335</v>
      </c>
      <c r="C445" s="830" t="s">
        <v>408</v>
      </c>
      <c r="D445" s="830" t="s">
        <v>739</v>
      </c>
      <c r="E445" s="828">
        <v>2010</v>
      </c>
      <c r="F445" s="826" t="s">
        <v>736</v>
      </c>
      <c r="G445" s="830" t="s">
        <v>397</v>
      </c>
      <c r="H445" s="826" t="s">
        <v>341</v>
      </c>
      <c r="I445" s="830" t="s">
        <v>287</v>
      </c>
      <c r="J445" s="822">
        <v>1</v>
      </c>
      <c r="K445" s="822">
        <v>1</v>
      </c>
      <c r="L445" s="822"/>
      <c r="M445" s="822"/>
      <c r="R445" s="820"/>
      <c r="S445" s="820"/>
      <c r="T445" s="820"/>
    </row>
    <row r="446" spans="1:20" s="755" customFormat="1" ht="45.75" customHeight="1">
      <c r="A446" s="828" t="s">
        <v>1431</v>
      </c>
      <c r="B446" s="826" t="s">
        <v>1335</v>
      </c>
      <c r="C446" s="830" t="s">
        <v>408</v>
      </c>
      <c r="D446" s="830" t="s">
        <v>739</v>
      </c>
      <c r="E446" s="828">
        <v>2010</v>
      </c>
      <c r="F446" s="826" t="s">
        <v>736</v>
      </c>
      <c r="G446" s="830" t="s">
        <v>397</v>
      </c>
      <c r="H446" s="826" t="s">
        <v>343</v>
      </c>
      <c r="I446" s="830" t="s">
        <v>287</v>
      </c>
      <c r="J446" s="822">
        <v>1</v>
      </c>
      <c r="K446" s="822">
        <v>1</v>
      </c>
      <c r="L446" s="822"/>
      <c r="M446" s="822"/>
      <c r="R446" s="820"/>
      <c r="S446" s="820"/>
      <c r="T446" s="820"/>
    </row>
    <row r="447" spans="1:20" s="755" customFormat="1" ht="45.75" customHeight="1">
      <c r="A447" s="828" t="s">
        <v>1431</v>
      </c>
      <c r="B447" s="826" t="s">
        <v>1335</v>
      </c>
      <c r="C447" s="830" t="s">
        <v>408</v>
      </c>
      <c r="D447" s="830" t="s">
        <v>739</v>
      </c>
      <c r="E447" s="828">
        <v>2010</v>
      </c>
      <c r="F447" s="826" t="s">
        <v>736</v>
      </c>
      <c r="G447" s="830" t="s">
        <v>397</v>
      </c>
      <c r="H447" s="826" t="s">
        <v>344</v>
      </c>
      <c r="I447" s="830" t="s">
        <v>287</v>
      </c>
      <c r="J447" s="822">
        <v>1</v>
      </c>
      <c r="K447" s="822">
        <v>1</v>
      </c>
      <c r="L447" s="822"/>
      <c r="M447" s="822"/>
      <c r="R447" s="820"/>
      <c r="S447" s="820"/>
      <c r="T447" s="820"/>
    </row>
    <row r="448" spans="1:20" s="755" customFormat="1" ht="45.75" customHeight="1">
      <c r="A448" s="828" t="s">
        <v>1431</v>
      </c>
      <c r="B448" s="826" t="s">
        <v>1335</v>
      </c>
      <c r="C448" s="830" t="s">
        <v>408</v>
      </c>
      <c r="D448" s="830" t="s">
        <v>739</v>
      </c>
      <c r="E448" s="828">
        <v>2010</v>
      </c>
      <c r="F448" s="826" t="s">
        <v>736</v>
      </c>
      <c r="G448" s="830" t="s">
        <v>397</v>
      </c>
      <c r="H448" s="826" t="s">
        <v>345</v>
      </c>
      <c r="I448" s="830" t="s">
        <v>287</v>
      </c>
      <c r="J448" s="822">
        <v>1</v>
      </c>
      <c r="K448" s="822">
        <v>1</v>
      </c>
      <c r="L448" s="822"/>
      <c r="M448" s="822"/>
      <c r="R448" s="820"/>
      <c r="S448" s="820"/>
      <c r="T448" s="820"/>
    </row>
    <row r="449" spans="1:20" s="755" customFormat="1" ht="45.75" customHeight="1">
      <c r="A449" s="828" t="s">
        <v>1431</v>
      </c>
      <c r="B449" s="826" t="s">
        <v>1335</v>
      </c>
      <c r="C449" s="830" t="s">
        <v>408</v>
      </c>
      <c r="D449" s="830" t="s">
        <v>739</v>
      </c>
      <c r="E449" s="828">
        <v>2010</v>
      </c>
      <c r="F449" s="826" t="s">
        <v>736</v>
      </c>
      <c r="G449" s="830" t="s">
        <v>397</v>
      </c>
      <c r="H449" s="826" t="s">
        <v>346</v>
      </c>
      <c r="I449" s="830" t="s">
        <v>287</v>
      </c>
      <c r="J449" s="822">
        <v>1</v>
      </c>
      <c r="K449" s="822">
        <v>1</v>
      </c>
      <c r="L449" s="822"/>
      <c r="M449" s="822"/>
      <c r="R449" s="820"/>
      <c r="S449" s="820"/>
      <c r="T449" s="820"/>
    </row>
    <row r="450" spans="1:20" s="755" customFormat="1" ht="45.75" customHeight="1">
      <c r="A450" s="828" t="s">
        <v>1431</v>
      </c>
      <c r="B450" s="826" t="s">
        <v>1335</v>
      </c>
      <c r="C450" s="830" t="s">
        <v>408</v>
      </c>
      <c r="D450" s="830" t="s">
        <v>739</v>
      </c>
      <c r="E450" s="828">
        <v>2010</v>
      </c>
      <c r="F450" s="826" t="s">
        <v>736</v>
      </c>
      <c r="G450" s="830" t="s">
        <v>348</v>
      </c>
      <c r="H450" s="826" t="s">
        <v>341</v>
      </c>
      <c r="I450" s="830" t="s">
        <v>287</v>
      </c>
      <c r="J450" s="822">
        <v>1</v>
      </c>
      <c r="K450" s="822">
        <v>1</v>
      </c>
      <c r="L450" s="822"/>
      <c r="M450" s="822"/>
      <c r="R450" s="820"/>
      <c r="S450" s="820"/>
      <c r="T450" s="820"/>
    </row>
    <row r="451" spans="1:20" s="755" customFormat="1" ht="45.75" customHeight="1">
      <c r="A451" s="828" t="s">
        <v>1431</v>
      </c>
      <c r="B451" s="826" t="s">
        <v>1335</v>
      </c>
      <c r="C451" s="830" t="s">
        <v>408</v>
      </c>
      <c r="D451" s="830" t="s">
        <v>739</v>
      </c>
      <c r="E451" s="828">
        <v>2010</v>
      </c>
      <c r="F451" s="826" t="s">
        <v>736</v>
      </c>
      <c r="G451" s="830" t="s">
        <v>348</v>
      </c>
      <c r="H451" s="826" t="s">
        <v>344</v>
      </c>
      <c r="I451" s="830" t="s">
        <v>287</v>
      </c>
      <c r="J451" s="822">
        <v>1</v>
      </c>
      <c r="K451" s="822">
        <v>1</v>
      </c>
      <c r="L451" s="822"/>
      <c r="M451" s="822"/>
      <c r="R451" s="820"/>
      <c r="S451" s="820"/>
      <c r="T451" s="820"/>
    </row>
    <row r="452" spans="1:20" s="755" customFormat="1" ht="45.75" customHeight="1">
      <c r="A452" s="828" t="s">
        <v>1431</v>
      </c>
      <c r="B452" s="826" t="s">
        <v>1335</v>
      </c>
      <c r="C452" s="830" t="s">
        <v>408</v>
      </c>
      <c r="D452" s="830" t="s">
        <v>739</v>
      </c>
      <c r="E452" s="828">
        <v>2010</v>
      </c>
      <c r="F452" s="826" t="s">
        <v>736</v>
      </c>
      <c r="G452" s="830" t="s">
        <v>354</v>
      </c>
      <c r="H452" s="826" t="s">
        <v>341</v>
      </c>
      <c r="I452" s="830" t="s">
        <v>287</v>
      </c>
      <c r="J452" s="822">
        <v>1</v>
      </c>
      <c r="K452" s="822">
        <v>1</v>
      </c>
      <c r="L452" s="822"/>
      <c r="M452" s="822"/>
      <c r="R452" s="820"/>
      <c r="S452" s="820"/>
      <c r="T452" s="820"/>
    </row>
    <row r="453" spans="1:20" s="755" customFormat="1" ht="45.75" customHeight="1">
      <c r="A453" s="828" t="s">
        <v>1431</v>
      </c>
      <c r="B453" s="826" t="s">
        <v>1335</v>
      </c>
      <c r="C453" s="830" t="s">
        <v>408</v>
      </c>
      <c r="D453" s="830" t="s">
        <v>739</v>
      </c>
      <c r="E453" s="828">
        <v>2010</v>
      </c>
      <c r="F453" s="826" t="s">
        <v>736</v>
      </c>
      <c r="G453" s="830" t="s">
        <v>401</v>
      </c>
      <c r="H453" s="826" t="s">
        <v>345</v>
      </c>
      <c r="I453" s="830" t="s">
        <v>287</v>
      </c>
      <c r="J453" s="822">
        <v>1</v>
      </c>
      <c r="K453" s="822">
        <v>1</v>
      </c>
      <c r="L453" s="822"/>
      <c r="M453" s="822"/>
      <c r="R453" s="820"/>
      <c r="S453" s="820"/>
      <c r="T453" s="820"/>
    </row>
    <row r="454" spans="1:20" s="755" customFormat="1" ht="51" customHeight="1">
      <c r="A454" s="828" t="s">
        <v>1431</v>
      </c>
      <c r="B454" s="826" t="s">
        <v>259</v>
      </c>
      <c r="C454" s="830" t="s">
        <v>745</v>
      </c>
      <c r="D454" s="830" t="s">
        <v>724</v>
      </c>
      <c r="E454" s="828">
        <v>2010</v>
      </c>
      <c r="F454" s="826" t="s">
        <v>722</v>
      </c>
      <c r="G454" s="830" t="s">
        <v>390</v>
      </c>
      <c r="H454" s="826" t="s">
        <v>341</v>
      </c>
      <c r="I454" s="830" t="s">
        <v>1411</v>
      </c>
      <c r="J454" s="822">
        <v>0.36</v>
      </c>
      <c r="K454" s="822">
        <v>0.5</v>
      </c>
      <c r="L454" s="822">
        <v>0.03</v>
      </c>
      <c r="M454" s="822"/>
      <c r="R454" s="820"/>
      <c r="S454" s="820"/>
      <c r="T454" s="820"/>
    </row>
    <row r="455" spans="1:20" s="755" customFormat="1" ht="51" customHeight="1">
      <c r="A455" s="828" t="s">
        <v>1431</v>
      </c>
      <c r="B455" s="826" t="s">
        <v>259</v>
      </c>
      <c r="C455" s="830" t="s">
        <v>745</v>
      </c>
      <c r="D455" s="830" t="s">
        <v>724</v>
      </c>
      <c r="E455" s="828">
        <v>2010</v>
      </c>
      <c r="F455" s="826" t="s">
        <v>722</v>
      </c>
      <c r="G455" s="830" t="s">
        <v>390</v>
      </c>
      <c r="H455" s="826" t="s">
        <v>342</v>
      </c>
      <c r="I455" s="830" t="s">
        <v>1411</v>
      </c>
      <c r="J455" s="822">
        <v>0.67</v>
      </c>
      <c r="K455" s="822">
        <v>0.67</v>
      </c>
      <c r="L455" s="822">
        <v>0.18</v>
      </c>
      <c r="M455" s="822"/>
      <c r="R455" s="820"/>
      <c r="S455" s="820"/>
      <c r="T455" s="820"/>
    </row>
    <row r="456" spans="1:20" s="755" customFormat="1" ht="51" customHeight="1">
      <c r="A456" s="828" t="s">
        <v>1431</v>
      </c>
      <c r="B456" s="826" t="s">
        <v>259</v>
      </c>
      <c r="C456" s="830" t="s">
        <v>745</v>
      </c>
      <c r="D456" s="830" t="s">
        <v>724</v>
      </c>
      <c r="E456" s="828">
        <v>2010</v>
      </c>
      <c r="F456" s="826" t="s">
        <v>722</v>
      </c>
      <c r="G456" s="830" t="s">
        <v>390</v>
      </c>
      <c r="H456" s="826" t="s">
        <v>343</v>
      </c>
      <c r="I456" s="830" t="s">
        <v>1411</v>
      </c>
      <c r="J456" s="822">
        <v>0.67</v>
      </c>
      <c r="K456" s="822">
        <v>0.67</v>
      </c>
      <c r="L456" s="822">
        <v>0.04</v>
      </c>
      <c r="M456" s="822"/>
      <c r="R456" s="820"/>
      <c r="S456" s="820"/>
      <c r="T456" s="820"/>
    </row>
    <row r="457" spans="1:20" s="755" customFormat="1" ht="51" customHeight="1">
      <c r="A457" s="828" t="s">
        <v>1431</v>
      </c>
      <c r="B457" s="826" t="s">
        <v>259</v>
      </c>
      <c r="C457" s="830" t="s">
        <v>745</v>
      </c>
      <c r="D457" s="830" t="s">
        <v>724</v>
      </c>
      <c r="E457" s="828">
        <v>2010</v>
      </c>
      <c r="F457" s="826" t="s">
        <v>722</v>
      </c>
      <c r="G457" s="830" t="s">
        <v>390</v>
      </c>
      <c r="H457" s="826" t="s">
        <v>344</v>
      </c>
      <c r="I457" s="830" t="s">
        <v>1411</v>
      </c>
      <c r="J457" s="822">
        <v>0.63</v>
      </c>
      <c r="K457" s="822">
        <v>0.63</v>
      </c>
      <c r="L457" s="822">
        <v>0.04</v>
      </c>
      <c r="M457" s="822"/>
      <c r="R457" s="820"/>
      <c r="S457" s="820"/>
      <c r="T457" s="820"/>
    </row>
    <row r="458" spans="1:20" s="755" customFormat="1" ht="51" customHeight="1">
      <c r="A458" s="828" t="s">
        <v>1431</v>
      </c>
      <c r="B458" s="826" t="s">
        <v>259</v>
      </c>
      <c r="C458" s="830" t="s">
        <v>745</v>
      </c>
      <c r="D458" s="830" t="s">
        <v>724</v>
      </c>
      <c r="E458" s="828">
        <v>2010</v>
      </c>
      <c r="F458" s="826" t="s">
        <v>722</v>
      </c>
      <c r="G458" s="830" t="s">
        <v>390</v>
      </c>
      <c r="H458" s="826" t="s">
        <v>345</v>
      </c>
      <c r="I458" s="830" t="s">
        <v>1411</v>
      </c>
      <c r="J458" s="822">
        <v>0.93</v>
      </c>
      <c r="K458" s="822">
        <v>0.93</v>
      </c>
      <c r="L458" s="822">
        <v>0.01</v>
      </c>
      <c r="M458" s="822"/>
      <c r="R458" s="820"/>
      <c r="S458" s="820"/>
      <c r="T458" s="820"/>
    </row>
    <row r="459" spans="1:20" s="755" customFormat="1" ht="51" customHeight="1">
      <c r="A459" s="828" t="s">
        <v>1431</v>
      </c>
      <c r="B459" s="826" t="s">
        <v>259</v>
      </c>
      <c r="C459" s="830" t="s">
        <v>745</v>
      </c>
      <c r="D459" s="830" t="s">
        <v>724</v>
      </c>
      <c r="E459" s="828">
        <v>2010</v>
      </c>
      <c r="F459" s="826" t="s">
        <v>722</v>
      </c>
      <c r="G459" s="830" t="s">
        <v>390</v>
      </c>
      <c r="H459" s="826" t="s">
        <v>346</v>
      </c>
      <c r="I459" s="830" t="s">
        <v>1411</v>
      </c>
      <c r="J459" s="822">
        <v>1</v>
      </c>
      <c r="K459" s="822">
        <v>1</v>
      </c>
      <c r="L459" s="822">
        <v>0</v>
      </c>
      <c r="M459" s="822"/>
      <c r="R459" s="820"/>
      <c r="S459" s="820"/>
      <c r="T459" s="820"/>
    </row>
    <row r="460" spans="1:20" s="755" customFormat="1" ht="51" customHeight="1">
      <c r="A460" s="828" t="s">
        <v>1431</v>
      </c>
      <c r="B460" s="826" t="s">
        <v>259</v>
      </c>
      <c r="C460" s="830" t="s">
        <v>745</v>
      </c>
      <c r="D460" s="830" t="s">
        <v>724</v>
      </c>
      <c r="E460" s="828">
        <v>2010</v>
      </c>
      <c r="F460" s="826" t="s">
        <v>722</v>
      </c>
      <c r="G460" s="830" t="s">
        <v>395</v>
      </c>
      <c r="H460" s="826" t="s">
        <v>341</v>
      </c>
      <c r="I460" s="830" t="s">
        <v>1411</v>
      </c>
      <c r="J460" s="822">
        <v>0.35</v>
      </c>
      <c r="K460" s="822">
        <v>0.43</v>
      </c>
      <c r="L460" s="822">
        <v>7.0000000000000007E-2</v>
      </c>
      <c r="M460" s="822"/>
      <c r="R460" s="820"/>
      <c r="S460" s="820"/>
      <c r="T460" s="820"/>
    </row>
    <row r="461" spans="1:20" s="755" customFormat="1" ht="51" customHeight="1">
      <c r="A461" s="828" t="s">
        <v>1431</v>
      </c>
      <c r="B461" s="826" t="s">
        <v>259</v>
      </c>
      <c r="C461" s="830" t="s">
        <v>745</v>
      </c>
      <c r="D461" s="830" t="s">
        <v>724</v>
      </c>
      <c r="E461" s="828">
        <v>2010</v>
      </c>
      <c r="F461" s="826" t="s">
        <v>722</v>
      </c>
      <c r="G461" s="830" t="s">
        <v>395</v>
      </c>
      <c r="H461" s="826" t="s">
        <v>342</v>
      </c>
      <c r="I461" s="830" t="s">
        <v>1411</v>
      </c>
      <c r="J461" s="822">
        <v>0.46</v>
      </c>
      <c r="K461" s="822">
        <v>0.76</v>
      </c>
      <c r="L461" s="822">
        <v>0.05</v>
      </c>
      <c r="M461" s="822"/>
      <c r="R461" s="820"/>
      <c r="S461" s="820"/>
      <c r="T461" s="820"/>
    </row>
    <row r="462" spans="1:20" s="755" customFormat="1" ht="51" customHeight="1">
      <c r="A462" s="828" t="s">
        <v>1431</v>
      </c>
      <c r="B462" s="826" t="s">
        <v>259</v>
      </c>
      <c r="C462" s="830" t="s">
        <v>745</v>
      </c>
      <c r="D462" s="830" t="s">
        <v>724</v>
      </c>
      <c r="E462" s="828">
        <v>2010</v>
      </c>
      <c r="F462" s="826" t="s">
        <v>722</v>
      </c>
      <c r="G462" s="830" t="s">
        <v>395</v>
      </c>
      <c r="H462" s="826" t="s">
        <v>343</v>
      </c>
      <c r="I462" s="830" t="s">
        <v>1411</v>
      </c>
      <c r="J462" s="822">
        <v>0.53</v>
      </c>
      <c r="K462" s="822">
        <v>0.61</v>
      </c>
      <c r="L462" s="822">
        <v>0.01</v>
      </c>
      <c r="M462" s="822"/>
      <c r="R462" s="820"/>
      <c r="S462" s="820"/>
      <c r="T462" s="820"/>
    </row>
    <row r="463" spans="1:20" s="755" customFormat="1" ht="51" customHeight="1">
      <c r="A463" s="828" t="s">
        <v>1431</v>
      </c>
      <c r="B463" s="826" t="s">
        <v>259</v>
      </c>
      <c r="C463" s="830" t="s">
        <v>745</v>
      </c>
      <c r="D463" s="830" t="s">
        <v>724</v>
      </c>
      <c r="E463" s="828">
        <v>2010</v>
      </c>
      <c r="F463" s="826" t="s">
        <v>722</v>
      </c>
      <c r="G463" s="830" t="s">
        <v>395</v>
      </c>
      <c r="H463" s="826" t="s">
        <v>344</v>
      </c>
      <c r="I463" s="830" t="s">
        <v>1411</v>
      </c>
      <c r="J463" s="822">
        <v>0.83</v>
      </c>
      <c r="K463" s="822">
        <v>0.83</v>
      </c>
      <c r="L463" s="822">
        <v>0.03</v>
      </c>
      <c r="M463" s="822"/>
      <c r="R463" s="820"/>
      <c r="S463" s="820"/>
      <c r="T463" s="820"/>
    </row>
    <row r="464" spans="1:20" s="755" customFormat="1" ht="51" customHeight="1">
      <c r="A464" s="828" t="s">
        <v>1431</v>
      </c>
      <c r="B464" s="826" t="s">
        <v>259</v>
      </c>
      <c r="C464" s="830" t="s">
        <v>745</v>
      </c>
      <c r="D464" s="830" t="s">
        <v>724</v>
      </c>
      <c r="E464" s="828">
        <v>2010</v>
      </c>
      <c r="F464" s="826" t="s">
        <v>722</v>
      </c>
      <c r="G464" s="830" t="s">
        <v>395</v>
      </c>
      <c r="H464" s="826" t="s">
        <v>345</v>
      </c>
      <c r="I464" s="830" t="s">
        <v>1411</v>
      </c>
      <c r="J464" s="822">
        <v>0.71</v>
      </c>
      <c r="K464" s="822">
        <v>0.71</v>
      </c>
      <c r="L464" s="822">
        <v>7.0000000000000007E-2</v>
      </c>
      <c r="M464" s="822"/>
      <c r="R464" s="820"/>
      <c r="S464" s="820"/>
      <c r="T464" s="820"/>
    </row>
    <row r="465" spans="1:20" s="755" customFormat="1" ht="51" customHeight="1">
      <c r="A465" s="828" t="s">
        <v>1431</v>
      </c>
      <c r="B465" s="826" t="s">
        <v>259</v>
      </c>
      <c r="C465" s="830" t="s">
        <v>745</v>
      </c>
      <c r="D465" s="830" t="s">
        <v>724</v>
      </c>
      <c r="E465" s="828">
        <v>2010</v>
      </c>
      <c r="F465" s="826" t="s">
        <v>722</v>
      </c>
      <c r="G465" s="830" t="s">
        <v>396</v>
      </c>
      <c r="H465" s="826" t="s">
        <v>341</v>
      </c>
      <c r="I465" s="830" t="s">
        <v>1411</v>
      </c>
      <c r="J465" s="822">
        <v>0.21</v>
      </c>
      <c r="K465" s="822">
        <v>0.37</v>
      </c>
      <c r="L465" s="822">
        <v>0.11</v>
      </c>
      <c r="M465" s="822"/>
      <c r="R465" s="820"/>
      <c r="S465" s="820"/>
      <c r="T465" s="820"/>
    </row>
    <row r="466" spans="1:20" s="755" customFormat="1" ht="51" customHeight="1">
      <c r="A466" s="828" t="s">
        <v>1431</v>
      </c>
      <c r="B466" s="826" t="s">
        <v>259</v>
      </c>
      <c r="C466" s="830" t="s">
        <v>745</v>
      </c>
      <c r="D466" s="830" t="s">
        <v>724</v>
      </c>
      <c r="E466" s="828">
        <v>2010</v>
      </c>
      <c r="F466" s="826" t="s">
        <v>722</v>
      </c>
      <c r="G466" s="830" t="s">
        <v>396</v>
      </c>
      <c r="H466" s="826" t="s">
        <v>342</v>
      </c>
      <c r="I466" s="830" t="s">
        <v>1411</v>
      </c>
      <c r="J466" s="822">
        <v>0.08</v>
      </c>
      <c r="K466" s="822">
        <v>0.2</v>
      </c>
      <c r="L466" s="822">
        <v>0</v>
      </c>
      <c r="M466" s="822"/>
      <c r="R466" s="820"/>
      <c r="S466" s="820"/>
      <c r="T466" s="820"/>
    </row>
    <row r="467" spans="1:20" s="755" customFormat="1" ht="51" customHeight="1">
      <c r="A467" s="828" t="s">
        <v>1431</v>
      </c>
      <c r="B467" s="826" t="s">
        <v>259</v>
      </c>
      <c r="C467" s="830" t="s">
        <v>745</v>
      </c>
      <c r="D467" s="830" t="s">
        <v>724</v>
      </c>
      <c r="E467" s="828">
        <v>2010</v>
      </c>
      <c r="F467" s="826" t="s">
        <v>722</v>
      </c>
      <c r="G467" s="830" t="s">
        <v>396</v>
      </c>
      <c r="H467" s="826" t="s">
        <v>343</v>
      </c>
      <c r="I467" s="830" t="s">
        <v>1411</v>
      </c>
      <c r="J467" s="822">
        <v>0.28999999999999998</v>
      </c>
      <c r="K467" s="822">
        <v>0.5</v>
      </c>
      <c r="L467" s="822">
        <v>0.03</v>
      </c>
      <c r="M467" s="822"/>
      <c r="R467" s="820"/>
      <c r="S467" s="820"/>
      <c r="T467" s="820"/>
    </row>
    <row r="468" spans="1:20" s="755" customFormat="1" ht="51" customHeight="1">
      <c r="A468" s="828" t="s">
        <v>1431</v>
      </c>
      <c r="B468" s="826" t="s">
        <v>259</v>
      </c>
      <c r="C468" s="830" t="s">
        <v>745</v>
      </c>
      <c r="D468" s="830" t="s">
        <v>724</v>
      </c>
      <c r="E468" s="828">
        <v>2010</v>
      </c>
      <c r="F468" s="826" t="s">
        <v>722</v>
      </c>
      <c r="G468" s="830" t="s">
        <v>397</v>
      </c>
      <c r="H468" s="826" t="s">
        <v>341</v>
      </c>
      <c r="I468" s="830" t="s">
        <v>1411</v>
      </c>
      <c r="J468" s="822">
        <v>0.05</v>
      </c>
      <c r="K468" s="822">
        <v>0.25</v>
      </c>
      <c r="L468" s="822">
        <v>0.01</v>
      </c>
      <c r="M468" s="822"/>
      <c r="R468" s="820"/>
      <c r="S468" s="820"/>
      <c r="T468" s="820"/>
    </row>
    <row r="469" spans="1:20" s="755" customFormat="1" ht="51" customHeight="1">
      <c r="A469" s="828" t="s">
        <v>1431</v>
      </c>
      <c r="B469" s="826" t="s">
        <v>259</v>
      </c>
      <c r="C469" s="830" t="s">
        <v>745</v>
      </c>
      <c r="D469" s="830" t="s">
        <v>724</v>
      </c>
      <c r="E469" s="828">
        <v>2010</v>
      </c>
      <c r="F469" s="826" t="s">
        <v>722</v>
      </c>
      <c r="G469" s="830" t="s">
        <v>397</v>
      </c>
      <c r="H469" s="826" t="s">
        <v>342</v>
      </c>
      <c r="I469" s="830" t="s">
        <v>1411</v>
      </c>
      <c r="J469" s="822">
        <v>0.47</v>
      </c>
      <c r="K469" s="822">
        <v>0.7</v>
      </c>
      <c r="L469" s="822">
        <v>0.04</v>
      </c>
      <c r="M469" s="822"/>
      <c r="R469" s="820"/>
      <c r="S469" s="820"/>
      <c r="T469" s="820"/>
    </row>
    <row r="470" spans="1:20" s="755" customFormat="1" ht="51" customHeight="1">
      <c r="A470" s="828" t="s">
        <v>1431</v>
      </c>
      <c r="B470" s="826" t="s">
        <v>259</v>
      </c>
      <c r="C470" s="830" t="s">
        <v>745</v>
      </c>
      <c r="D470" s="830" t="s">
        <v>724</v>
      </c>
      <c r="E470" s="828">
        <v>2010</v>
      </c>
      <c r="F470" s="826" t="s">
        <v>722</v>
      </c>
      <c r="G470" s="830" t="s">
        <v>397</v>
      </c>
      <c r="H470" s="826" t="s">
        <v>343</v>
      </c>
      <c r="I470" s="830" t="s">
        <v>1411</v>
      </c>
      <c r="J470" s="822">
        <v>0.86</v>
      </c>
      <c r="K470" s="822">
        <v>0.86</v>
      </c>
      <c r="L470" s="822">
        <v>0.03</v>
      </c>
      <c r="M470" s="822"/>
      <c r="R470" s="820"/>
      <c r="S470" s="820"/>
      <c r="T470" s="820"/>
    </row>
    <row r="471" spans="1:20" s="755" customFormat="1" ht="51" customHeight="1">
      <c r="A471" s="828" t="s">
        <v>1431</v>
      </c>
      <c r="B471" s="826" t="s">
        <v>259</v>
      </c>
      <c r="C471" s="830" t="s">
        <v>745</v>
      </c>
      <c r="D471" s="830" t="s">
        <v>724</v>
      </c>
      <c r="E471" s="828">
        <v>2010</v>
      </c>
      <c r="F471" s="826" t="s">
        <v>722</v>
      </c>
      <c r="G471" s="830" t="s">
        <v>397</v>
      </c>
      <c r="H471" s="826" t="s">
        <v>344</v>
      </c>
      <c r="I471" s="830" t="s">
        <v>1411</v>
      </c>
      <c r="J471" s="822">
        <v>0.62</v>
      </c>
      <c r="K471" s="822">
        <v>0.67</v>
      </c>
      <c r="L471" s="822">
        <v>0.04</v>
      </c>
      <c r="M471" s="822"/>
      <c r="R471" s="820"/>
      <c r="S471" s="820"/>
      <c r="T471" s="820"/>
    </row>
    <row r="472" spans="1:20" s="755" customFormat="1" ht="51" customHeight="1">
      <c r="A472" s="828" t="s">
        <v>1431</v>
      </c>
      <c r="B472" s="826" t="s">
        <v>259</v>
      </c>
      <c r="C472" s="830" t="s">
        <v>745</v>
      </c>
      <c r="D472" s="830" t="s">
        <v>724</v>
      </c>
      <c r="E472" s="828">
        <v>2010</v>
      </c>
      <c r="F472" s="826" t="s">
        <v>722</v>
      </c>
      <c r="G472" s="830" t="s">
        <v>397</v>
      </c>
      <c r="H472" s="826" t="s">
        <v>345</v>
      </c>
      <c r="I472" s="830" t="s">
        <v>1411</v>
      </c>
      <c r="J472" s="822">
        <v>0.81</v>
      </c>
      <c r="K472" s="822">
        <v>0.81</v>
      </c>
      <c r="L472" s="822">
        <v>0.04</v>
      </c>
      <c r="M472" s="822"/>
      <c r="R472" s="820"/>
      <c r="S472" s="820"/>
      <c r="T472" s="820"/>
    </row>
    <row r="473" spans="1:20" s="755" customFormat="1" ht="51" customHeight="1">
      <c r="A473" s="828" t="s">
        <v>1431</v>
      </c>
      <c r="B473" s="826" t="s">
        <v>259</v>
      </c>
      <c r="C473" s="830" t="s">
        <v>745</v>
      </c>
      <c r="D473" s="830" t="s">
        <v>724</v>
      </c>
      <c r="E473" s="828">
        <v>2010</v>
      </c>
      <c r="F473" s="826" t="s">
        <v>722</v>
      </c>
      <c r="G473" s="830" t="s">
        <v>398</v>
      </c>
      <c r="H473" s="826" t="s">
        <v>341</v>
      </c>
      <c r="I473" s="830" t="s">
        <v>1411</v>
      </c>
      <c r="J473" s="822">
        <v>0.05</v>
      </c>
      <c r="K473" s="822">
        <v>0.35</v>
      </c>
      <c r="L473" s="822">
        <v>0.01</v>
      </c>
      <c r="M473" s="822"/>
      <c r="R473" s="820"/>
      <c r="S473" s="820"/>
      <c r="T473" s="820"/>
    </row>
    <row r="474" spans="1:20" s="755" customFormat="1" ht="51" customHeight="1">
      <c r="A474" s="828" t="s">
        <v>1431</v>
      </c>
      <c r="B474" s="826" t="s">
        <v>259</v>
      </c>
      <c r="C474" s="830" t="s">
        <v>745</v>
      </c>
      <c r="D474" s="830" t="s">
        <v>724</v>
      </c>
      <c r="E474" s="828">
        <v>2010</v>
      </c>
      <c r="F474" s="826" t="s">
        <v>722</v>
      </c>
      <c r="G474" s="830" t="s">
        <v>398</v>
      </c>
      <c r="H474" s="826" t="s">
        <v>342</v>
      </c>
      <c r="I474" s="830" t="s">
        <v>1411</v>
      </c>
      <c r="J474" s="822">
        <v>0.22</v>
      </c>
      <c r="K474" s="822">
        <v>0.5</v>
      </c>
      <c r="L474" s="822">
        <v>0.03</v>
      </c>
      <c r="M474" s="822"/>
      <c r="R474" s="820"/>
      <c r="S474" s="820"/>
      <c r="T474" s="820"/>
    </row>
    <row r="475" spans="1:20" s="755" customFormat="1" ht="51" customHeight="1">
      <c r="A475" s="828" t="s">
        <v>1431</v>
      </c>
      <c r="B475" s="826" t="s">
        <v>259</v>
      </c>
      <c r="C475" s="830" t="s">
        <v>745</v>
      </c>
      <c r="D475" s="830" t="s">
        <v>724</v>
      </c>
      <c r="E475" s="828">
        <v>2010</v>
      </c>
      <c r="F475" s="826" t="s">
        <v>722</v>
      </c>
      <c r="G475" s="830" t="s">
        <v>398</v>
      </c>
      <c r="H475" s="826" t="s">
        <v>343</v>
      </c>
      <c r="I475" s="830" t="s">
        <v>1411</v>
      </c>
      <c r="J475" s="822">
        <v>0.27</v>
      </c>
      <c r="K475" s="822">
        <v>0.7</v>
      </c>
      <c r="L475" s="822">
        <v>0.05</v>
      </c>
      <c r="M475" s="822"/>
      <c r="R475" s="820"/>
      <c r="S475" s="820"/>
      <c r="T475" s="820"/>
    </row>
    <row r="476" spans="1:20" s="755" customFormat="1" ht="51" customHeight="1">
      <c r="A476" s="828" t="s">
        <v>1431</v>
      </c>
      <c r="B476" s="826" t="s">
        <v>259</v>
      </c>
      <c r="C476" s="830" t="s">
        <v>745</v>
      </c>
      <c r="D476" s="830" t="s">
        <v>724</v>
      </c>
      <c r="E476" s="828">
        <v>2010</v>
      </c>
      <c r="F476" s="826" t="s">
        <v>722</v>
      </c>
      <c r="G476" s="830" t="s">
        <v>398</v>
      </c>
      <c r="H476" s="826" t="s">
        <v>344</v>
      </c>
      <c r="I476" s="830" t="s">
        <v>1411</v>
      </c>
      <c r="J476" s="822">
        <v>0.63</v>
      </c>
      <c r="K476" s="822">
        <v>0.79</v>
      </c>
      <c r="L476" s="822">
        <v>0.06</v>
      </c>
      <c r="M476" s="822"/>
      <c r="R476" s="820"/>
      <c r="S476" s="820"/>
      <c r="T476" s="820"/>
    </row>
    <row r="477" spans="1:20" s="755" customFormat="1" ht="51" customHeight="1">
      <c r="A477" s="828" t="s">
        <v>1431</v>
      </c>
      <c r="B477" s="826" t="s">
        <v>259</v>
      </c>
      <c r="C477" s="830" t="s">
        <v>745</v>
      </c>
      <c r="D477" s="830" t="s">
        <v>724</v>
      </c>
      <c r="E477" s="828">
        <v>2010</v>
      </c>
      <c r="F477" s="826" t="s">
        <v>722</v>
      </c>
      <c r="G477" s="830" t="s">
        <v>399</v>
      </c>
      <c r="H477" s="826" t="s">
        <v>341</v>
      </c>
      <c r="I477" s="830" t="s">
        <v>1411</v>
      </c>
      <c r="J477" s="822">
        <v>0.05</v>
      </c>
      <c r="K477" s="822">
        <v>0.61</v>
      </c>
      <c r="L477" s="822">
        <v>0.01</v>
      </c>
      <c r="M477" s="822"/>
      <c r="R477" s="820"/>
      <c r="S477" s="820"/>
      <c r="T477" s="820"/>
    </row>
    <row r="478" spans="1:20" s="755" customFormat="1" ht="51" customHeight="1">
      <c r="A478" s="828" t="s">
        <v>1431</v>
      </c>
      <c r="B478" s="826" t="s">
        <v>259</v>
      </c>
      <c r="C478" s="830" t="s">
        <v>745</v>
      </c>
      <c r="D478" s="830" t="s">
        <v>724</v>
      </c>
      <c r="E478" s="828">
        <v>2010</v>
      </c>
      <c r="F478" s="826" t="s">
        <v>722</v>
      </c>
      <c r="G478" s="830" t="s">
        <v>399</v>
      </c>
      <c r="H478" s="826" t="s">
        <v>342</v>
      </c>
      <c r="I478" s="830" t="s">
        <v>1411</v>
      </c>
      <c r="J478" s="822">
        <v>0.18</v>
      </c>
      <c r="K478" s="822">
        <v>0.69</v>
      </c>
      <c r="L478" s="822">
        <v>0.1</v>
      </c>
      <c r="M478" s="822"/>
      <c r="R478" s="820"/>
      <c r="S478" s="820"/>
      <c r="T478" s="820"/>
    </row>
    <row r="479" spans="1:20" s="755" customFormat="1" ht="51" customHeight="1">
      <c r="A479" s="828" t="s">
        <v>1431</v>
      </c>
      <c r="B479" s="826" t="s">
        <v>259</v>
      </c>
      <c r="C479" s="830" t="s">
        <v>745</v>
      </c>
      <c r="D479" s="830" t="s">
        <v>724</v>
      </c>
      <c r="E479" s="828">
        <v>2010</v>
      </c>
      <c r="F479" s="826" t="s">
        <v>722</v>
      </c>
      <c r="G479" s="830" t="s">
        <v>399</v>
      </c>
      <c r="H479" s="826" t="s">
        <v>343</v>
      </c>
      <c r="I479" s="830" t="s">
        <v>1411</v>
      </c>
      <c r="J479" s="822">
        <v>0.41</v>
      </c>
      <c r="K479" s="822">
        <v>0.73</v>
      </c>
      <c r="L479" s="822">
        <v>0.05</v>
      </c>
      <c r="M479" s="822"/>
      <c r="R479" s="820"/>
      <c r="S479" s="820"/>
      <c r="T479" s="820"/>
    </row>
    <row r="480" spans="1:20" s="755" customFormat="1" ht="51" customHeight="1">
      <c r="A480" s="828" t="s">
        <v>1431</v>
      </c>
      <c r="B480" s="826" t="s">
        <v>259</v>
      </c>
      <c r="C480" s="830" t="s">
        <v>745</v>
      </c>
      <c r="D480" s="830" t="s">
        <v>724</v>
      </c>
      <c r="E480" s="828">
        <v>2010</v>
      </c>
      <c r="F480" s="826" t="s">
        <v>722</v>
      </c>
      <c r="G480" s="830" t="s">
        <v>399</v>
      </c>
      <c r="H480" s="826" t="s">
        <v>344</v>
      </c>
      <c r="I480" s="830" t="s">
        <v>1411</v>
      </c>
      <c r="J480" s="822">
        <v>0.75</v>
      </c>
      <c r="K480" s="822">
        <v>0.75</v>
      </c>
      <c r="L480" s="822">
        <v>0.04</v>
      </c>
      <c r="M480" s="822"/>
      <c r="R480" s="820"/>
      <c r="S480" s="820"/>
      <c r="T480" s="820"/>
    </row>
    <row r="481" spans="1:20" s="755" customFormat="1" ht="51" customHeight="1">
      <c r="A481" s="828" t="s">
        <v>1431</v>
      </c>
      <c r="B481" s="826" t="s">
        <v>259</v>
      </c>
      <c r="C481" s="830" t="s">
        <v>745</v>
      </c>
      <c r="D481" s="830" t="s">
        <v>724</v>
      </c>
      <c r="E481" s="828">
        <v>2010</v>
      </c>
      <c r="F481" s="826" t="s">
        <v>722</v>
      </c>
      <c r="G481" s="830" t="s">
        <v>353</v>
      </c>
      <c r="H481" s="826" t="s">
        <v>341</v>
      </c>
      <c r="I481" s="830" t="s">
        <v>1411</v>
      </c>
      <c r="J481" s="822">
        <v>0.03</v>
      </c>
      <c r="K481" s="822">
        <v>0.39</v>
      </c>
      <c r="L481" s="822">
        <v>0.01</v>
      </c>
      <c r="M481" s="822"/>
      <c r="R481" s="820"/>
      <c r="S481" s="820"/>
      <c r="T481" s="820"/>
    </row>
    <row r="482" spans="1:20" s="755" customFormat="1" ht="51" customHeight="1">
      <c r="A482" s="828" t="s">
        <v>1431</v>
      </c>
      <c r="B482" s="826" t="s">
        <v>259</v>
      </c>
      <c r="C482" s="830" t="s">
        <v>745</v>
      </c>
      <c r="D482" s="830" t="s">
        <v>724</v>
      </c>
      <c r="E482" s="828">
        <v>2010</v>
      </c>
      <c r="F482" s="826" t="s">
        <v>722</v>
      </c>
      <c r="G482" s="830" t="s">
        <v>353</v>
      </c>
      <c r="H482" s="826" t="s">
        <v>342</v>
      </c>
      <c r="I482" s="830" t="s">
        <v>1411</v>
      </c>
      <c r="J482" s="822">
        <v>0.26</v>
      </c>
      <c r="K482" s="822">
        <v>0.43</v>
      </c>
      <c r="L482" s="822">
        <v>0.25</v>
      </c>
      <c r="M482" s="822"/>
      <c r="R482" s="820"/>
      <c r="S482" s="820"/>
      <c r="T482" s="820"/>
    </row>
    <row r="483" spans="1:20" s="755" customFormat="1" ht="51" customHeight="1">
      <c r="A483" s="828" t="s">
        <v>1431</v>
      </c>
      <c r="B483" s="826" t="s">
        <v>259</v>
      </c>
      <c r="C483" s="830" t="s">
        <v>745</v>
      </c>
      <c r="D483" s="830" t="s">
        <v>724</v>
      </c>
      <c r="E483" s="828">
        <v>2010</v>
      </c>
      <c r="F483" s="826" t="s">
        <v>722</v>
      </c>
      <c r="G483" s="830" t="s">
        <v>353</v>
      </c>
      <c r="H483" s="826" t="s">
        <v>343</v>
      </c>
      <c r="I483" s="830" t="s">
        <v>1411</v>
      </c>
      <c r="J483" s="822">
        <v>0.35</v>
      </c>
      <c r="K483" s="822">
        <v>0.64</v>
      </c>
      <c r="L483" s="822">
        <v>0.06</v>
      </c>
      <c r="M483" s="822"/>
      <c r="R483" s="820"/>
      <c r="S483" s="820"/>
      <c r="T483" s="820"/>
    </row>
    <row r="484" spans="1:20" s="755" customFormat="1" ht="51" customHeight="1">
      <c r="A484" s="828" t="s">
        <v>1431</v>
      </c>
      <c r="B484" s="826" t="s">
        <v>259</v>
      </c>
      <c r="C484" s="830" t="s">
        <v>745</v>
      </c>
      <c r="D484" s="830" t="s">
        <v>724</v>
      </c>
      <c r="E484" s="828">
        <v>2010</v>
      </c>
      <c r="F484" s="826" t="s">
        <v>722</v>
      </c>
      <c r="G484" s="830" t="s">
        <v>353</v>
      </c>
      <c r="H484" s="826" t="s">
        <v>344</v>
      </c>
      <c r="I484" s="830" t="s">
        <v>1411</v>
      </c>
      <c r="J484" s="822">
        <v>0.75</v>
      </c>
      <c r="K484" s="822">
        <v>0.75</v>
      </c>
      <c r="L484" s="822">
        <v>0.34</v>
      </c>
      <c r="M484" s="822"/>
      <c r="R484" s="820"/>
      <c r="S484" s="820"/>
      <c r="T484" s="820"/>
    </row>
    <row r="485" spans="1:20" s="755" customFormat="1" ht="51" customHeight="1">
      <c r="A485" s="828" t="s">
        <v>1431</v>
      </c>
      <c r="B485" s="826" t="s">
        <v>259</v>
      </c>
      <c r="C485" s="830" t="s">
        <v>745</v>
      </c>
      <c r="D485" s="830" t="s">
        <v>724</v>
      </c>
      <c r="E485" s="828">
        <v>2010</v>
      </c>
      <c r="F485" s="826" t="s">
        <v>722</v>
      </c>
      <c r="G485" s="830" t="s">
        <v>354</v>
      </c>
      <c r="H485" s="826" t="s">
        <v>341</v>
      </c>
      <c r="I485" s="830" t="s">
        <v>1411</v>
      </c>
      <c r="J485" s="822">
        <v>0.09</v>
      </c>
      <c r="K485" s="822">
        <v>0.59</v>
      </c>
      <c r="L485" s="822">
        <v>0.03</v>
      </c>
      <c r="M485" s="822"/>
      <c r="R485" s="820"/>
      <c r="S485" s="820"/>
      <c r="T485" s="820"/>
    </row>
    <row r="486" spans="1:20" s="755" customFormat="1" ht="51" customHeight="1">
      <c r="A486" s="828" t="s">
        <v>1431</v>
      </c>
      <c r="B486" s="826" t="s">
        <v>259</v>
      </c>
      <c r="C486" s="830" t="s">
        <v>745</v>
      </c>
      <c r="D486" s="830" t="s">
        <v>724</v>
      </c>
      <c r="E486" s="828">
        <v>2010</v>
      </c>
      <c r="F486" s="826" t="s">
        <v>722</v>
      </c>
      <c r="G486" s="830" t="s">
        <v>354</v>
      </c>
      <c r="H486" s="826" t="s">
        <v>342</v>
      </c>
      <c r="I486" s="830" t="s">
        <v>1411</v>
      </c>
      <c r="J486" s="822">
        <v>0.1</v>
      </c>
      <c r="K486" s="822">
        <v>0.53</v>
      </c>
      <c r="L486" s="822">
        <v>0.05</v>
      </c>
      <c r="M486" s="822"/>
      <c r="R486" s="820"/>
      <c r="S486" s="820"/>
      <c r="T486" s="820"/>
    </row>
    <row r="487" spans="1:20" s="755" customFormat="1" ht="51" customHeight="1">
      <c r="A487" s="828" t="s">
        <v>1431</v>
      </c>
      <c r="B487" s="826" t="s">
        <v>259</v>
      </c>
      <c r="C487" s="830" t="s">
        <v>745</v>
      </c>
      <c r="D487" s="830" t="s">
        <v>724</v>
      </c>
      <c r="E487" s="828">
        <v>2010</v>
      </c>
      <c r="F487" s="826" t="s">
        <v>722</v>
      </c>
      <c r="G487" s="830" t="s">
        <v>354</v>
      </c>
      <c r="H487" s="826" t="s">
        <v>343</v>
      </c>
      <c r="I487" s="830" t="s">
        <v>1411</v>
      </c>
      <c r="J487" s="822">
        <v>0.14000000000000001</v>
      </c>
      <c r="K487" s="822">
        <v>0.53</v>
      </c>
      <c r="L487" s="822">
        <v>0.1</v>
      </c>
      <c r="M487" s="822"/>
      <c r="R487" s="820"/>
      <c r="S487" s="820"/>
      <c r="T487" s="820"/>
    </row>
    <row r="488" spans="1:20" s="755" customFormat="1" ht="51" customHeight="1">
      <c r="A488" s="828" t="s">
        <v>1431</v>
      </c>
      <c r="B488" s="826" t="s">
        <v>259</v>
      </c>
      <c r="C488" s="830" t="s">
        <v>745</v>
      </c>
      <c r="D488" s="830" t="s">
        <v>724</v>
      </c>
      <c r="E488" s="828">
        <v>2010</v>
      </c>
      <c r="F488" s="826" t="s">
        <v>722</v>
      </c>
      <c r="G488" s="830" t="s">
        <v>354</v>
      </c>
      <c r="H488" s="826" t="s">
        <v>345</v>
      </c>
      <c r="I488" s="830" t="s">
        <v>1411</v>
      </c>
      <c r="J488" s="822">
        <v>0.12</v>
      </c>
      <c r="K488" s="822">
        <v>0.6</v>
      </c>
      <c r="L488" s="822">
        <v>0</v>
      </c>
      <c r="M488" s="822"/>
      <c r="R488" s="820"/>
      <c r="S488" s="820"/>
      <c r="T488" s="820"/>
    </row>
    <row r="489" spans="1:20" s="755" customFormat="1" ht="51" customHeight="1">
      <c r="A489" s="828" t="s">
        <v>1431</v>
      </c>
      <c r="B489" s="826" t="s">
        <v>259</v>
      </c>
      <c r="C489" s="830" t="s">
        <v>745</v>
      </c>
      <c r="D489" s="830" t="s">
        <v>724</v>
      </c>
      <c r="E489" s="828">
        <v>2010</v>
      </c>
      <c r="F489" s="826" t="s">
        <v>722</v>
      </c>
      <c r="G489" s="830" t="s">
        <v>348</v>
      </c>
      <c r="H489" s="826" t="s">
        <v>341</v>
      </c>
      <c r="I489" s="830" t="s">
        <v>1411</v>
      </c>
      <c r="J489" s="822">
        <v>0.17</v>
      </c>
      <c r="K489" s="822">
        <v>0.17</v>
      </c>
      <c r="L489" s="822">
        <v>0</v>
      </c>
      <c r="M489" s="822"/>
      <c r="R489" s="820"/>
      <c r="S489" s="820"/>
      <c r="T489" s="820"/>
    </row>
    <row r="490" spans="1:20" s="755" customFormat="1" ht="51" customHeight="1">
      <c r="A490" s="828" t="s">
        <v>1431</v>
      </c>
      <c r="B490" s="826" t="s">
        <v>1335</v>
      </c>
      <c r="C490" s="830" t="s">
        <v>745</v>
      </c>
      <c r="D490" s="830" t="s">
        <v>724</v>
      </c>
      <c r="E490" s="828">
        <v>2010</v>
      </c>
      <c r="F490" s="826" t="s">
        <v>722</v>
      </c>
      <c r="G490" s="830" t="s">
        <v>397</v>
      </c>
      <c r="H490" s="826" t="s">
        <v>341</v>
      </c>
      <c r="I490" s="830" t="s">
        <v>1411</v>
      </c>
      <c r="J490" s="822">
        <v>0.53</v>
      </c>
      <c r="K490" s="822">
        <v>0.53</v>
      </c>
      <c r="L490" s="822">
        <v>0.09</v>
      </c>
      <c r="M490" s="822"/>
      <c r="R490" s="820"/>
      <c r="S490" s="820"/>
      <c r="T490" s="820"/>
    </row>
    <row r="491" spans="1:20" s="755" customFormat="1" ht="51" customHeight="1">
      <c r="A491" s="828" t="s">
        <v>1431</v>
      </c>
      <c r="B491" s="826" t="s">
        <v>1335</v>
      </c>
      <c r="C491" s="830" t="s">
        <v>745</v>
      </c>
      <c r="D491" s="830" t="s">
        <v>724</v>
      </c>
      <c r="E491" s="828">
        <v>2010</v>
      </c>
      <c r="F491" s="826" t="s">
        <v>722</v>
      </c>
      <c r="G491" s="830" t="s">
        <v>397</v>
      </c>
      <c r="H491" s="826" t="s">
        <v>343</v>
      </c>
      <c r="I491" s="830" t="s">
        <v>1411</v>
      </c>
      <c r="J491" s="822">
        <v>0.61</v>
      </c>
      <c r="K491" s="822">
        <v>0.61</v>
      </c>
      <c r="L491" s="822">
        <v>0.11</v>
      </c>
      <c r="M491" s="822"/>
      <c r="R491" s="820"/>
      <c r="S491" s="820"/>
      <c r="T491" s="820"/>
    </row>
    <row r="492" spans="1:20" s="755" customFormat="1" ht="51" customHeight="1">
      <c r="A492" s="828" t="s">
        <v>1431</v>
      </c>
      <c r="B492" s="826" t="s">
        <v>1335</v>
      </c>
      <c r="C492" s="830" t="s">
        <v>745</v>
      </c>
      <c r="D492" s="830" t="s">
        <v>724</v>
      </c>
      <c r="E492" s="828">
        <v>2010</v>
      </c>
      <c r="F492" s="826" t="s">
        <v>722</v>
      </c>
      <c r="G492" s="830" t="s">
        <v>397</v>
      </c>
      <c r="H492" s="826" t="s">
        <v>344</v>
      </c>
      <c r="I492" s="830" t="s">
        <v>1411</v>
      </c>
      <c r="J492" s="822">
        <v>0.6</v>
      </c>
      <c r="K492" s="822">
        <v>0.6</v>
      </c>
      <c r="L492" s="822">
        <v>0.1</v>
      </c>
      <c r="M492" s="822"/>
      <c r="R492" s="820"/>
      <c r="S492" s="820"/>
      <c r="T492" s="820"/>
    </row>
    <row r="493" spans="1:20" s="755" customFormat="1" ht="51" customHeight="1">
      <c r="A493" s="828" t="s">
        <v>1431</v>
      </c>
      <c r="B493" s="826" t="s">
        <v>1335</v>
      </c>
      <c r="C493" s="830" t="s">
        <v>745</v>
      </c>
      <c r="D493" s="830" t="s">
        <v>724</v>
      </c>
      <c r="E493" s="828">
        <v>2010</v>
      </c>
      <c r="F493" s="826" t="s">
        <v>722</v>
      </c>
      <c r="G493" s="830" t="s">
        <v>397</v>
      </c>
      <c r="H493" s="826" t="s">
        <v>345</v>
      </c>
      <c r="I493" s="830" t="s">
        <v>1411</v>
      </c>
      <c r="J493" s="822">
        <v>0.79</v>
      </c>
      <c r="K493" s="822">
        <v>0.83</v>
      </c>
      <c r="L493" s="822">
        <v>0.05</v>
      </c>
      <c r="M493" s="822"/>
      <c r="R493" s="820"/>
      <c r="S493" s="820"/>
      <c r="T493" s="820"/>
    </row>
    <row r="494" spans="1:20" s="755" customFormat="1" ht="51" customHeight="1">
      <c r="A494" s="828" t="s">
        <v>1431</v>
      </c>
      <c r="B494" s="826" t="s">
        <v>1335</v>
      </c>
      <c r="C494" s="830" t="s">
        <v>745</v>
      </c>
      <c r="D494" s="830" t="s">
        <v>724</v>
      </c>
      <c r="E494" s="828">
        <v>2010</v>
      </c>
      <c r="F494" s="826" t="s">
        <v>722</v>
      </c>
      <c r="G494" s="830" t="s">
        <v>397</v>
      </c>
      <c r="H494" s="826" t="s">
        <v>346</v>
      </c>
      <c r="I494" s="830" t="s">
        <v>1411</v>
      </c>
      <c r="J494" s="822">
        <v>0.6</v>
      </c>
      <c r="K494" s="822">
        <v>0.75</v>
      </c>
      <c r="L494" s="822">
        <v>0.21</v>
      </c>
      <c r="M494" s="822"/>
      <c r="R494" s="820"/>
      <c r="S494" s="820"/>
      <c r="T494" s="820"/>
    </row>
    <row r="495" spans="1:20" s="755" customFormat="1" ht="51" customHeight="1">
      <c r="A495" s="828" t="s">
        <v>1431</v>
      </c>
      <c r="B495" s="826" t="s">
        <v>1335</v>
      </c>
      <c r="C495" s="830" t="s">
        <v>745</v>
      </c>
      <c r="D495" s="830" t="s">
        <v>724</v>
      </c>
      <c r="E495" s="828">
        <v>2010</v>
      </c>
      <c r="F495" s="826" t="s">
        <v>722</v>
      </c>
      <c r="G495" s="830" t="s">
        <v>348</v>
      </c>
      <c r="H495" s="826" t="s">
        <v>341</v>
      </c>
      <c r="I495" s="830" t="s">
        <v>1411</v>
      </c>
      <c r="J495" s="822">
        <v>0.8</v>
      </c>
      <c r="K495" s="822">
        <v>0.8</v>
      </c>
      <c r="L495" s="822">
        <v>0</v>
      </c>
      <c r="M495" s="822"/>
      <c r="R495" s="820"/>
      <c r="S495" s="820"/>
      <c r="T495" s="820"/>
    </row>
    <row r="496" spans="1:20" s="755" customFormat="1" ht="51" customHeight="1">
      <c r="A496" s="828" t="s">
        <v>1431</v>
      </c>
      <c r="B496" s="826" t="s">
        <v>1335</v>
      </c>
      <c r="C496" s="830" t="s">
        <v>745</v>
      </c>
      <c r="D496" s="830" t="s">
        <v>724</v>
      </c>
      <c r="E496" s="828">
        <v>2010</v>
      </c>
      <c r="F496" s="826" t="s">
        <v>722</v>
      </c>
      <c r="G496" s="830" t="s">
        <v>348</v>
      </c>
      <c r="H496" s="826" t="s">
        <v>344</v>
      </c>
      <c r="I496" s="830" t="s">
        <v>1411</v>
      </c>
      <c r="J496" s="822">
        <v>1</v>
      </c>
      <c r="K496" s="822">
        <v>1</v>
      </c>
      <c r="L496" s="822">
        <v>0</v>
      </c>
      <c r="M496" s="822"/>
      <c r="R496" s="820"/>
      <c r="S496" s="820"/>
      <c r="T496" s="820"/>
    </row>
    <row r="497" spans="1:20" s="755" customFormat="1" ht="51" customHeight="1">
      <c r="A497" s="828" t="s">
        <v>1431</v>
      </c>
      <c r="B497" s="826" t="s">
        <v>1335</v>
      </c>
      <c r="C497" s="830" t="s">
        <v>745</v>
      </c>
      <c r="D497" s="830" t="s">
        <v>724</v>
      </c>
      <c r="E497" s="828">
        <v>2010</v>
      </c>
      <c r="F497" s="826" t="s">
        <v>722</v>
      </c>
      <c r="G497" s="830" t="s">
        <v>354</v>
      </c>
      <c r="H497" s="826" t="s">
        <v>341</v>
      </c>
      <c r="I497" s="830" t="s">
        <v>1411</v>
      </c>
      <c r="J497" s="822">
        <v>0.33</v>
      </c>
      <c r="K497" s="822">
        <v>0.33</v>
      </c>
      <c r="L497" s="822">
        <v>0.18</v>
      </c>
      <c r="M497" s="822"/>
      <c r="R497" s="820"/>
      <c r="S497" s="820"/>
      <c r="T497" s="820"/>
    </row>
    <row r="498" spans="1:20" s="755" customFormat="1" ht="51" customHeight="1">
      <c r="A498" s="828" t="s">
        <v>1431</v>
      </c>
      <c r="B498" s="826" t="s">
        <v>1335</v>
      </c>
      <c r="C498" s="830" t="s">
        <v>745</v>
      </c>
      <c r="D498" s="830" t="s">
        <v>724</v>
      </c>
      <c r="E498" s="828">
        <v>2010</v>
      </c>
      <c r="F498" s="826" t="s">
        <v>722</v>
      </c>
      <c r="G498" s="830" t="s">
        <v>401</v>
      </c>
      <c r="H498" s="826" t="s">
        <v>345</v>
      </c>
      <c r="I498" s="830" t="s">
        <v>1411</v>
      </c>
      <c r="J498" s="822">
        <v>0.88</v>
      </c>
      <c r="K498" s="822">
        <v>0.88</v>
      </c>
      <c r="L498" s="822">
        <v>0.05</v>
      </c>
      <c r="M498" s="822"/>
      <c r="R498" s="820"/>
      <c r="S498" s="820"/>
      <c r="T498" s="820"/>
    </row>
    <row r="499" spans="1:20" s="755" customFormat="1" ht="51" customHeight="1">
      <c r="A499" s="828" t="s">
        <v>1431</v>
      </c>
      <c r="B499" s="826" t="s">
        <v>259</v>
      </c>
      <c r="C499" s="830" t="s">
        <v>745</v>
      </c>
      <c r="D499" s="830" t="s">
        <v>409</v>
      </c>
      <c r="E499" s="828">
        <v>2010</v>
      </c>
      <c r="F499" s="826" t="s">
        <v>722</v>
      </c>
      <c r="G499" s="830" t="s">
        <v>390</v>
      </c>
      <c r="H499" s="826" t="s">
        <v>341</v>
      </c>
      <c r="I499" s="830" t="s">
        <v>1411</v>
      </c>
      <c r="J499" s="822">
        <v>0.36</v>
      </c>
      <c r="K499" s="822">
        <v>0.5</v>
      </c>
      <c r="L499" s="822">
        <v>0.23</v>
      </c>
      <c r="M499" s="822"/>
      <c r="R499" s="820"/>
      <c r="S499" s="820"/>
      <c r="T499" s="820"/>
    </row>
    <row r="500" spans="1:20" s="755" customFormat="1" ht="51" customHeight="1">
      <c r="A500" s="828" t="s">
        <v>1431</v>
      </c>
      <c r="B500" s="826" t="s">
        <v>259</v>
      </c>
      <c r="C500" s="830" t="s">
        <v>745</v>
      </c>
      <c r="D500" s="830" t="s">
        <v>409</v>
      </c>
      <c r="E500" s="828">
        <v>2010</v>
      </c>
      <c r="F500" s="826" t="s">
        <v>722</v>
      </c>
      <c r="G500" s="830" t="s">
        <v>390</v>
      </c>
      <c r="H500" s="826" t="s">
        <v>342</v>
      </c>
      <c r="I500" s="830" t="s">
        <v>1411</v>
      </c>
      <c r="J500" s="822">
        <v>0.67</v>
      </c>
      <c r="K500" s="822">
        <v>0.67</v>
      </c>
      <c r="L500" s="822">
        <v>0.21</v>
      </c>
      <c r="M500" s="822"/>
      <c r="R500" s="820"/>
      <c r="S500" s="820"/>
      <c r="T500" s="820"/>
    </row>
    <row r="501" spans="1:20" s="755" customFormat="1" ht="51" customHeight="1">
      <c r="A501" s="828" t="s">
        <v>1431</v>
      </c>
      <c r="B501" s="826" t="s">
        <v>259</v>
      </c>
      <c r="C501" s="830" t="s">
        <v>745</v>
      </c>
      <c r="D501" s="830" t="s">
        <v>409</v>
      </c>
      <c r="E501" s="828">
        <v>2010</v>
      </c>
      <c r="F501" s="826" t="s">
        <v>722</v>
      </c>
      <c r="G501" s="830" t="s">
        <v>390</v>
      </c>
      <c r="H501" s="826" t="s">
        <v>343</v>
      </c>
      <c r="I501" s="830" t="s">
        <v>1411</v>
      </c>
      <c r="J501" s="822">
        <v>0.67</v>
      </c>
      <c r="K501" s="822">
        <v>0.67</v>
      </c>
      <c r="L501" s="822">
        <v>0.35</v>
      </c>
      <c r="M501" s="822"/>
      <c r="R501" s="820"/>
      <c r="S501" s="820"/>
      <c r="T501" s="820"/>
    </row>
    <row r="502" spans="1:20" s="755" customFormat="1" ht="51" customHeight="1">
      <c r="A502" s="828" t="s">
        <v>1431</v>
      </c>
      <c r="B502" s="826" t="s">
        <v>259</v>
      </c>
      <c r="C502" s="830" t="s">
        <v>745</v>
      </c>
      <c r="D502" s="830" t="s">
        <v>409</v>
      </c>
      <c r="E502" s="828">
        <v>2010</v>
      </c>
      <c r="F502" s="826" t="s">
        <v>722</v>
      </c>
      <c r="G502" s="830" t="s">
        <v>390</v>
      </c>
      <c r="H502" s="826" t="s">
        <v>344</v>
      </c>
      <c r="I502" s="830" t="s">
        <v>1411</v>
      </c>
      <c r="J502" s="822">
        <v>0.63</v>
      </c>
      <c r="K502" s="822">
        <v>0.63</v>
      </c>
      <c r="L502" s="822">
        <v>0.49</v>
      </c>
      <c r="M502" s="822"/>
      <c r="R502" s="820"/>
      <c r="S502" s="820"/>
      <c r="T502" s="820"/>
    </row>
    <row r="503" spans="1:20" s="755" customFormat="1" ht="51" customHeight="1">
      <c r="A503" s="828" t="s">
        <v>1431</v>
      </c>
      <c r="B503" s="826" t="s">
        <v>259</v>
      </c>
      <c r="C503" s="830" t="s">
        <v>745</v>
      </c>
      <c r="D503" s="830" t="s">
        <v>409</v>
      </c>
      <c r="E503" s="828">
        <v>2010</v>
      </c>
      <c r="F503" s="826" t="s">
        <v>722</v>
      </c>
      <c r="G503" s="830" t="s">
        <v>390</v>
      </c>
      <c r="H503" s="826" t="s">
        <v>345</v>
      </c>
      <c r="I503" s="830" t="s">
        <v>1411</v>
      </c>
      <c r="J503" s="822">
        <v>0.93</v>
      </c>
      <c r="K503" s="822">
        <v>0.93</v>
      </c>
      <c r="L503" s="822">
        <v>0.26</v>
      </c>
      <c r="M503" s="822"/>
      <c r="R503" s="820"/>
      <c r="S503" s="820"/>
      <c r="T503" s="820"/>
    </row>
    <row r="504" spans="1:20" s="755" customFormat="1" ht="51" customHeight="1">
      <c r="A504" s="828" t="s">
        <v>1431</v>
      </c>
      <c r="B504" s="826" t="s">
        <v>259</v>
      </c>
      <c r="C504" s="830" t="s">
        <v>745</v>
      </c>
      <c r="D504" s="830" t="s">
        <v>409</v>
      </c>
      <c r="E504" s="828">
        <v>2010</v>
      </c>
      <c r="F504" s="826" t="s">
        <v>722</v>
      </c>
      <c r="G504" s="830" t="s">
        <v>390</v>
      </c>
      <c r="H504" s="826" t="s">
        <v>346</v>
      </c>
      <c r="I504" s="830" t="s">
        <v>1411</v>
      </c>
      <c r="J504" s="822">
        <v>1</v>
      </c>
      <c r="K504" s="822">
        <v>1</v>
      </c>
      <c r="L504" s="831" t="s">
        <v>1470</v>
      </c>
      <c r="M504" s="831"/>
      <c r="R504" s="820"/>
      <c r="S504" s="820"/>
      <c r="T504" s="820"/>
    </row>
    <row r="505" spans="1:20" s="755" customFormat="1" ht="51" customHeight="1">
      <c r="A505" s="828" t="s">
        <v>1431</v>
      </c>
      <c r="B505" s="826" t="s">
        <v>259</v>
      </c>
      <c r="C505" s="830" t="s">
        <v>745</v>
      </c>
      <c r="D505" s="830" t="s">
        <v>409</v>
      </c>
      <c r="E505" s="828">
        <v>2010</v>
      </c>
      <c r="F505" s="826" t="s">
        <v>722</v>
      </c>
      <c r="G505" s="830" t="s">
        <v>395</v>
      </c>
      <c r="H505" s="826" t="s">
        <v>341</v>
      </c>
      <c r="I505" s="830" t="s">
        <v>1411</v>
      </c>
      <c r="J505" s="822">
        <v>0.35</v>
      </c>
      <c r="K505" s="822">
        <v>0.43</v>
      </c>
      <c r="L505" s="822">
        <v>0.28000000000000003</v>
      </c>
      <c r="M505" s="822"/>
      <c r="R505" s="820"/>
      <c r="S505" s="820"/>
      <c r="T505" s="820"/>
    </row>
    <row r="506" spans="1:20" s="755" customFormat="1" ht="51" customHeight="1">
      <c r="A506" s="828" t="s">
        <v>1431</v>
      </c>
      <c r="B506" s="826" t="s">
        <v>259</v>
      </c>
      <c r="C506" s="830" t="s">
        <v>745</v>
      </c>
      <c r="D506" s="830" t="s">
        <v>409</v>
      </c>
      <c r="E506" s="828">
        <v>2010</v>
      </c>
      <c r="F506" s="826" t="s">
        <v>722</v>
      </c>
      <c r="G506" s="830" t="s">
        <v>395</v>
      </c>
      <c r="H506" s="826" t="s">
        <v>342</v>
      </c>
      <c r="I506" s="830" t="s">
        <v>1411</v>
      </c>
      <c r="J506" s="822">
        <v>0.46</v>
      </c>
      <c r="K506" s="822">
        <v>0.76</v>
      </c>
      <c r="L506" s="822">
        <v>0.19</v>
      </c>
      <c r="M506" s="822"/>
      <c r="R506" s="820"/>
      <c r="S506" s="820"/>
      <c r="T506" s="820"/>
    </row>
    <row r="507" spans="1:20" s="755" customFormat="1" ht="51" customHeight="1">
      <c r="A507" s="828" t="s">
        <v>1431</v>
      </c>
      <c r="B507" s="826" t="s">
        <v>259</v>
      </c>
      <c r="C507" s="830" t="s">
        <v>745</v>
      </c>
      <c r="D507" s="830" t="s">
        <v>409</v>
      </c>
      <c r="E507" s="828">
        <v>2010</v>
      </c>
      <c r="F507" s="826" t="s">
        <v>722</v>
      </c>
      <c r="G507" s="830" t="s">
        <v>395</v>
      </c>
      <c r="H507" s="826" t="s">
        <v>343</v>
      </c>
      <c r="I507" s="830" t="s">
        <v>1411</v>
      </c>
      <c r="J507" s="822">
        <v>0.53</v>
      </c>
      <c r="K507" s="822">
        <v>0.61</v>
      </c>
      <c r="L507" s="822">
        <v>0.21</v>
      </c>
      <c r="M507" s="822"/>
      <c r="R507" s="820"/>
      <c r="S507" s="820"/>
      <c r="T507" s="820"/>
    </row>
    <row r="508" spans="1:20" s="755" customFormat="1" ht="51" customHeight="1">
      <c r="A508" s="828" t="s">
        <v>1431</v>
      </c>
      <c r="B508" s="826" t="s">
        <v>259</v>
      </c>
      <c r="C508" s="830" t="s">
        <v>745</v>
      </c>
      <c r="D508" s="830" t="s">
        <v>409</v>
      </c>
      <c r="E508" s="828">
        <v>2010</v>
      </c>
      <c r="F508" s="826" t="s">
        <v>722</v>
      </c>
      <c r="G508" s="830" t="s">
        <v>395</v>
      </c>
      <c r="H508" s="826" t="s">
        <v>344</v>
      </c>
      <c r="I508" s="830" t="s">
        <v>1411</v>
      </c>
      <c r="J508" s="822">
        <v>0.83</v>
      </c>
      <c r="K508" s="822">
        <v>0.83</v>
      </c>
      <c r="L508" s="822">
        <v>0.19</v>
      </c>
      <c r="M508" s="822"/>
      <c r="R508" s="820"/>
      <c r="S508" s="820"/>
      <c r="T508" s="820"/>
    </row>
    <row r="509" spans="1:20" s="755" customFormat="1" ht="51" customHeight="1">
      <c r="A509" s="828" t="s">
        <v>1431</v>
      </c>
      <c r="B509" s="826" t="s">
        <v>259</v>
      </c>
      <c r="C509" s="830" t="s">
        <v>745</v>
      </c>
      <c r="D509" s="830" t="s">
        <v>409</v>
      </c>
      <c r="E509" s="828">
        <v>2010</v>
      </c>
      <c r="F509" s="826" t="s">
        <v>722</v>
      </c>
      <c r="G509" s="830" t="s">
        <v>395</v>
      </c>
      <c r="H509" s="826" t="s">
        <v>345</v>
      </c>
      <c r="I509" s="830" t="s">
        <v>1411</v>
      </c>
      <c r="J509" s="822">
        <v>0.71</v>
      </c>
      <c r="K509" s="822">
        <v>0.71</v>
      </c>
      <c r="L509" s="822">
        <v>0.2</v>
      </c>
      <c r="M509" s="822"/>
      <c r="R509" s="820"/>
      <c r="S509" s="820"/>
      <c r="T509" s="820"/>
    </row>
    <row r="510" spans="1:20" s="755" customFormat="1" ht="51" customHeight="1">
      <c r="A510" s="828" t="s">
        <v>1431</v>
      </c>
      <c r="B510" s="826" t="s">
        <v>259</v>
      </c>
      <c r="C510" s="830" t="s">
        <v>745</v>
      </c>
      <c r="D510" s="830" t="s">
        <v>409</v>
      </c>
      <c r="E510" s="828">
        <v>2010</v>
      </c>
      <c r="F510" s="826" t="s">
        <v>722</v>
      </c>
      <c r="G510" s="830" t="s">
        <v>396</v>
      </c>
      <c r="H510" s="826" t="s">
        <v>341</v>
      </c>
      <c r="I510" s="830" t="s">
        <v>1411</v>
      </c>
      <c r="J510" s="822">
        <v>0.21</v>
      </c>
      <c r="K510" s="822">
        <v>0.37</v>
      </c>
      <c r="L510" s="822">
        <v>0.31</v>
      </c>
      <c r="M510" s="822"/>
      <c r="R510" s="820"/>
      <c r="S510" s="820"/>
      <c r="T510" s="820"/>
    </row>
    <row r="511" spans="1:20" s="755" customFormat="1" ht="51" customHeight="1">
      <c r="A511" s="828" t="s">
        <v>1431</v>
      </c>
      <c r="B511" s="826" t="s">
        <v>259</v>
      </c>
      <c r="C511" s="830" t="s">
        <v>745</v>
      </c>
      <c r="D511" s="830" t="s">
        <v>409</v>
      </c>
      <c r="E511" s="828">
        <v>2010</v>
      </c>
      <c r="F511" s="826" t="s">
        <v>722</v>
      </c>
      <c r="G511" s="830" t="s">
        <v>396</v>
      </c>
      <c r="H511" s="826" t="s">
        <v>342</v>
      </c>
      <c r="I511" s="830" t="s">
        <v>1411</v>
      </c>
      <c r="J511" s="822">
        <v>0.08</v>
      </c>
      <c r="K511" s="822">
        <v>0.2</v>
      </c>
      <c r="L511" s="822">
        <v>0.15</v>
      </c>
      <c r="M511" s="822"/>
      <c r="R511" s="820"/>
      <c r="S511" s="820"/>
      <c r="T511" s="820"/>
    </row>
    <row r="512" spans="1:20" s="755" customFormat="1" ht="51" customHeight="1">
      <c r="A512" s="828" t="s">
        <v>1431</v>
      </c>
      <c r="B512" s="826" t="s">
        <v>259</v>
      </c>
      <c r="C512" s="830" t="s">
        <v>745</v>
      </c>
      <c r="D512" s="830" t="s">
        <v>409</v>
      </c>
      <c r="E512" s="828">
        <v>2010</v>
      </c>
      <c r="F512" s="826" t="s">
        <v>722</v>
      </c>
      <c r="G512" s="830" t="s">
        <v>396</v>
      </c>
      <c r="H512" s="826" t="s">
        <v>343</v>
      </c>
      <c r="I512" s="830" t="s">
        <v>1411</v>
      </c>
      <c r="J512" s="822">
        <v>0.28999999999999998</v>
      </c>
      <c r="K512" s="822">
        <v>0.5</v>
      </c>
      <c r="L512" s="822">
        <v>0.26</v>
      </c>
      <c r="M512" s="822"/>
      <c r="R512" s="820"/>
      <c r="S512" s="820"/>
      <c r="T512" s="820"/>
    </row>
    <row r="513" spans="1:20" s="755" customFormat="1" ht="51" customHeight="1">
      <c r="A513" s="828" t="s">
        <v>1431</v>
      </c>
      <c r="B513" s="826" t="s">
        <v>259</v>
      </c>
      <c r="C513" s="830" t="s">
        <v>745</v>
      </c>
      <c r="D513" s="830" t="s">
        <v>409</v>
      </c>
      <c r="E513" s="828">
        <v>2010</v>
      </c>
      <c r="F513" s="826" t="s">
        <v>722</v>
      </c>
      <c r="G513" s="830" t="s">
        <v>397</v>
      </c>
      <c r="H513" s="826" t="s">
        <v>341</v>
      </c>
      <c r="I513" s="830" t="s">
        <v>1411</v>
      </c>
      <c r="J513" s="822">
        <v>0.05</v>
      </c>
      <c r="K513" s="822">
        <v>0.25</v>
      </c>
      <c r="L513" s="822">
        <v>0.11</v>
      </c>
      <c r="M513" s="822"/>
      <c r="R513" s="820"/>
      <c r="S513" s="820"/>
      <c r="T513" s="820"/>
    </row>
    <row r="514" spans="1:20" s="755" customFormat="1" ht="51" customHeight="1">
      <c r="A514" s="828" t="s">
        <v>1431</v>
      </c>
      <c r="B514" s="826" t="s">
        <v>259</v>
      </c>
      <c r="C514" s="830" t="s">
        <v>745</v>
      </c>
      <c r="D514" s="830" t="s">
        <v>409</v>
      </c>
      <c r="E514" s="828">
        <v>2010</v>
      </c>
      <c r="F514" s="826" t="s">
        <v>722</v>
      </c>
      <c r="G514" s="830" t="s">
        <v>397</v>
      </c>
      <c r="H514" s="826" t="s">
        <v>342</v>
      </c>
      <c r="I514" s="830" t="s">
        <v>1411</v>
      </c>
      <c r="J514" s="822">
        <v>0.47</v>
      </c>
      <c r="K514" s="822">
        <v>0.7</v>
      </c>
      <c r="L514" s="822">
        <v>0.38</v>
      </c>
      <c r="M514" s="822"/>
      <c r="R514" s="820"/>
      <c r="S514" s="820"/>
      <c r="T514" s="820"/>
    </row>
    <row r="515" spans="1:20" s="755" customFormat="1" ht="51" customHeight="1">
      <c r="A515" s="828" t="s">
        <v>1431</v>
      </c>
      <c r="B515" s="826" t="s">
        <v>259</v>
      </c>
      <c r="C515" s="830" t="s">
        <v>745</v>
      </c>
      <c r="D515" s="830" t="s">
        <v>409</v>
      </c>
      <c r="E515" s="828">
        <v>2010</v>
      </c>
      <c r="F515" s="826" t="s">
        <v>722</v>
      </c>
      <c r="G515" s="830" t="s">
        <v>397</v>
      </c>
      <c r="H515" s="826" t="s">
        <v>343</v>
      </c>
      <c r="I515" s="830" t="s">
        <v>1411</v>
      </c>
      <c r="J515" s="822">
        <v>0.86</v>
      </c>
      <c r="K515" s="822">
        <v>0.86</v>
      </c>
      <c r="L515" s="822">
        <v>0.19</v>
      </c>
      <c r="M515" s="822"/>
      <c r="R515" s="820"/>
      <c r="S515" s="820"/>
      <c r="T515" s="820"/>
    </row>
    <row r="516" spans="1:20" s="755" customFormat="1" ht="51" customHeight="1">
      <c r="A516" s="828" t="s">
        <v>1431</v>
      </c>
      <c r="B516" s="826" t="s">
        <v>259</v>
      </c>
      <c r="C516" s="830" t="s">
        <v>745</v>
      </c>
      <c r="D516" s="830" t="s">
        <v>409</v>
      </c>
      <c r="E516" s="828">
        <v>2010</v>
      </c>
      <c r="F516" s="826" t="s">
        <v>722</v>
      </c>
      <c r="G516" s="830" t="s">
        <v>397</v>
      </c>
      <c r="H516" s="826" t="s">
        <v>344</v>
      </c>
      <c r="I516" s="830" t="s">
        <v>1411</v>
      </c>
      <c r="J516" s="822">
        <v>0.62</v>
      </c>
      <c r="K516" s="822">
        <v>0.67</v>
      </c>
      <c r="L516" s="822">
        <v>0.39</v>
      </c>
      <c r="M516" s="822"/>
      <c r="R516" s="820"/>
      <c r="S516" s="820"/>
      <c r="T516" s="820"/>
    </row>
    <row r="517" spans="1:20" s="755" customFormat="1" ht="51" customHeight="1">
      <c r="A517" s="828" t="s">
        <v>1431</v>
      </c>
      <c r="B517" s="826" t="s">
        <v>259</v>
      </c>
      <c r="C517" s="830" t="s">
        <v>745</v>
      </c>
      <c r="D517" s="830" t="s">
        <v>409</v>
      </c>
      <c r="E517" s="828">
        <v>2010</v>
      </c>
      <c r="F517" s="826" t="s">
        <v>722</v>
      </c>
      <c r="G517" s="830" t="s">
        <v>397</v>
      </c>
      <c r="H517" s="826" t="s">
        <v>345</v>
      </c>
      <c r="I517" s="830" t="s">
        <v>1411</v>
      </c>
      <c r="J517" s="822">
        <v>0.81</v>
      </c>
      <c r="K517" s="822">
        <v>0.81</v>
      </c>
      <c r="L517" s="822">
        <v>0.16</v>
      </c>
      <c r="M517" s="822"/>
      <c r="R517" s="820"/>
      <c r="S517" s="820"/>
      <c r="T517" s="820"/>
    </row>
    <row r="518" spans="1:20" s="755" customFormat="1" ht="51" customHeight="1">
      <c r="A518" s="828" t="s">
        <v>1431</v>
      </c>
      <c r="B518" s="826" t="s">
        <v>259</v>
      </c>
      <c r="C518" s="830" t="s">
        <v>745</v>
      </c>
      <c r="D518" s="830" t="s">
        <v>409</v>
      </c>
      <c r="E518" s="828">
        <v>2010</v>
      </c>
      <c r="F518" s="826" t="s">
        <v>722</v>
      </c>
      <c r="G518" s="830" t="s">
        <v>398</v>
      </c>
      <c r="H518" s="826" t="s">
        <v>341</v>
      </c>
      <c r="I518" s="830" t="s">
        <v>1411</v>
      </c>
      <c r="J518" s="822">
        <v>0.05</v>
      </c>
      <c r="K518" s="822">
        <v>0.35</v>
      </c>
      <c r="L518" s="822">
        <v>0.13</v>
      </c>
      <c r="M518" s="822"/>
      <c r="R518" s="820"/>
      <c r="S518" s="820"/>
      <c r="T518" s="820"/>
    </row>
    <row r="519" spans="1:20" s="755" customFormat="1" ht="51" customHeight="1">
      <c r="A519" s="828" t="s">
        <v>1431</v>
      </c>
      <c r="B519" s="826" t="s">
        <v>259</v>
      </c>
      <c r="C519" s="830" t="s">
        <v>745</v>
      </c>
      <c r="D519" s="830" t="s">
        <v>409</v>
      </c>
      <c r="E519" s="828">
        <v>2010</v>
      </c>
      <c r="F519" s="826" t="s">
        <v>722</v>
      </c>
      <c r="G519" s="830" t="s">
        <v>398</v>
      </c>
      <c r="H519" s="826" t="s">
        <v>342</v>
      </c>
      <c r="I519" s="830" t="s">
        <v>1411</v>
      </c>
      <c r="J519" s="822">
        <v>0.22</v>
      </c>
      <c r="K519" s="822">
        <v>0.5</v>
      </c>
      <c r="L519" s="822">
        <v>0.24</v>
      </c>
      <c r="M519" s="822"/>
      <c r="R519" s="820"/>
      <c r="S519" s="820"/>
      <c r="T519" s="820"/>
    </row>
    <row r="520" spans="1:20" s="755" customFormat="1" ht="51" customHeight="1">
      <c r="A520" s="828" t="s">
        <v>1431</v>
      </c>
      <c r="B520" s="826" t="s">
        <v>259</v>
      </c>
      <c r="C520" s="830" t="s">
        <v>745</v>
      </c>
      <c r="D520" s="830" t="s">
        <v>409</v>
      </c>
      <c r="E520" s="828">
        <v>2010</v>
      </c>
      <c r="F520" s="826" t="s">
        <v>722</v>
      </c>
      <c r="G520" s="830" t="s">
        <v>398</v>
      </c>
      <c r="H520" s="826" t="s">
        <v>343</v>
      </c>
      <c r="I520" s="830" t="s">
        <v>1411</v>
      </c>
      <c r="J520" s="822">
        <v>0.27</v>
      </c>
      <c r="K520" s="822">
        <v>0.7</v>
      </c>
      <c r="L520" s="822">
        <v>0.15</v>
      </c>
      <c r="M520" s="822"/>
      <c r="R520" s="820"/>
      <c r="S520" s="820"/>
      <c r="T520" s="820"/>
    </row>
    <row r="521" spans="1:20" s="755" customFormat="1" ht="51" customHeight="1">
      <c r="A521" s="828" t="s">
        <v>1431</v>
      </c>
      <c r="B521" s="826" t="s">
        <v>259</v>
      </c>
      <c r="C521" s="830" t="s">
        <v>745</v>
      </c>
      <c r="D521" s="830" t="s">
        <v>409</v>
      </c>
      <c r="E521" s="828">
        <v>2010</v>
      </c>
      <c r="F521" s="826" t="s">
        <v>722</v>
      </c>
      <c r="G521" s="830" t="s">
        <v>398</v>
      </c>
      <c r="H521" s="826" t="s">
        <v>344</v>
      </c>
      <c r="I521" s="830" t="s">
        <v>1411</v>
      </c>
      <c r="J521" s="822">
        <v>0.63</v>
      </c>
      <c r="K521" s="822">
        <v>0.79</v>
      </c>
      <c r="L521" s="822">
        <v>0.3</v>
      </c>
      <c r="M521" s="822"/>
      <c r="R521" s="820"/>
      <c r="S521" s="820"/>
      <c r="T521" s="820"/>
    </row>
    <row r="522" spans="1:20" s="755" customFormat="1" ht="51" customHeight="1">
      <c r="A522" s="828" t="s">
        <v>1431</v>
      </c>
      <c r="B522" s="826" t="s">
        <v>259</v>
      </c>
      <c r="C522" s="830" t="s">
        <v>745</v>
      </c>
      <c r="D522" s="830" t="s">
        <v>409</v>
      </c>
      <c r="E522" s="828">
        <v>2010</v>
      </c>
      <c r="F522" s="826" t="s">
        <v>722</v>
      </c>
      <c r="G522" s="830" t="s">
        <v>399</v>
      </c>
      <c r="H522" s="826" t="s">
        <v>341</v>
      </c>
      <c r="I522" s="830" t="s">
        <v>1411</v>
      </c>
      <c r="J522" s="822">
        <v>0.05</v>
      </c>
      <c r="K522" s="822">
        <v>0.61</v>
      </c>
      <c r="L522" s="822">
        <v>0.21</v>
      </c>
      <c r="M522" s="822"/>
      <c r="R522" s="820"/>
      <c r="S522" s="820"/>
      <c r="T522" s="820"/>
    </row>
    <row r="523" spans="1:20" s="755" customFormat="1" ht="51" customHeight="1">
      <c r="A523" s="828" t="s">
        <v>1431</v>
      </c>
      <c r="B523" s="826" t="s">
        <v>259</v>
      </c>
      <c r="C523" s="830" t="s">
        <v>745</v>
      </c>
      <c r="D523" s="830" t="s">
        <v>409</v>
      </c>
      <c r="E523" s="828">
        <v>2010</v>
      </c>
      <c r="F523" s="826" t="s">
        <v>722</v>
      </c>
      <c r="G523" s="830" t="s">
        <v>399</v>
      </c>
      <c r="H523" s="826" t="s">
        <v>342</v>
      </c>
      <c r="I523" s="830" t="s">
        <v>1411</v>
      </c>
      <c r="J523" s="822">
        <v>0.18</v>
      </c>
      <c r="K523" s="822">
        <v>0.69</v>
      </c>
      <c r="L523" s="822">
        <v>0.44</v>
      </c>
      <c r="M523" s="822"/>
      <c r="R523" s="820"/>
      <c r="S523" s="820"/>
      <c r="T523" s="820"/>
    </row>
    <row r="524" spans="1:20" s="755" customFormat="1" ht="51" customHeight="1">
      <c r="A524" s="828" t="s">
        <v>1431</v>
      </c>
      <c r="B524" s="826" t="s">
        <v>259</v>
      </c>
      <c r="C524" s="830" t="s">
        <v>745</v>
      </c>
      <c r="D524" s="830" t="s">
        <v>409</v>
      </c>
      <c r="E524" s="828">
        <v>2010</v>
      </c>
      <c r="F524" s="826" t="s">
        <v>722</v>
      </c>
      <c r="G524" s="830" t="s">
        <v>399</v>
      </c>
      <c r="H524" s="826" t="s">
        <v>343</v>
      </c>
      <c r="I524" s="830" t="s">
        <v>1411</v>
      </c>
      <c r="J524" s="822">
        <v>0.41</v>
      </c>
      <c r="K524" s="822">
        <v>0.73</v>
      </c>
      <c r="L524" s="822">
        <v>0.31</v>
      </c>
      <c r="M524" s="822"/>
      <c r="R524" s="820"/>
      <c r="S524" s="820"/>
      <c r="T524" s="820"/>
    </row>
    <row r="525" spans="1:20" s="755" customFormat="1" ht="51" customHeight="1">
      <c r="A525" s="828" t="s">
        <v>1431</v>
      </c>
      <c r="B525" s="826" t="s">
        <v>259</v>
      </c>
      <c r="C525" s="830" t="s">
        <v>745</v>
      </c>
      <c r="D525" s="830" t="s">
        <v>409</v>
      </c>
      <c r="E525" s="828">
        <v>2010</v>
      </c>
      <c r="F525" s="826" t="s">
        <v>722</v>
      </c>
      <c r="G525" s="830" t="s">
        <v>399</v>
      </c>
      <c r="H525" s="826" t="s">
        <v>344</v>
      </c>
      <c r="I525" s="830" t="s">
        <v>1411</v>
      </c>
      <c r="J525" s="822">
        <v>0.75</v>
      </c>
      <c r="K525" s="822">
        <v>0.75</v>
      </c>
      <c r="L525" s="822">
        <v>0.36</v>
      </c>
      <c r="M525" s="822"/>
      <c r="R525" s="820"/>
      <c r="S525" s="820"/>
      <c r="T525" s="820"/>
    </row>
    <row r="526" spans="1:20" s="755" customFormat="1" ht="51" customHeight="1">
      <c r="A526" s="828" t="s">
        <v>1431</v>
      </c>
      <c r="B526" s="826" t="s">
        <v>259</v>
      </c>
      <c r="C526" s="830" t="s">
        <v>745</v>
      </c>
      <c r="D526" s="830" t="s">
        <v>409</v>
      </c>
      <c r="E526" s="828">
        <v>2010</v>
      </c>
      <c r="F526" s="826" t="s">
        <v>722</v>
      </c>
      <c r="G526" s="830" t="s">
        <v>353</v>
      </c>
      <c r="H526" s="826" t="s">
        <v>341</v>
      </c>
      <c r="I526" s="830" t="s">
        <v>1411</v>
      </c>
      <c r="J526" s="822">
        <v>0.03</v>
      </c>
      <c r="K526" s="822">
        <v>0.39</v>
      </c>
      <c r="L526" s="822">
        <v>0.09</v>
      </c>
      <c r="M526" s="822"/>
      <c r="R526" s="820"/>
      <c r="S526" s="820"/>
      <c r="T526" s="820"/>
    </row>
    <row r="527" spans="1:20" s="755" customFormat="1" ht="51" customHeight="1">
      <c r="A527" s="828" t="s">
        <v>1431</v>
      </c>
      <c r="B527" s="826" t="s">
        <v>259</v>
      </c>
      <c r="C527" s="830" t="s">
        <v>745</v>
      </c>
      <c r="D527" s="830" t="s">
        <v>409</v>
      </c>
      <c r="E527" s="828">
        <v>2010</v>
      </c>
      <c r="F527" s="826" t="s">
        <v>722</v>
      </c>
      <c r="G527" s="830" t="s">
        <v>353</v>
      </c>
      <c r="H527" s="826" t="s">
        <v>342</v>
      </c>
      <c r="I527" s="830" t="s">
        <v>1411</v>
      </c>
      <c r="J527" s="822">
        <v>0.26</v>
      </c>
      <c r="K527" s="822">
        <v>0.43</v>
      </c>
      <c r="L527" s="822">
        <v>0.34</v>
      </c>
      <c r="M527" s="822"/>
      <c r="R527" s="820"/>
      <c r="S527" s="820"/>
      <c r="T527" s="820"/>
    </row>
    <row r="528" spans="1:20" s="755" customFormat="1" ht="51" customHeight="1">
      <c r="A528" s="828" t="s">
        <v>1431</v>
      </c>
      <c r="B528" s="826" t="s">
        <v>259</v>
      </c>
      <c r="C528" s="830" t="s">
        <v>745</v>
      </c>
      <c r="D528" s="830" t="s">
        <v>409</v>
      </c>
      <c r="E528" s="828">
        <v>2010</v>
      </c>
      <c r="F528" s="826" t="s">
        <v>722</v>
      </c>
      <c r="G528" s="830" t="s">
        <v>353</v>
      </c>
      <c r="H528" s="826" t="s">
        <v>343</v>
      </c>
      <c r="I528" s="830" t="s">
        <v>1411</v>
      </c>
      <c r="J528" s="822">
        <v>0.35</v>
      </c>
      <c r="K528" s="822">
        <v>0.64</v>
      </c>
      <c r="L528" s="822">
        <v>0.6</v>
      </c>
      <c r="M528" s="822"/>
      <c r="R528" s="820"/>
      <c r="S528" s="820"/>
      <c r="T528" s="820"/>
    </row>
    <row r="529" spans="1:20" s="755" customFormat="1" ht="51" customHeight="1">
      <c r="A529" s="828" t="s">
        <v>1431</v>
      </c>
      <c r="B529" s="826" t="s">
        <v>259</v>
      </c>
      <c r="C529" s="830" t="s">
        <v>745</v>
      </c>
      <c r="D529" s="830" t="s">
        <v>409</v>
      </c>
      <c r="E529" s="828">
        <v>2010</v>
      </c>
      <c r="F529" s="826" t="s">
        <v>722</v>
      </c>
      <c r="G529" s="830" t="s">
        <v>353</v>
      </c>
      <c r="H529" s="826" t="s">
        <v>344</v>
      </c>
      <c r="I529" s="830" t="s">
        <v>1411</v>
      </c>
      <c r="J529" s="822">
        <v>0.75</v>
      </c>
      <c r="K529" s="822">
        <v>0.75</v>
      </c>
      <c r="L529" s="822">
        <v>0.57999999999999996</v>
      </c>
      <c r="M529" s="822"/>
      <c r="R529" s="820"/>
      <c r="S529" s="820"/>
      <c r="T529" s="820"/>
    </row>
    <row r="530" spans="1:20" s="755" customFormat="1" ht="51" customHeight="1">
      <c r="A530" s="828" t="s">
        <v>1431</v>
      </c>
      <c r="B530" s="826" t="s">
        <v>259</v>
      </c>
      <c r="C530" s="830" t="s">
        <v>745</v>
      </c>
      <c r="D530" s="830" t="s">
        <v>409</v>
      </c>
      <c r="E530" s="828">
        <v>2010</v>
      </c>
      <c r="F530" s="826" t="s">
        <v>722</v>
      </c>
      <c r="G530" s="830" t="s">
        <v>354</v>
      </c>
      <c r="H530" s="826" t="s">
        <v>341</v>
      </c>
      <c r="I530" s="830" t="s">
        <v>1411</v>
      </c>
      <c r="J530" s="822">
        <v>0.09</v>
      </c>
      <c r="K530" s="822">
        <v>0.59</v>
      </c>
      <c r="L530" s="822">
        <v>0.11</v>
      </c>
      <c r="M530" s="822"/>
      <c r="R530" s="820"/>
      <c r="S530" s="820"/>
      <c r="T530" s="820"/>
    </row>
    <row r="531" spans="1:20" s="755" customFormat="1" ht="51" customHeight="1">
      <c r="A531" s="828" t="s">
        <v>1431</v>
      </c>
      <c r="B531" s="826" t="s">
        <v>259</v>
      </c>
      <c r="C531" s="830" t="s">
        <v>745</v>
      </c>
      <c r="D531" s="830" t="s">
        <v>409</v>
      </c>
      <c r="E531" s="828">
        <v>2010</v>
      </c>
      <c r="F531" s="826" t="s">
        <v>722</v>
      </c>
      <c r="G531" s="830" t="s">
        <v>354</v>
      </c>
      <c r="H531" s="826" t="s">
        <v>342</v>
      </c>
      <c r="I531" s="830" t="s">
        <v>1411</v>
      </c>
      <c r="J531" s="822">
        <v>0.1</v>
      </c>
      <c r="K531" s="822">
        <v>0.53</v>
      </c>
      <c r="L531" s="822">
        <v>0.13</v>
      </c>
      <c r="M531" s="822"/>
      <c r="R531" s="820"/>
      <c r="S531" s="820"/>
      <c r="T531" s="820"/>
    </row>
    <row r="532" spans="1:20" s="755" customFormat="1" ht="51" customHeight="1">
      <c r="A532" s="828" t="s">
        <v>1431</v>
      </c>
      <c r="B532" s="826" t="s">
        <v>259</v>
      </c>
      <c r="C532" s="830" t="s">
        <v>745</v>
      </c>
      <c r="D532" s="830" t="s">
        <v>409</v>
      </c>
      <c r="E532" s="828">
        <v>2010</v>
      </c>
      <c r="F532" s="826" t="s">
        <v>722</v>
      </c>
      <c r="G532" s="830" t="s">
        <v>354</v>
      </c>
      <c r="H532" s="826" t="s">
        <v>343</v>
      </c>
      <c r="I532" s="830" t="s">
        <v>1411</v>
      </c>
      <c r="J532" s="822">
        <v>0.14000000000000001</v>
      </c>
      <c r="K532" s="822">
        <v>0.53</v>
      </c>
      <c r="L532" s="822">
        <v>0.65</v>
      </c>
      <c r="M532" s="822"/>
      <c r="R532" s="820"/>
      <c r="S532" s="820"/>
      <c r="T532" s="820"/>
    </row>
    <row r="533" spans="1:20" s="755" customFormat="1" ht="51" customHeight="1">
      <c r="A533" s="828" t="s">
        <v>1431</v>
      </c>
      <c r="B533" s="826" t="s">
        <v>259</v>
      </c>
      <c r="C533" s="830" t="s">
        <v>745</v>
      </c>
      <c r="D533" s="830" t="s">
        <v>409</v>
      </c>
      <c r="E533" s="828">
        <v>2010</v>
      </c>
      <c r="F533" s="826" t="s">
        <v>722</v>
      </c>
      <c r="G533" s="830" t="s">
        <v>354</v>
      </c>
      <c r="H533" s="826" t="s">
        <v>345</v>
      </c>
      <c r="I533" s="830" t="s">
        <v>1411</v>
      </c>
      <c r="J533" s="822">
        <v>0.12</v>
      </c>
      <c r="K533" s="822">
        <v>0.6</v>
      </c>
      <c r="L533" s="822">
        <v>0.2</v>
      </c>
      <c r="M533" s="822"/>
      <c r="R533" s="820"/>
      <c r="S533" s="820"/>
      <c r="T533" s="820"/>
    </row>
    <row r="534" spans="1:20" s="755" customFormat="1" ht="51" customHeight="1">
      <c r="A534" s="828" t="s">
        <v>1431</v>
      </c>
      <c r="B534" s="826" t="s">
        <v>259</v>
      </c>
      <c r="C534" s="830" t="s">
        <v>745</v>
      </c>
      <c r="D534" s="830" t="s">
        <v>409</v>
      </c>
      <c r="E534" s="828">
        <v>2010</v>
      </c>
      <c r="F534" s="826" t="s">
        <v>722</v>
      </c>
      <c r="G534" s="830" t="s">
        <v>348</v>
      </c>
      <c r="H534" s="826" t="s">
        <v>341</v>
      </c>
      <c r="I534" s="830" t="s">
        <v>1411</v>
      </c>
      <c r="J534" s="822">
        <v>0.17</v>
      </c>
      <c r="K534" s="822">
        <v>0.17</v>
      </c>
      <c r="L534" s="822">
        <v>0.55000000000000004</v>
      </c>
      <c r="M534" s="822"/>
      <c r="R534" s="820"/>
      <c r="S534" s="820"/>
      <c r="T534" s="820"/>
    </row>
    <row r="535" spans="1:20" s="755" customFormat="1" ht="45.75" customHeight="1">
      <c r="A535" s="828" t="s">
        <v>1431</v>
      </c>
      <c r="B535" s="826" t="s">
        <v>1335</v>
      </c>
      <c r="C535" s="830" t="s">
        <v>745</v>
      </c>
      <c r="D535" s="830" t="s">
        <v>409</v>
      </c>
      <c r="E535" s="828">
        <v>2010</v>
      </c>
      <c r="F535" s="826" t="s">
        <v>722</v>
      </c>
      <c r="G535" s="830" t="s">
        <v>397</v>
      </c>
      <c r="H535" s="826" t="s">
        <v>341</v>
      </c>
      <c r="I535" s="830" t="s">
        <v>1411</v>
      </c>
      <c r="J535" s="822">
        <v>0.53</v>
      </c>
      <c r="K535" s="822">
        <v>0.53</v>
      </c>
      <c r="L535" s="822">
        <v>0.19</v>
      </c>
      <c r="M535" s="822"/>
      <c r="R535" s="820"/>
      <c r="S535" s="820"/>
      <c r="T535" s="820"/>
    </row>
    <row r="536" spans="1:20" s="755" customFormat="1" ht="45.75" customHeight="1">
      <c r="A536" s="828" t="s">
        <v>1431</v>
      </c>
      <c r="B536" s="826" t="s">
        <v>1335</v>
      </c>
      <c r="C536" s="830" t="s">
        <v>745</v>
      </c>
      <c r="D536" s="830" t="s">
        <v>409</v>
      </c>
      <c r="E536" s="828">
        <v>2010</v>
      </c>
      <c r="F536" s="826" t="s">
        <v>722</v>
      </c>
      <c r="G536" s="830" t="s">
        <v>397</v>
      </c>
      <c r="H536" s="826" t="s">
        <v>343</v>
      </c>
      <c r="I536" s="830" t="s">
        <v>1411</v>
      </c>
      <c r="J536" s="822">
        <v>0.61</v>
      </c>
      <c r="K536" s="822">
        <v>0.61</v>
      </c>
      <c r="L536" s="822">
        <v>0.28000000000000003</v>
      </c>
      <c r="M536" s="822"/>
      <c r="R536" s="820"/>
      <c r="S536" s="820"/>
      <c r="T536" s="820"/>
    </row>
    <row r="537" spans="1:20" s="755" customFormat="1" ht="45.75" customHeight="1">
      <c r="A537" s="828" t="s">
        <v>1431</v>
      </c>
      <c r="B537" s="826" t="s">
        <v>1335</v>
      </c>
      <c r="C537" s="830" t="s">
        <v>745</v>
      </c>
      <c r="D537" s="830" t="s">
        <v>409</v>
      </c>
      <c r="E537" s="828">
        <v>2010</v>
      </c>
      <c r="F537" s="826" t="s">
        <v>722</v>
      </c>
      <c r="G537" s="830" t="s">
        <v>397</v>
      </c>
      <c r="H537" s="826" t="s">
        <v>344</v>
      </c>
      <c r="I537" s="830" t="s">
        <v>1411</v>
      </c>
      <c r="J537" s="822">
        <v>0.6</v>
      </c>
      <c r="K537" s="822">
        <v>0.6</v>
      </c>
      <c r="L537" s="822">
        <v>0.48</v>
      </c>
      <c r="M537" s="822"/>
      <c r="R537" s="820"/>
      <c r="S537" s="820"/>
      <c r="T537" s="820"/>
    </row>
    <row r="538" spans="1:20" s="755" customFormat="1" ht="45.75" customHeight="1">
      <c r="A538" s="828" t="s">
        <v>1431</v>
      </c>
      <c r="B538" s="826" t="s">
        <v>1335</v>
      </c>
      <c r="C538" s="830" t="s">
        <v>745</v>
      </c>
      <c r="D538" s="830" t="s">
        <v>409</v>
      </c>
      <c r="E538" s="828">
        <v>2010</v>
      </c>
      <c r="F538" s="826" t="s">
        <v>722</v>
      </c>
      <c r="G538" s="830" t="s">
        <v>397</v>
      </c>
      <c r="H538" s="826" t="s">
        <v>345</v>
      </c>
      <c r="I538" s="830" t="s">
        <v>1411</v>
      </c>
      <c r="J538" s="822">
        <v>0.79</v>
      </c>
      <c r="K538" s="822">
        <v>0.83</v>
      </c>
      <c r="L538" s="822">
        <v>0.17</v>
      </c>
      <c r="M538" s="822"/>
      <c r="R538" s="820"/>
      <c r="S538" s="820"/>
      <c r="T538" s="820"/>
    </row>
    <row r="539" spans="1:20" s="755" customFormat="1" ht="45.75" customHeight="1">
      <c r="A539" s="828" t="s">
        <v>1431</v>
      </c>
      <c r="B539" s="826" t="s">
        <v>1335</v>
      </c>
      <c r="C539" s="830" t="s">
        <v>745</v>
      </c>
      <c r="D539" s="830" t="s">
        <v>409</v>
      </c>
      <c r="E539" s="828">
        <v>2010</v>
      </c>
      <c r="F539" s="826" t="s">
        <v>722</v>
      </c>
      <c r="G539" s="830" t="s">
        <v>397</v>
      </c>
      <c r="H539" s="826" t="s">
        <v>346</v>
      </c>
      <c r="I539" s="830" t="s">
        <v>1411</v>
      </c>
      <c r="J539" s="822">
        <v>0.6</v>
      </c>
      <c r="K539" s="822">
        <v>0.75</v>
      </c>
      <c r="L539" s="822">
        <v>0.5</v>
      </c>
      <c r="M539" s="822"/>
      <c r="R539" s="820"/>
      <c r="S539" s="820"/>
      <c r="T539" s="820"/>
    </row>
    <row r="540" spans="1:20" s="755" customFormat="1" ht="45.75" customHeight="1">
      <c r="A540" s="828" t="s">
        <v>1431</v>
      </c>
      <c r="B540" s="826" t="s">
        <v>1335</v>
      </c>
      <c r="C540" s="830" t="s">
        <v>745</v>
      </c>
      <c r="D540" s="830" t="s">
        <v>409</v>
      </c>
      <c r="E540" s="828">
        <v>2010</v>
      </c>
      <c r="F540" s="826" t="s">
        <v>722</v>
      </c>
      <c r="G540" s="830" t="s">
        <v>348</v>
      </c>
      <c r="H540" s="826" t="s">
        <v>341</v>
      </c>
      <c r="I540" s="830" t="s">
        <v>1411</v>
      </c>
      <c r="J540" s="822">
        <v>0.8</v>
      </c>
      <c r="K540" s="822">
        <v>0.8</v>
      </c>
      <c r="L540" s="822">
        <v>0.5</v>
      </c>
      <c r="M540" s="822"/>
      <c r="R540" s="820"/>
      <c r="S540" s="820"/>
      <c r="T540" s="820"/>
    </row>
    <row r="541" spans="1:20" s="755" customFormat="1" ht="45.75" customHeight="1">
      <c r="A541" s="828" t="s">
        <v>1431</v>
      </c>
      <c r="B541" s="826" t="s">
        <v>1335</v>
      </c>
      <c r="C541" s="830" t="s">
        <v>745</v>
      </c>
      <c r="D541" s="830" t="s">
        <v>409</v>
      </c>
      <c r="E541" s="828">
        <v>2010</v>
      </c>
      <c r="F541" s="826" t="s">
        <v>722</v>
      </c>
      <c r="G541" s="830" t="s">
        <v>348</v>
      </c>
      <c r="H541" s="826" t="s">
        <v>344</v>
      </c>
      <c r="I541" s="830" t="s">
        <v>1411</v>
      </c>
      <c r="J541" s="822">
        <v>1</v>
      </c>
      <c r="K541" s="822">
        <v>1</v>
      </c>
      <c r="L541" s="831" t="s">
        <v>1470</v>
      </c>
      <c r="M541" s="831"/>
      <c r="R541" s="820"/>
      <c r="S541" s="820"/>
      <c r="T541" s="820"/>
    </row>
    <row r="542" spans="1:20" s="755" customFormat="1" ht="45.75" customHeight="1">
      <c r="A542" s="828" t="s">
        <v>1431</v>
      </c>
      <c r="B542" s="826" t="s">
        <v>1335</v>
      </c>
      <c r="C542" s="830" t="s">
        <v>745</v>
      </c>
      <c r="D542" s="830" t="s">
        <v>409</v>
      </c>
      <c r="E542" s="828">
        <v>2010</v>
      </c>
      <c r="F542" s="826" t="s">
        <v>722</v>
      </c>
      <c r="G542" s="830" t="s">
        <v>354</v>
      </c>
      <c r="H542" s="826" t="s">
        <v>341</v>
      </c>
      <c r="I542" s="830" t="s">
        <v>1411</v>
      </c>
      <c r="J542" s="822">
        <v>0.33</v>
      </c>
      <c r="K542" s="822">
        <v>0.33</v>
      </c>
      <c r="L542" s="822">
        <v>0.41</v>
      </c>
      <c r="M542" s="822"/>
      <c r="R542" s="820"/>
      <c r="S542" s="820"/>
      <c r="T542" s="820"/>
    </row>
    <row r="543" spans="1:20" s="755" customFormat="1" ht="45.75" customHeight="1">
      <c r="A543" s="828" t="s">
        <v>1431</v>
      </c>
      <c r="B543" s="826" t="s">
        <v>1335</v>
      </c>
      <c r="C543" s="830" t="s">
        <v>745</v>
      </c>
      <c r="D543" s="830" t="s">
        <v>409</v>
      </c>
      <c r="E543" s="828">
        <v>2010</v>
      </c>
      <c r="F543" s="826" t="s">
        <v>722</v>
      </c>
      <c r="G543" s="830" t="s">
        <v>401</v>
      </c>
      <c r="H543" s="826" t="s">
        <v>345</v>
      </c>
      <c r="I543" s="830" t="s">
        <v>1411</v>
      </c>
      <c r="J543" s="822">
        <v>0.88</v>
      </c>
      <c r="K543" s="822">
        <v>0.88</v>
      </c>
      <c r="L543" s="822">
        <v>0.36</v>
      </c>
      <c r="M543" s="822"/>
      <c r="R543" s="820"/>
      <c r="S543" s="820"/>
      <c r="T543" s="820"/>
    </row>
    <row r="544" spans="1:20" s="755" customFormat="1" ht="51" customHeight="1">
      <c r="A544" s="828" t="s">
        <v>1431</v>
      </c>
      <c r="B544" s="826" t="s">
        <v>259</v>
      </c>
      <c r="C544" s="830" t="s">
        <v>745</v>
      </c>
      <c r="D544" s="830" t="s">
        <v>726</v>
      </c>
      <c r="E544" s="828">
        <v>2010</v>
      </c>
      <c r="F544" s="826" t="s">
        <v>722</v>
      </c>
      <c r="G544" s="830" t="s">
        <v>390</v>
      </c>
      <c r="H544" s="826" t="s">
        <v>341</v>
      </c>
      <c r="I544" s="830" t="s">
        <v>1411</v>
      </c>
      <c r="J544" s="822">
        <v>0.36</v>
      </c>
      <c r="K544" s="822">
        <v>0.5</v>
      </c>
      <c r="L544" s="822">
        <v>0.24</v>
      </c>
      <c r="M544" s="822"/>
      <c r="R544" s="820"/>
      <c r="S544" s="820"/>
      <c r="T544" s="820"/>
    </row>
    <row r="545" spans="1:20" s="755" customFormat="1" ht="51" customHeight="1">
      <c r="A545" s="828" t="s">
        <v>1431</v>
      </c>
      <c r="B545" s="826" t="s">
        <v>259</v>
      </c>
      <c r="C545" s="830" t="s">
        <v>745</v>
      </c>
      <c r="D545" s="830" t="s">
        <v>726</v>
      </c>
      <c r="E545" s="828">
        <v>2010</v>
      </c>
      <c r="F545" s="826" t="s">
        <v>722</v>
      </c>
      <c r="G545" s="830" t="s">
        <v>390</v>
      </c>
      <c r="H545" s="826" t="s">
        <v>342</v>
      </c>
      <c r="I545" s="830" t="s">
        <v>1411</v>
      </c>
      <c r="J545" s="822">
        <v>0.67</v>
      </c>
      <c r="K545" s="822">
        <v>0.67</v>
      </c>
      <c r="L545" s="822">
        <v>0.26</v>
      </c>
      <c r="M545" s="822"/>
      <c r="R545" s="820"/>
      <c r="S545" s="820"/>
      <c r="T545" s="820"/>
    </row>
    <row r="546" spans="1:20" s="755" customFormat="1" ht="51" customHeight="1">
      <c r="A546" s="828" t="s">
        <v>1431</v>
      </c>
      <c r="B546" s="826" t="s">
        <v>259</v>
      </c>
      <c r="C546" s="830" t="s">
        <v>745</v>
      </c>
      <c r="D546" s="830" t="s">
        <v>726</v>
      </c>
      <c r="E546" s="828">
        <v>2010</v>
      </c>
      <c r="F546" s="826" t="s">
        <v>722</v>
      </c>
      <c r="G546" s="830" t="s">
        <v>390</v>
      </c>
      <c r="H546" s="826" t="s">
        <v>343</v>
      </c>
      <c r="I546" s="830" t="s">
        <v>1411</v>
      </c>
      <c r="J546" s="822">
        <v>0.67</v>
      </c>
      <c r="K546" s="822">
        <v>0.67</v>
      </c>
      <c r="L546" s="822">
        <v>0.03</v>
      </c>
      <c r="M546" s="822"/>
      <c r="R546" s="820"/>
      <c r="S546" s="820"/>
      <c r="T546" s="820"/>
    </row>
    <row r="547" spans="1:20" s="755" customFormat="1" ht="51" customHeight="1">
      <c r="A547" s="828" t="s">
        <v>1431</v>
      </c>
      <c r="B547" s="826" t="s">
        <v>259</v>
      </c>
      <c r="C547" s="830" t="s">
        <v>745</v>
      </c>
      <c r="D547" s="830" t="s">
        <v>726</v>
      </c>
      <c r="E547" s="828">
        <v>2010</v>
      </c>
      <c r="F547" s="826" t="s">
        <v>722</v>
      </c>
      <c r="G547" s="830" t="s">
        <v>390</v>
      </c>
      <c r="H547" s="826" t="s">
        <v>344</v>
      </c>
      <c r="I547" s="830" t="s">
        <v>1411</v>
      </c>
      <c r="J547" s="822">
        <v>0.63</v>
      </c>
      <c r="K547" s="822">
        <v>0.63</v>
      </c>
      <c r="L547" s="822">
        <v>0.06</v>
      </c>
      <c r="M547" s="822"/>
      <c r="R547" s="820"/>
      <c r="S547" s="820"/>
      <c r="T547" s="820"/>
    </row>
    <row r="548" spans="1:20" s="755" customFormat="1" ht="51" customHeight="1">
      <c r="A548" s="828" t="s">
        <v>1431</v>
      </c>
      <c r="B548" s="826" t="s">
        <v>259</v>
      </c>
      <c r="C548" s="830" t="s">
        <v>745</v>
      </c>
      <c r="D548" s="830" t="s">
        <v>726</v>
      </c>
      <c r="E548" s="828">
        <v>2010</v>
      </c>
      <c r="F548" s="826" t="s">
        <v>722</v>
      </c>
      <c r="G548" s="830" t="s">
        <v>390</v>
      </c>
      <c r="H548" s="826" t="s">
        <v>345</v>
      </c>
      <c r="I548" s="830" t="s">
        <v>1411</v>
      </c>
      <c r="J548" s="822">
        <v>0.93</v>
      </c>
      <c r="K548" s="822">
        <v>0.93</v>
      </c>
      <c r="L548" s="822">
        <v>0.01</v>
      </c>
      <c r="M548" s="822"/>
      <c r="R548" s="820"/>
      <c r="S548" s="820"/>
      <c r="T548" s="820"/>
    </row>
    <row r="549" spans="1:20" s="755" customFormat="1" ht="51" customHeight="1">
      <c r="A549" s="828" t="s">
        <v>1431</v>
      </c>
      <c r="B549" s="826" t="s">
        <v>259</v>
      </c>
      <c r="C549" s="830" t="s">
        <v>745</v>
      </c>
      <c r="D549" s="830" t="s">
        <v>726</v>
      </c>
      <c r="E549" s="828">
        <v>2010</v>
      </c>
      <c r="F549" s="826" t="s">
        <v>722</v>
      </c>
      <c r="G549" s="830" t="s">
        <v>390</v>
      </c>
      <c r="H549" s="826" t="s">
        <v>346</v>
      </c>
      <c r="I549" s="830" t="s">
        <v>1411</v>
      </c>
      <c r="J549" s="822">
        <v>1</v>
      </c>
      <c r="K549" s="822">
        <v>1</v>
      </c>
      <c r="L549" s="822">
        <v>0</v>
      </c>
      <c r="M549" s="822"/>
      <c r="R549" s="820"/>
      <c r="S549" s="820"/>
      <c r="T549" s="820"/>
    </row>
    <row r="550" spans="1:20" s="755" customFormat="1" ht="51" customHeight="1">
      <c r="A550" s="828" t="s">
        <v>1431</v>
      </c>
      <c r="B550" s="826" t="s">
        <v>259</v>
      </c>
      <c r="C550" s="830" t="s">
        <v>745</v>
      </c>
      <c r="D550" s="830" t="s">
        <v>726</v>
      </c>
      <c r="E550" s="828">
        <v>2010</v>
      </c>
      <c r="F550" s="826" t="s">
        <v>722</v>
      </c>
      <c r="G550" s="830" t="s">
        <v>395</v>
      </c>
      <c r="H550" s="826" t="s">
        <v>341</v>
      </c>
      <c r="I550" s="830" t="s">
        <v>1411</v>
      </c>
      <c r="J550" s="822">
        <v>0.35</v>
      </c>
      <c r="K550" s="822">
        <v>0.43</v>
      </c>
      <c r="L550" s="822">
        <v>0.09</v>
      </c>
      <c r="M550" s="822"/>
      <c r="R550" s="820"/>
      <c r="S550" s="820"/>
      <c r="T550" s="820"/>
    </row>
    <row r="551" spans="1:20" s="755" customFormat="1" ht="51" customHeight="1">
      <c r="A551" s="828" t="s">
        <v>1431</v>
      </c>
      <c r="B551" s="826" t="s">
        <v>259</v>
      </c>
      <c r="C551" s="830" t="s">
        <v>745</v>
      </c>
      <c r="D551" s="830" t="s">
        <v>726</v>
      </c>
      <c r="E551" s="828">
        <v>2010</v>
      </c>
      <c r="F551" s="826" t="s">
        <v>722</v>
      </c>
      <c r="G551" s="830" t="s">
        <v>395</v>
      </c>
      <c r="H551" s="826" t="s">
        <v>342</v>
      </c>
      <c r="I551" s="830" t="s">
        <v>1411</v>
      </c>
      <c r="J551" s="822">
        <v>0.46</v>
      </c>
      <c r="K551" s="822">
        <v>0.76</v>
      </c>
      <c r="L551" s="822">
        <v>0.05</v>
      </c>
      <c r="M551" s="822"/>
      <c r="R551" s="820"/>
      <c r="S551" s="820"/>
      <c r="T551" s="820"/>
    </row>
    <row r="552" spans="1:20" s="755" customFormat="1" ht="51" customHeight="1">
      <c r="A552" s="828" t="s">
        <v>1431</v>
      </c>
      <c r="B552" s="826" t="s">
        <v>259</v>
      </c>
      <c r="C552" s="830" t="s">
        <v>745</v>
      </c>
      <c r="D552" s="830" t="s">
        <v>726</v>
      </c>
      <c r="E552" s="828">
        <v>2010</v>
      </c>
      <c r="F552" s="826" t="s">
        <v>722</v>
      </c>
      <c r="G552" s="830" t="s">
        <v>395</v>
      </c>
      <c r="H552" s="826" t="s">
        <v>343</v>
      </c>
      <c r="I552" s="830" t="s">
        <v>1411</v>
      </c>
      <c r="J552" s="822">
        <v>0.53</v>
      </c>
      <c r="K552" s="822">
        <v>0.61</v>
      </c>
      <c r="L552" s="822">
        <v>0.04</v>
      </c>
      <c r="M552" s="822"/>
      <c r="R552" s="820"/>
      <c r="S552" s="820"/>
      <c r="T552" s="820"/>
    </row>
    <row r="553" spans="1:20" s="755" customFormat="1" ht="51" customHeight="1">
      <c r="A553" s="828" t="s">
        <v>1431</v>
      </c>
      <c r="B553" s="826" t="s">
        <v>259</v>
      </c>
      <c r="C553" s="830" t="s">
        <v>745</v>
      </c>
      <c r="D553" s="830" t="s">
        <v>726</v>
      </c>
      <c r="E553" s="828">
        <v>2010</v>
      </c>
      <c r="F553" s="826" t="s">
        <v>722</v>
      </c>
      <c r="G553" s="830" t="s">
        <v>395</v>
      </c>
      <c r="H553" s="826" t="s">
        <v>344</v>
      </c>
      <c r="I553" s="830" t="s">
        <v>1411</v>
      </c>
      <c r="J553" s="822">
        <v>0.83</v>
      </c>
      <c r="K553" s="822">
        <v>0.83</v>
      </c>
      <c r="L553" s="822">
        <v>0.02</v>
      </c>
      <c r="M553" s="822"/>
      <c r="R553" s="820"/>
      <c r="S553" s="820"/>
      <c r="T553" s="820"/>
    </row>
    <row r="554" spans="1:20" s="755" customFormat="1" ht="51" customHeight="1">
      <c r="A554" s="828" t="s">
        <v>1431</v>
      </c>
      <c r="B554" s="826" t="s">
        <v>259</v>
      </c>
      <c r="C554" s="830" t="s">
        <v>745</v>
      </c>
      <c r="D554" s="830" t="s">
        <v>726</v>
      </c>
      <c r="E554" s="828">
        <v>2010</v>
      </c>
      <c r="F554" s="826" t="s">
        <v>722</v>
      </c>
      <c r="G554" s="830" t="s">
        <v>395</v>
      </c>
      <c r="H554" s="826" t="s">
        <v>345</v>
      </c>
      <c r="I554" s="830" t="s">
        <v>1411</v>
      </c>
      <c r="J554" s="822">
        <v>0.71</v>
      </c>
      <c r="K554" s="822">
        <v>0.71</v>
      </c>
      <c r="L554" s="822">
        <v>0.06</v>
      </c>
      <c r="M554" s="822"/>
      <c r="R554" s="820"/>
      <c r="S554" s="820"/>
      <c r="T554" s="820"/>
    </row>
    <row r="555" spans="1:20" s="755" customFormat="1" ht="51" customHeight="1">
      <c r="A555" s="828" t="s">
        <v>1431</v>
      </c>
      <c r="B555" s="826" t="s">
        <v>259</v>
      </c>
      <c r="C555" s="830" t="s">
        <v>745</v>
      </c>
      <c r="D555" s="830" t="s">
        <v>726</v>
      </c>
      <c r="E555" s="828">
        <v>2010</v>
      </c>
      <c r="F555" s="826" t="s">
        <v>722</v>
      </c>
      <c r="G555" s="830" t="s">
        <v>396</v>
      </c>
      <c r="H555" s="826" t="s">
        <v>341</v>
      </c>
      <c r="I555" s="830" t="s">
        <v>1411</v>
      </c>
      <c r="J555" s="822">
        <v>0.21</v>
      </c>
      <c r="K555" s="822">
        <v>0.37</v>
      </c>
      <c r="L555" s="822">
        <v>0.06</v>
      </c>
      <c r="M555" s="822"/>
      <c r="R555" s="820"/>
      <c r="S555" s="820"/>
      <c r="T555" s="820"/>
    </row>
    <row r="556" spans="1:20" s="755" customFormat="1" ht="51" customHeight="1">
      <c r="A556" s="828" t="s">
        <v>1431</v>
      </c>
      <c r="B556" s="826" t="s">
        <v>259</v>
      </c>
      <c r="C556" s="830" t="s">
        <v>745</v>
      </c>
      <c r="D556" s="830" t="s">
        <v>726</v>
      </c>
      <c r="E556" s="828">
        <v>2010</v>
      </c>
      <c r="F556" s="826" t="s">
        <v>722</v>
      </c>
      <c r="G556" s="830" t="s">
        <v>396</v>
      </c>
      <c r="H556" s="826" t="s">
        <v>342</v>
      </c>
      <c r="I556" s="830" t="s">
        <v>1411</v>
      </c>
      <c r="J556" s="822">
        <v>0.08</v>
      </c>
      <c r="K556" s="822">
        <v>0.2</v>
      </c>
      <c r="L556" s="822">
        <v>0.11</v>
      </c>
      <c r="M556" s="822"/>
      <c r="R556" s="820"/>
      <c r="S556" s="820"/>
      <c r="T556" s="820"/>
    </row>
    <row r="557" spans="1:20" s="755" customFormat="1" ht="51" customHeight="1">
      <c r="A557" s="828" t="s">
        <v>1431</v>
      </c>
      <c r="B557" s="826" t="s">
        <v>259</v>
      </c>
      <c r="C557" s="830" t="s">
        <v>745</v>
      </c>
      <c r="D557" s="830" t="s">
        <v>726</v>
      </c>
      <c r="E557" s="828">
        <v>2010</v>
      </c>
      <c r="F557" s="826" t="s">
        <v>722</v>
      </c>
      <c r="G557" s="830" t="s">
        <v>396</v>
      </c>
      <c r="H557" s="826" t="s">
        <v>343</v>
      </c>
      <c r="I557" s="830" t="s">
        <v>1411</v>
      </c>
      <c r="J557" s="822">
        <v>0.28999999999999998</v>
      </c>
      <c r="K557" s="822">
        <v>0.5</v>
      </c>
      <c r="L557" s="822">
        <v>0.08</v>
      </c>
      <c r="M557" s="822"/>
      <c r="R557" s="820"/>
      <c r="S557" s="820"/>
      <c r="T557" s="820"/>
    </row>
    <row r="558" spans="1:20" s="755" customFormat="1" ht="51" customHeight="1">
      <c r="A558" s="828" t="s">
        <v>1431</v>
      </c>
      <c r="B558" s="826" t="s">
        <v>259</v>
      </c>
      <c r="C558" s="830" t="s">
        <v>745</v>
      </c>
      <c r="D558" s="830" t="s">
        <v>726</v>
      </c>
      <c r="E558" s="828">
        <v>2010</v>
      </c>
      <c r="F558" s="826" t="s">
        <v>722</v>
      </c>
      <c r="G558" s="830" t="s">
        <v>397</v>
      </c>
      <c r="H558" s="826" t="s">
        <v>341</v>
      </c>
      <c r="I558" s="830" t="s">
        <v>1411</v>
      </c>
      <c r="J558" s="822">
        <v>0.05</v>
      </c>
      <c r="K558" s="822">
        <v>0.25</v>
      </c>
      <c r="L558" s="822">
        <v>0.04</v>
      </c>
      <c r="M558" s="822"/>
      <c r="R558" s="820"/>
      <c r="S558" s="820"/>
      <c r="T558" s="820"/>
    </row>
    <row r="559" spans="1:20" s="755" customFormat="1" ht="51" customHeight="1">
      <c r="A559" s="828" t="s">
        <v>1431</v>
      </c>
      <c r="B559" s="826" t="s">
        <v>259</v>
      </c>
      <c r="C559" s="830" t="s">
        <v>745</v>
      </c>
      <c r="D559" s="830" t="s">
        <v>726</v>
      </c>
      <c r="E559" s="828">
        <v>2010</v>
      </c>
      <c r="F559" s="826" t="s">
        <v>722</v>
      </c>
      <c r="G559" s="830" t="s">
        <v>397</v>
      </c>
      <c r="H559" s="826" t="s">
        <v>342</v>
      </c>
      <c r="I559" s="830" t="s">
        <v>1411</v>
      </c>
      <c r="J559" s="822">
        <v>0.47</v>
      </c>
      <c r="K559" s="822">
        <v>0.7</v>
      </c>
      <c r="L559" s="822">
        <v>0.05</v>
      </c>
      <c r="M559" s="822"/>
      <c r="R559" s="820"/>
      <c r="S559" s="820"/>
      <c r="T559" s="820"/>
    </row>
    <row r="560" spans="1:20" s="755" customFormat="1" ht="51" customHeight="1">
      <c r="A560" s="828" t="s">
        <v>1431</v>
      </c>
      <c r="B560" s="826" t="s">
        <v>259</v>
      </c>
      <c r="C560" s="830" t="s">
        <v>745</v>
      </c>
      <c r="D560" s="830" t="s">
        <v>726</v>
      </c>
      <c r="E560" s="828">
        <v>2010</v>
      </c>
      <c r="F560" s="826" t="s">
        <v>722</v>
      </c>
      <c r="G560" s="830" t="s">
        <v>397</v>
      </c>
      <c r="H560" s="826" t="s">
        <v>343</v>
      </c>
      <c r="I560" s="830" t="s">
        <v>1411</v>
      </c>
      <c r="J560" s="822">
        <v>0.86</v>
      </c>
      <c r="K560" s="822">
        <v>0.86</v>
      </c>
      <c r="L560" s="822">
        <v>0.03</v>
      </c>
      <c r="M560" s="822"/>
      <c r="R560" s="820"/>
      <c r="S560" s="820"/>
      <c r="T560" s="820"/>
    </row>
    <row r="561" spans="1:20" s="755" customFormat="1" ht="51" customHeight="1">
      <c r="A561" s="828" t="s">
        <v>1431</v>
      </c>
      <c r="B561" s="826" t="s">
        <v>259</v>
      </c>
      <c r="C561" s="830" t="s">
        <v>745</v>
      </c>
      <c r="D561" s="830" t="s">
        <v>726</v>
      </c>
      <c r="E561" s="828">
        <v>2010</v>
      </c>
      <c r="F561" s="826" t="s">
        <v>722</v>
      </c>
      <c r="G561" s="830" t="s">
        <v>397</v>
      </c>
      <c r="H561" s="826" t="s">
        <v>344</v>
      </c>
      <c r="I561" s="830" t="s">
        <v>1411</v>
      </c>
      <c r="J561" s="822">
        <v>0.62</v>
      </c>
      <c r="K561" s="822">
        <v>0.67</v>
      </c>
      <c r="L561" s="822">
        <v>0.06</v>
      </c>
      <c r="M561" s="822"/>
      <c r="R561" s="820"/>
      <c r="S561" s="820"/>
      <c r="T561" s="820"/>
    </row>
    <row r="562" spans="1:20" s="755" customFormat="1" ht="51" customHeight="1">
      <c r="A562" s="828" t="s">
        <v>1431</v>
      </c>
      <c r="B562" s="826" t="s">
        <v>259</v>
      </c>
      <c r="C562" s="830" t="s">
        <v>745</v>
      </c>
      <c r="D562" s="830" t="s">
        <v>726</v>
      </c>
      <c r="E562" s="828">
        <v>2010</v>
      </c>
      <c r="F562" s="826" t="s">
        <v>722</v>
      </c>
      <c r="G562" s="830" t="s">
        <v>397</v>
      </c>
      <c r="H562" s="826" t="s">
        <v>345</v>
      </c>
      <c r="I562" s="830" t="s">
        <v>1411</v>
      </c>
      <c r="J562" s="822">
        <v>0.81</v>
      </c>
      <c r="K562" s="822">
        <v>0.81</v>
      </c>
      <c r="L562" s="822">
        <v>0.02</v>
      </c>
      <c r="M562" s="822"/>
      <c r="R562" s="820"/>
      <c r="S562" s="820"/>
      <c r="T562" s="820"/>
    </row>
    <row r="563" spans="1:20" s="755" customFormat="1" ht="51" customHeight="1">
      <c r="A563" s="828" t="s">
        <v>1431</v>
      </c>
      <c r="B563" s="826" t="s">
        <v>259</v>
      </c>
      <c r="C563" s="830" t="s">
        <v>745</v>
      </c>
      <c r="D563" s="830" t="s">
        <v>726</v>
      </c>
      <c r="E563" s="828">
        <v>2010</v>
      </c>
      <c r="F563" s="826" t="s">
        <v>722</v>
      </c>
      <c r="G563" s="830" t="s">
        <v>398</v>
      </c>
      <c r="H563" s="826" t="s">
        <v>341</v>
      </c>
      <c r="I563" s="830" t="s">
        <v>1411</v>
      </c>
      <c r="J563" s="822">
        <v>0.05</v>
      </c>
      <c r="K563" s="822">
        <v>0.35</v>
      </c>
      <c r="L563" s="822">
        <v>0.02</v>
      </c>
      <c r="M563" s="822"/>
      <c r="R563" s="820"/>
      <c r="S563" s="820"/>
      <c r="T563" s="820"/>
    </row>
    <row r="564" spans="1:20" s="755" customFormat="1" ht="51" customHeight="1">
      <c r="A564" s="828" t="s">
        <v>1431</v>
      </c>
      <c r="B564" s="826" t="s">
        <v>259</v>
      </c>
      <c r="C564" s="830" t="s">
        <v>745</v>
      </c>
      <c r="D564" s="830" t="s">
        <v>726</v>
      </c>
      <c r="E564" s="828">
        <v>2010</v>
      </c>
      <c r="F564" s="826" t="s">
        <v>722</v>
      </c>
      <c r="G564" s="830" t="s">
        <v>398</v>
      </c>
      <c r="H564" s="826" t="s">
        <v>342</v>
      </c>
      <c r="I564" s="830" t="s">
        <v>1411</v>
      </c>
      <c r="J564" s="822">
        <v>0.22</v>
      </c>
      <c r="K564" s="822">
        <v>0.5</v>
      </c>
      <c r="L564" s="822">
        <v>0.05</v>
      </c>
      <c r="M564" s="822"/>
      <c r="R564" s="820"/>
      <c r="S564" s="820"/>
      <c r="T564" s="820"/>
    </row>
    <row r="565" spans="1:20" s="755" customFormat="1" ht="51" customHeight="1">
      <c r="A565" s="828" t="s">
        <v>1431</v>
      </c>
      <c r="B565" s="826" t="s">
        <v>259</v>
      </c>
      <c r="C565" s="830" t="s">
        <v>745</v>
      </c>
      <c r="D565" s="830" t="s">
        <v>726</v>
      </c>
      <c r="E565" s="828">
        <v>2010</v>
      </c>
      <c r="F565" s="826" t="s">
        <v>722</v>
      </c>
      <c r="G565" s="830" t="s">
        <v>398</v>
      </c>
      <c r="H565" s="826" t="s">
        <v>343</v>
      </c>
      <c r="I565" s="830" t="s">
        <v>1411</v>
      </c>
      <c r="J565" s="822">
        <v>0.27</v>
      </c>
      <c r="K565" s="822">
        <v>0.7</v>
      </c>
      <c r="L565" s="822">
        <v>0.03</v>
      </c>
      <c r="M565" s="822"/>
      <c r="R565" s="820"/>
      <c r="S565" s="820"/>
      <c r="T565" s="820"/>
    </row>
    <row r="566" spans="1:20" s="755" customFormat="1" ht="51" customHeight="1">
      <c r="A566" s="828" t="s">
        <v>1431</v>
      </c>
      <c r="B566" s="826" t="s">
        <v>259</v>
      </c>
      <c r="C566" s="830" t="s">
        <v>745</v>
      </c>
      <c r="D566" s="830" t="s">
        <v>726</v>
      </c>
      <c r="E566" s="828">
        <v>2010</v>
      </c>
      <c r="F566" s="826" t="s">
        <v>722</v>
      </c>
      <c r="G566" s="830" t="s">
        <v>398</v>
      </c>
      <c r="H566" s="826" t="s">
        <v>344</v>
      </c>
      <c r="I566" s="830" t="s">
        <v>1411</v>
      </c>
      <c r="J566" s="822">
        <v>0.63</v>
      </c>
      <c r="K566" s="822">
        <v>0.79</v>
      </c>
      <c r="L566" s="822">
        <v>0.05</v>
      </c>
      <c r="M566" s="822"/>
      <c r="R566" s="820"/>
      <c r="S566" s="820"/>
      <c r="T566" s="820"/>
    </row>
    <row r="567" spans="1:20" s="755" customFormat="1" ht="51" customHeight="1">
      <c r="A567" s="828" t="s">
        <v>1431</v>
      </c>
      <c r="B567" s="826" t="s">
        <v>259</v>
      </c>
      <c r="C567" s="830" t="s">
        <v>745</v>
      </c>
      <c r="D567" s="830" t="s">
        <v>726</v>
      </c>
      <c r="E567" s="828">
        <v>2010</v>
      </c>
      <c r="F567" s="826" t="s">
        <v>722</v>
      </c>
      <c r="G567" s="830" t="s">
        <v>399</v>
      </c>
      <c r="H567" s="826" t="s">
        <v>341</v>
      </c>
      <c r="I567" s="830" t="s">
        <v>1411</v>
      </c>
      <c r="J567" s="822">
        <v>0.05</v>
      </c>
      <c r="K567" s="822">
        <v>0.61</v>
      </c>
      <c r="L567" s="822">
        <v>0.02</v>
      </c>
      <c r="M567" s="822"/>
      <c r="R567" s="820"/>
      <c r="S567" s="820"/>
      <c r="T567" s="820"/>
    </row>
    <row r="568" spans="1:20" s="755" customFormat="1" ht="51" customHeight="1">
      <c r="A568" s="828" t="s">
        <v>1431</v>
      </c>
      <c r="B568" s="826" t="s">
        <v>259</v>
      </c>
      <c r="C568" s="830" t="s">
        <v>745</v>
      </c>
      <c r="D568" s="830" t="s">
        <v>726</v>
      </c>
      <c r="E568" s="828">
        <v>2010</v>
      </c>
      <c r="F568" s="826" t="s">
        <v>722</v>
      </c>
      <c r="G568" s="830" t="s">
        <v>399</v>
      </c>
      <c r="H568" s="826" t="s">
        <v>342</v>
      </c>
      <c r="I568" s="830" t="s">
        <v>1411</v>
      </c>
      <c r="J568" s="822">
        <v>0.18</v>
      </c>
      <c r="K568" s="822">
        <v>0.69</v>
      </c>
      <c r="L568" s="822">
        <v>0.09</v>
      </c>
      <c r="M568" s="822"/>
      <c r="R568" s="820"/>
      <c r="S568" s="820"/>
      <c r="T568" s="820"/>
    </row>
    <row r="569" spans="1:20" s="755" customFormat="1" ht="51" customHeight="1">
      <c r="A569" s="828" t="s">
        <v>1431</v>
      </c>
      <c r="B569" s="826" t="s">
        <v>259</v>
      </c>
      <c r="C569" s="830" t="s">
        <v>745</v>
      </c>
      <c r="D569" s="830" t="s">
        <v>726</v>
      </c>
      <c r="E569" s="828">
        <v>2010</v>
      </c>
      <c r="F569" s="826" t="s">
        <v>722</v>
      </c>
      <c r="G569" s="830" t="s">
        <v>399</v>
      </c>
      <c r="H569" s="826" t="s">
        <v>343</v>
      </c>
      <c r="I569" s="830" t="s">
        <v>1411</v>
      </c>
      <c r="J569" s="822">
        <v>0.41</v>
      </c>
      <c r="K569" s="822">
        <v>0.73</v>
      </c>
      <c r="L569" s="822">
        <v>0.06</v>
      </c>
      <c r="M569" s="822"/>
      <c r="R569" s="820"/>
      <c r="S569" s="820"/>
      <c r="T569" s="820"/>
    </row>
    <row r="570" spans="1:20" s="755" customFormat="1" ht="51" customHeight="1">
      <c r="A570" s="828" t="s">
        <v>1431</v>
      </c>
      <c r="B570" s="826" t="s">
        <v>259</v>
      </c>
      <c r="C570" s="830" t="s">
        <v>745</v>
      </c>
      <c r="D570" s="830" t="s">
        <v>726</v>
      </c>
      <c r="E570" s="828">
        <v>2010</v>
      </c>
      <c r="F570" s="826" t="s">
        <v>722</v>
      </c>
      <c r="G570" s="830" t="s">
        <v>399</v>
      </c>
      <c r="H570" s="826" t="s">
        <v>344</v>
      </c>
      <c r="I570" s="830" t="s">
        <v>1411</v>
      </c>
      <c r="J570" s="822">
        <v>0.75</v>
      </c>
      <c r="K570" s="822">
        <v>0.75</v>
      </c>
      <c r="L570" s="822">
        <v>0</v>
      </c>
      <c r="M570" s="822"/>
      <c r="R570" s="820"/>
      <c r="S570" s="820"/>
      <c r="T570" s="820"/>
    </row>
    <row r="571" spans="1:20" s="755" customFormat="1" ht="51" customHeight="1">
      <c r="A571" s="828" t="s">
        <v>1431</v>
      </c>
      <c r="B571" s="826" t="s">
        <v>259</v>
      </c>
      <c r="C571" s="830" t="s">
        <v>745</v>
      </c>
      <c r="D571" s="830" t="s">
        <v>726</v>
      </c>
      <c r="E571" s="828">
        <v>2010</v>
      </c>
      <c r="F571" s="826" t="s">
        <v>722</v>
      </c>
      <c r="G571" s="830" t="s">
        <v>353</v>
      </c>
      <c r="H571" s="826" t="s">
        <v>341</v>
      </c>
      <c r="I571" s="830" t="s">
        <v>1411</v>
      </c>
      <c r="J571" s="822">
        <v>0.03</v>
      </c>
      <c r="K571" s="822">
        <v>0.39</v>
      </c>
      <c r="L571" s="822">
        <v>0.03</v>
      </c>
      <c r="M571" s="822"/>
      <c r="R571" s="820"/>
      <c r="S571" s="820"/>
      <c r="T571" s="820"/>
    </row>
    <row r="572" spans="1:20" s="755" customFormat="1" ht="51" customHeight="1">
      <c r="A572" s="828" t="s">
        <v>1431</v>
      </c>
      <c r="B572" s="826" t="s">
        <v>259</v>
      </c>
      <c r="C572" s="830" t="s">
        <v>745</v>
      </c>
      <c r="D572" s="830" t="s">
        <v>726</v>
      </c>
      <c r="E572" s="828">
        <v>2010</v>
      </c>
      <c r="F572" s="826" t="s">
        <v>722</v>
      </c>
      <c r="G572" s="830" t="s">
        <v>353</v>
      </c>
      <c r="H572" s="826" t="s">
        <v>342</v>
      </c>
      <c r="I572" s="830" t="s">
        <v>1411</v>
      </c>
      <c r="J572" s="822">
        <v>0.26</v>
      </c>
      <c r="K572" s="822">
        <v>0.43</v>
      </c>
      <c r="L572" s="822">
        <v>0.09</v>
      </c>
      <c r="M572" s="822"/>
      <c r="R572" s="820"/>
      <c r="S572" s="820"/>
      <c r="T572" s="820"/>
    </row>
    <row r="573" spans="1:20" s="755" customFormat="1" ht="51" customHeight="1">
      <c r="A573" s="828" t="s">
        <v>1431</v>
      </c>
      <c r="B573" s="826" t="s">
        <v>259</v>
      </c>
      <c r="C573" s="830" t="s">
        <v>745</v>
      </c>
      <c r="D573" s="830" t="s">
        <v>726</v>
      </c>
      <c r="E573" s="828">
        <v>2010</v>
      </c>
      <c r="F573" s="826" t="s">
        <v>722</v>
      </c>
      <c r="G573" s="830" t="s">
        <v>353</v>
      </c>
      <c r="H573" s="826" t="s">
        <v>343</v>
      </c>
      <c r="I573" s="830" t="s">
        <v>1411</v>
      </c>
      <c r="J573" s="822">
        <v>0.35</v>
      </c>
      <c r="K573" s="822">
        <v>0.64</v>
      </c>
      <c r="L573" s="822">
        <v>0.08</v>
      </c>
      <c r="M573" s="822"/>
      <c r="R573" s="820"/>
      <c r="S573" s="820"/>
      <c r="T573" s="820"/>
    </row>
    <row r="574" spans="1:20" s="755" customFormat="1" ht="51" customHeight="1">
      <c r="A574" s="828" t="s">
        <v>1431</v>
      </c>
      <c r="B574" s="826" t="s">
        <v>259</v>
      </c>
      <c r="C574" s="830" t="s">
        <v>745</v>
      </c>
      <c r="D574" s="830" t="s">
        <v>726</v>
      </c>
      <c r="E574" s="828">
        <v>2010</v>
      </c>
      <c r="F574" s="826" t="s">
        <v>722</v>
      </c>
      <c r="G574" s="830" t="s">
        <v>353</v>
      </c>
      <c r="H574" s="826" t="s">
        <v>344</v>
      </c>
      <c r="I574" s="830" t="s">
        <v>1411</v>
      </c>
      <c r="J574" s="822">
        <v>0.75</v>
      </c>
      <c r="K574" s="822">
        <v>0.75</v>
      </c>
      <c r="L574" s="822">
        <v>0</v>
      </c>
      <c r="M574" s="822"/>
      <c r="R574" s="820"/>
      <c r="S574" s="820"/>
      <c r="T574" s="820"/>
    </row>
    <row r="575" spans="1:20" s="755" customFormat="1" ht="56.25" customHeight="1">
      <c r="A575" s="828" t="s">
        <v>1431</v>
      </c>
      <c r="B575" s="826" t="s">
        <v>259</v>
      </c>
      <c r="C575" s="830" t="s">
        <v>745</v>
      </c>
      <c r="D575" s="830" t="s">
        <v>726</v>
      </c>
      <c r="E575" s="828">
        <v>2010</v>
      </c>
      <c r="F575" s="826" t="s">
        <v>722</v>
      </c>
      <c r="G575" s="830" t="s">
        <v>354</v>
      </c>
      <c r="H575" s="826" t="s">
        <v>341</v>
      </c>
      <c r="I575" s="830" t="s">
        <v>1411</v>
      </c>
      <c r="J575" s="822">
        <v>0.09</v>
      </c>
      <c r="K575" s="822">
        <v>0.59</v>
      </c>
      <c r="L575" s="822">
        <v>0.02</v>
      </c>
      <c r="M575" s="822"/>
      <c r="R575" s="820"/>
      <c r="S575" s="820"/>
      <c r="T575" s="820"/>
    </row>
    <row r="576" spans="1:20" s="755" customFormat="1" ht="56.25" customHeight="1">
      <c r="A576" s="828" t="s">
        <v>1431</v>
      </c>
      <c r="B576" s="826" t="s">
        <v>259</v>
      </c>
      <c r="C576" s="830" t="s">
        <v>745</v>
      </c>
      <c r="D576" s="830" t="s">
        <v>726</v>
      </c>
      <c r="E576" s="828">
        <v>2010</v>
      </c>
      <c r="F576" s="826" t="s">
        <v>722</v>
      </c>
      <c r="G576" s="830" t="s">
        <v>354</v>
      </c>
      <c r="H576" s="826" t="s">
        <v>342</v>
      </c>
      <c r="I576" s="830" t="s">
        <v>1411</v>
      </c>
      <c r="J576" s="822">
        <v>0.1</v>
      </c>
      <c r="K576" s="822">
        <v>0.53</v>
      </c>
      <c r="L576" s="822">
        <v>0.08</v>
      </c>
      <c r="M576" s="822"/>
      <c r="R576" s="820"/>
      <c r="S576" s="820"/>
      <c r="T576" s="820"/>
    </row>
    <row r="577" spans="1:20" s="755" customFormat="1" ht="56.25" customHeight="1">
      <c r="A577" s="828" t="s">
        <v>1431</v>
      </c>
      <c r="B577" s="826" t="s">
        <v>259</v>
      </c>
      <c r="C577" s="830" t="s">
        <v>745</v>
      </c>
      <c r="D577" s="830" t="s">
        <v>726</v>
      </c>
      <c r="E577" s="828">
        <v>2010</v>
      </c>
      <c r="F577" s="826" t="s">
        <v>722</v>
      </c>
      <c r="G577" s="830" t="s">
        <v>354</v>
      </c>
      <c r="H577" s="826" t="s">
        <v>343</v>
      </c>
      <c r="I577" s="830" t="s">
        <v>1411</v>
      </c>
      <c r="J577" s="822">
        <v>0.14000000000000001</v>
      </c>
      <c r="K577" s="822">
        <v>0.53</v>
      </c>
      <c r="L577" s="822">
        <v>0.1</v>
      </c>
      <c r="M577" s="822"/>
      <c r="R577" s="820"/>
      <c r="S577" s="820"/>
      <c r="T577" s="820"/>
    </row>
    <row r="578" spans="1:20" s="755" customFormat="1" ht="56.25" customHeight="1">
      <c r="A578" s="828" t="s">
        <v>1431</v>
      </c>
      <c r="B578" s="826" t="s">
        <v>259</v>
      </c>
      <c r="C578" s="830" t="s">
        <v>745</v>
      </c>
      <c r="D578" s="830" t="s">
        <v>726</v>
      </c>
      <c r="E578" s="828">
        <v>2010</v>
      </c>
      <c r="F578" s="826" t="s">
        <v>722</v>
      </c>
      <c r="G578" s="830" t="s">
        <v>354</v>
      </c>
      <c r="H578" s="826" t="s">
        <v>345</v>
      </c>
      <c r="I578" s="830" t="s">
        <v>1411</v>
      </c>
      <c r="J578" s="822">
        <v>0.12</v>
      </c>
      <c r="K578" s="822">
        <v>0.6</v>
      </c>
      <c r="L578" s="822">
        <v>0.08</v>
      </c>
      <c r="M578" s="822"/>
      <c r="R578" s="820"/>
      <c r="S578" s="820"/>
      <c r="T578" s="820"/>
    </row>
    <row r="579" spans="1:20" s="755" customFormat="1" ht="56.25" customHeight="1">
      <c r="A579" s="828" t="s">
        <v>1431</v>
      </c>
      <c r="B579" s="826" t="s">
        <v>259</v>
      </c>
      <c r="C579" s="830" t="s">
        <v>745</v>
      </c>
      <c r="D579" s="830" t="s">
        <v>726</v>
      </c>
      <c r="E579" s="828">
        <v>2010</v>
      </c>
      <c r="F579" s="826" t="s">
        <v>722</v>
      </c>
      <c r="G579" s="830" t="s">
        <v>348</v>
      </c>
      <c r="H579" s="826" t="s">
        <v>341</v>
      </c>
      <c r="I579" s="830" t="s">
        <v>1411</v>
      </c>
      <c r="J579" s="822">
        <v>0.17</v>
      </c>
      <c r="K579" s="822">
        <v>0.17</v>
      </c>
      <c r="L579" s="822">
        <v>0</v>
      </c>
      <c r="M579" s="822"/>
      <c r="R579" s="820"/>
      <c r="S579" s="820"/>
      <c r="T579" s="820"/>
    </row>
    <row r="580" spans="1:20" s="755" customFormat="1" ht="45.75" customHeight="1">
      <c r="A580" s="828" t="s">
        <v>1431</v>
      </c>
      <c r="B580" s="826" t="s">
        <v>1335</v>
      </c>
      <c r="C580" s="830" t="s">
        <v>745</v>
      </c>
      <c r="D580" s="830" t="s">
        <v>726</v>
      </c>
      <c r="E580" s="828">
        <v>2010</v>
      </c>
      <c r="F580" s="826" t="s">
        <v>722</v>
      </c>
      <c r="G580" s="830" t="s">
        <v>397</v>
      </c>
      <c r="H580" s="826" t="s">
        <v>341</v>
      </c>
      <c r="I580" s="830" t="s">
        <v>1411</v>
      </c>
      <c r="J580" s="822">
        <v>0.53</v>
      </c>
      <c r="K580" s="822">
        <v>0.53</v>
      </c>
      <c r="L580" s="822">
        <v>0.08</v>
      </c>
      <c r="M580" s="822"/>
      <c r="R580" s="820"/>
      <c r="S580" s="820"/>
      <c r="T580" s="820"/>
    </row>
    <row r="581" spans="1:20" s="755" customFormat="1" ht="45.75" customHeight="1">
      <c r="A581" s="828" t="s">
        <v>1431</v>
      </c>
      <c r="B581" s="826" t="s">
        <v>1335</v>
      </c>
      <c r="C581" s="830" t="s">
        <v>745</v>
      </c>
      <c r="D581" s="830" t="s">
        <v>726</v>
      </c>
      <c r="E581" s="828">
        <v>2010</v>
      </c>
      <c r="F581" s="826" t="s">
        <v>722</v>
      </c>
      <c r="G581" s="830" t="s">
        <v>397</v>
      </c>
      <c r="H581" s="826" t="s">
        <v>343</v>
      </c>
      <c r="I581" s="830" t="s">
        <v>1411</v>
      </c>
      <c r="J581" s="822">
        <v>0.61</v>
      </c>
      <c r="K581" s="822">
        <v>0.61</v>
      </c>
      <c r="L581" s="822">
        <v>7.0000000000000007E-2</v>
      </c>
      <c r="M581" s="822"/>
      <c r="R581" s="820"/>
      <c r="S581" s="820"/>
      <c r="T581" s="820"/>
    </row>
    <row r="582" spans="1:20" s="755" customFormat="1" ht="45.75" customHeight="1">
      <c r="A582" s="828" t="s">
        <v>1431</v>
      </c>
      <c r="B582" s="826" t="s">
        <v>1335</v>
      </c>
      <c r="C582" s="830" t="s">
        <v>745</v>
      </c>
      <c r="D582" s="830" t="s">
        <v>726</v>
      </c>
      <c r="E582" s="828">
        <v>2010</v>
      </c>
      <c r="F582" s="826" t="s">
        <v>722</v>
      </c>
      <c r="G582" s="830" t="s">
        <v>397</v>
      </c>
      <c r="H582" s="826" t="s">
        <v>344</v>
      </c>
      <c r="I582" s="830" t="s">
        <v>1411</v>
      </c>
      <c r="J582" s="822">
        <v>0.6</v>
      </c>
      <c r="K582" s="822">
        <v>0.6</v>
      </c>
      <c r="L582" s="822">
        <v>0.11</v>
      </c>
      <c r="M582" s="822"/>
      <c r="R582" s="820"/>
      <c r="S582" s="820"/>
      <c r="T582" s="820"/>
    </row>
    <row r="583" spans="1:20" s="755" customFormat="1" ht="45.75" customHeight="1">
      <c r="A583" s="828" t="s">
        <v>1431</v>
      </c>
      <c r="B583" s="826" t="s">
        <v>1335</v>
      </c>
      <c r="C583" s="830" t="s">
        <v>745</v>
      </c>
      <c r="D583" s="830" t="s">
        <v>726</v>
      </c>
      <c r="E583" s="828">
        <v>2010</v>
      </c>
      <c r="F583" s="826" t="s">
        <v>722</v>
      </c>
      <c r="G583" s="830" t="s">
        <v>397</v>
      </c>
      <c r="H583" s="826" t="s">
        <v>345</v>
      </c>
      <c r="I583" s="830" t="s">
        <v>1411</v>
      </c>
      <c r="J583" s="822">
        <v>0.79</v>
      </c>
      <c r="K583" s="822">
        <v>0.83</v>
      </c>
      <c r="L583" s="822">
        <v>0.02</v>
      </c>
      <c r="M583" s="822"/>
      <c r="R583" s="820"/>
      <c r="S583" s="820"/>
      <c r="T583" s="820"/>
    </row>
    <row r="584" spans="1:20" s="755" customFormat="1" ht="45.75" customHeight="1">
      <c r="A584" s="828" t="s">
        <v>1431</v>
      </c>
      <c r="B584" s="826" t="s">
        <v>1335</v>
      </c>
      <c r="C584" s="830" t="s">
        <v>745</v>
      </c>
      <c r="D584" s="830" t="s">
        <v>726</v>
      </c>
      <c r="E584" s="828">
        <v>2010</v>
      </c>
      <c r="F584" s="826" t="s">
        <v>722</v>
      </c>
      <c r="G584" s="830" t="s">
        <v>397</v>
      </c>
      <c r="H584" s="826" t="s">
        <v>346</v>
      </c>
      <c r="I584" s="830" t="s">
        <v>1411</v>
      </c>
      <c r="J584" s="822">
        <v>0.6</v>
      </c>
      <c r="K584" s="822">
        <v>0.75</v>
      </c>
      <c r="L584" s="822">
        <v>0.08</v>
      </c>
      <c r="M584" s="822"/>
      <c r="R584" s="820"/>
      <c r="S584" s="820"/>
      <c r="T584" s="820"/>
    </row>
    <row r="585" spans="1:20" s="755" customFormat="1" ht="45.75" customHeight="1">
      <c r="A585" s="828" t="s">
        <v>1431</v>
      </c>
      <c r="B585" s="826" t="s">
        <v>1335</v>
      </c>
      <c r="C585" s="830" t="s">
        <v>745</v>
      </c>
      <c r="D585" s="830" t="s">
        <v>726</v>
      </c>
      <c r="E585" s="828">
        <v>2010</v>
      </c>
      <c r="F585" s="826" t="s">
        <v>722</v>
      </c>
      <c r="G585" s="830" t="s">
        <v>348</v>
      </c>
      <c r="H585" s="826" t="s">
        <v>341</v>
      </c>
      <c r="I585" s="830" t="s">
        <v>1411</v>
      </c>
      <c r="J585" s="822">
        <v>0.8</v>
      </c>
      <c r="K585" s="822">
        <v>0.8</v>
      </c>
      <c r="L585" s="822">
        <v>0.01</v>
      </c>
      <c r="M585" s="822"/>
      <c r="R585" s="820"/>
      <c r="S585" s="820"/>
      <c r="T585" s="820"/>
    </row>
    <row r="586" spans="1:20" s="755" customFormat="1" ht="45.75" customHeight="1">
      <c r="A586" s="828" t="s">
        <v>1431</v>
      </c>
      <c r="B586" s="826" t="s">
        <v>1335</v>
      </c>
      <c r="C586" s="830" t="s">
        <v>745</v>
      </c>
      <c r="D586" s="830" t="s">
        <v>726</v>
      </c>
      <c r="E586" s="828">
        <v>2010</v>
      </c>
      <c r="F586" s="826" t="s">
        <v>722</v>
      </c>
      <c r="G586" s="830" t="s">
        <v>348</v>
      </c>
      <c r="H586" s="826" t="s">
        <v>344</v>
      </c>
      <c r="I586" s="830" t="s">
        <v>1411</v>
      </c>
      <c r="J586" s="822">
        <v>1</v>
      </c>
      <c r="K586" s="822">
        <v>1</v>
      </c>
      <c r="L586" s="822">
        <v>0</v>
      </c>
      <c r="M586" s="822"/>
      <c r="R586" s="820"/>
      <c r="S586" s="820"/>
      <c r="T586" s="820"/>
    </row>
    <row r="587" spans="1:20" s="755" customFormat="1" ht="45.75" customHeight="1">
      <c r="A587" s="828" t="s">
        <v>1431</v>
      </c>
      <c r="B587" s="826" t="s">
        <v>1335</v>
      </c>
      <c r="C587" s="830" t="s">
        <v>745</v>
      </c>
      <c r="D587" s="830" t="s">
        <v>726</v>
      </c>
      <c r="E587" s="828">
        <v>2010</v>
      </c>
      <c r="F587" s="826" t="s">
        <v>722</v>
      </c>
      <c r="G587" s="830" t="s">
        <v>354</v>
      </c>
      <c r="H587" s="826" t="s">
        <v>341</v>
      </c>
      <c r="I587" s="830" t="s">
        <v>1411</v>
      </c>
      <c r="J587" s="822">
        <v>0.33</v>
      </c>
      <c r="K587" s="822">
        <v>0.33</v>
      </c>
      <c r="L587" s="822">
        <v>0</v>
      </c>
      <c r="M587" s="822"/>
      <c r="R587" s="820"/>
      <c r="S587" s="820"/>
      <c r="T587" s="820"/>
    </row>
    <row r="588" spans="1:20" s="755" customFormat="1" ht="45.75" customHeight="1">
      <c r="A588" s="828" t="s">
        <v>1431</v>
      </c>
      <c r="B588" s="826" t="s">
        <v>1335</v>
      </c>
      <c r="C588" s="830" t="s">
        <v>745</v>
      </c>
      <c r="D588" s="830" t="s">
        <v>726</v>
      </c>
      <c r="E588" s="828">
        <v>2010</v>
      </c>
      <c r="F588" s="826" t="s">
        <v>722</v>
      </c>
      <c r="G588" s="830" t="s">
        <v>401</v>
      </c>
      <c r="H588" s="826" t="s">
        <v>345</v>
      </c>
      <c r="I588" s="830" t="s">
        <v>1411</v>
      </c>
      <c r="J588" s="822">
        <v>0.88</v>
      </c>
      <c r="K588" s="822">
        <v>0.88</v>
      </c>
      <c r="L588" s="822">
        <v>0</v>
      </c>
      <c r="M588" s="822"/>
      <c r="R588" s="820"/>
      <c r="S588" s="820"/>
      <c r="T588" s="820"/>
    </row>
    <row r="589" spans="1:20" s="755" customFormat="1" ht="56.25" customHeight="1">
      <c r="A589" s="828" t="s">
        <v>1431</v>
      </c>
      <c r="B589" s="826" t="s">
        <v>259</v>
      </c>
      <c r="C589" s="830" t="s">
        <v>745</v>
      </c>
      <c r="D589" s="830" t="s">
        <v>727</v>
      </c>
      <c r="E589" s="828">
        <v>2010</v>
      </c>
      <c r="F589" s="826" t="s">
        <v>722</v>
      </c>
      <c r="G589" s="830" t="s">
        <v>390</v>
      </c>
      <c r="H589" s="826" t="s">
        <v>341</v>
      </c>
      <c r="I589" s="830" t="s">
        <v>1411</v>
      </c>
      <c r="J589" s="822">
        <v>0.36</v>
      </c>
      <c r="K589" s="822">
        <v>0.5</v>
      </c>
      <c r="L589" s="831" t="s">
        <v>1470</v>
      </c>
      <c r="M589" s="831"/>
      <c r="R589" s="820"/>
      <c r="S589" s="820"/>
      <c r="T589" s="820"/>
    </row>
    <row r="590" spans="1:20" s="755" customFormat="1" ht="56.25" customHeight="1">
      <c r="A590" s="828" t="s">
        <v>1431</v>
      </c>
      <c r="B590" s="826" t="s">
        <v>259</v>
      </c>
      <c r="C590" s="830" t="s">
        <v>745</v>
      </c>
      <c r="D590" s="830" t="s">
        <v>727</v>
      </c>
      <c r="E590" s="828">
        <v>2010</v>
      </c>
      <c r="F590" s="826" t="s">
        <v>722</v>
      </c>
      <c r="G590" s="830" t="s">
        <v>390</v>
      </c>
      <c r="H590" s="826" t="s">
        <v>342</v>
      </c>
      <c r="I590" s="830" t="s">
        <v>1411</v>
      </c>
      <c r="J590" s="822">
        <v>0.67</v>
      </c>
      <c r="K590" s="822">
        <v>0.67</v>
      </c>
      <c r="L590" s="831" t="s">
        <v>1470</v>
      </c>
      <c r="M590" s="831"/>
      <c r="R590" s="820"/>
      <c r="S590" s="820"/>
      <c r="T590" s="820"/>
    </row>
    <row r="591" spans="1:20" s="755" customFormat="1" ht="56.25" customHeight="1">
      <c r="A591" s="828" t="s">
        <v>1431</v>
      </c>
      <c r="B591" s="826" t="s">
        <v>259</v>
      </c>
      <c r="C591" s="830" t="s">
        <v>745</v>
      </c>
      <c r="D591" s="830" t="s">
        <v>727</v>
      </c>
      <c r="E591" s="828">
        <v>2010</v>
      </c>
      <c r="F591" s="826" t="s">
        <v>722</v>
      </c>
      <c r="G591" s="830" t="s">
        <v>390</v>
      </c>
      <c r="H591" s="826" t="s">
        <v>343</v>
      </c>
      <c r="I591" s="830" t="s">
        <v>1411</v>
      </c>
      <c r="J591" s="822">
        <v>0.67</v>
      </c>
      <c r="K591" s="822">
        <v>0.67</v>
      </c>
      <c r="L591" s="831" t="s">
        <v>1470</v>
      </c>
      <c r="M591" s="831"/>
      <c r="R591" s="820"/>
      <c r="S591" s="820"/>
      <c r="T591" s="820"/>
    </row>
    <row r="592" spans="1:20" s="755" customFormat="1" ht="56.25" customHeight="1">
      <c r="A592" s="828" t="s">
        <v>1431</v>
      </c>
      <c r="B592" s="826" t="s">
        <v>259</v>
      </c>
      <c r="C592" s="830" t="s">
        <v>745</v>
      </c>
      <c r="D592" s="830" t="s">
        <v>727</v>
      </c>
      <c r="E592" s="828">
        <v>2010</v>
      </c>
      <c r="F592" s="826" t="s">
        <v>722</v>
      </c>
      <c r="G592" s="830" t="s">
        <v>390</v>
      </c>
      <c r="H592" s="826" t="s">
        <v>344</v>
      </c>
      <c r="I592" s="830" t="s">
        <v>1411</v>
      </c>
      <c r="J592" s="822">
        <v>0.63</v>
      </c>
      <c r="K592" s="822">
        <v>0.63</v>
      </c>
      <c r="L592" s="831" t="s">
        <v>1470</v>
      </c>
      <c r="M592" s="831"/>
      <c r="R592" s="820"/>
      <c r="S592" s="820"/>
      <c r="T592" s="820"/>
    </row>
    <row r="593" spans="1:20" s="755" customFormat="1" ht="56.25" customHeight="1">
      <c r="A593" s="828" t="s">
        <v>1431</v>
      </c>
      <c r="B593" s="826" t="s">
        <v>259</v>
      </c>
      <c r="C593" s="830" t="s">
        <v>745</v>
      </c>
      <c r="D593" s="830" t="s">
        <v>727</v>
      </c>
      <c r="E593" s="828">
        <v>2010</v>
      </c>
      <c r="F593" s="826" t="s">
        <v>722</v>
      </c>
      <c r="G593" s="830" t="s">
        <v>390</v>
      </c>
      <c r="H593" s="826" t="s">
        <v>345</v>
      </c>
      <c r="I593" s="830" t="s">
        <v>1411</v>
      </c>
      <c r="J593" s="822">
        <v>0.93</v>
      </c>
      <c r="K593" s="822">
        <v>0.93</v>
      </c>
      <c r="L593" s="831" t="s">
        <v>1470</v>
      </c>
      <c r="M593" s="831"/>
      <c r="R593" s="820"/>
      <c r="S593" s="820"/>
      <c r="T593" s="820"/>
    </row>
    <row r="594" spans="1:20" s="755" customFormat="1" ht="56.25" customHeight="1">
      <c r="A594" s="828" t="s">
        <v>1431</v>
      </c>
      <c r="B594" s="826" t="s">
        <v>259</v>
      </c>
      <c r="C594" s="830" t="s">
        <v>745</v>
      </c>
      <c r="D594" s="830" t="s">
        <v>727</v>
      </c>
      <c r="E594" s="828">
        <v>2010</v>
      </c>
      <c r="F594" s="826" t="s">
        <v>722</v>
      </c>
      <c r="G594" s="830" t="s">
        <v>390</v>
      </c>
      <c r="H594" s="826" t="s">
        <v>346</v>
      </c>
      <c r="I594" s="830" t="s">
        <v>1411</v>
      </c>
      <c r="J594" s="822">
        <v>1</v>
      </c>
      <c r="K594" s="822">
        <v>1</v>
      </c>
      <c r="L594" s="831" t="s">
        <v>1470</v>
      </c>
      <c r="M594" s="831"/>
      <c r="R594" s="820"/>
      <c r="S594" s="820"/>
      <c r="T594" s="820"/>
    </row>
    <row r="595" spans="1:20" s="755" customFormat="1" ht="56.25" customHeight="1">
      <c r="A595" s="828" t="s">
        <v>1431</v>
      </c>
      <c r="B595" s="826" t="s">
        <v>259</v>
      </c>
      <c r="C595" s="830" t="s">
        <v>745</v>
      </c>
      <c r="D595" s="830" t="s">
        <v>727</v>
      </c>
      <c r="E595" s="828">
        <v>2010</v>
      </c>
      <c r="F595" s="826" t="s">
        <v>722</v>
      </c>
      <c r="G595" s="830" t="s">
        <v>395</v>
      </c>
      <c r="H595" s="826" t="s">
        <v>341</v>
      </c>
      <c r="I595" s="830" t="s">
        <v>1411</v>
      </c>
      <c r="J595" s="822">
        <v>0.35</v>
      </c>
      <c r="K595" s="822">
        <v>0.43</v>
      </c>
      <c r="L595" s="831" t="s">
        <v>1470</v>
      </c>
      <c r="M595" s="831"/>
      <c r="R595" s="820"/>
      <c r="S595" s="820"/>
      <c r="T595" s="820"/>
    </row>
    <row r="596" spans="1:20" s="755" customFormat="1" ht="56.25" customHeight="1">
      <c r="A596" s="828" t="s">
        <v>1431</v>
      </c>
      <c r="B596" s="826" t="s">
        <v>259</v>
      </c>
      <c r="C596" s="830" t="s">
        <v>745</v>
      </c>
      <c r="D596" s="830" t="s">
        <v>727</v>
      </c>
      <c r="E596" s="828">
        <v>2010</v>
      </c>
      <c r="F596" s="826" t="s">
        <v>722</v>
      </c>
      <c r="G596" s="830" t="s">
        <v>395</v>
      </c>
      <c r="H596" s="826" t="s">
        <v>342</v>
      </c>
      <c r="I596" s="830" t="s">
        <v>1411</v>
      </c>
      <c r="J596" s="822">
        <v>0.46</v>
      </c>
      <c r="K596" s="822">
        <v>0.76</v>
      </c>
      <c r="L596" s="831" t="s">
        <v>1470</v>
      </c>
      <c r="M596" s="831"/>
      <c r="R596" s="820"/>
      <c r="S596" s="820"/>
      <c r="T596" s="820"/>
    </row>
    <row r="597" spans="1:20" s="755" customFormat="1" ht="56.25" customHeight="1">
      <c r="A597" s="828" t="s">
        <v>1431</v>
      </c>
      <c r="B597" s="826" t="s">
        <v>259</v>
      </c>
      <c r="C597" s="830" t="s">
        <v>745</v>
      </c>
      <c r="D597" s="830" t="s">
        <v>727</v>
      </c>
      <c r="E597" s="828">
        <v>2010</v>
      </c>
      <c r="F597" s="826" t="s">
        <v>722</v>
      </c>
      <c r="G597" s="830" t="s">
        <v>395</v>
      </c>
      <c r="H597" s="826" t="s">
        <v>343</v>
      </c>
      <c r="I597" s="830" t="s">
        <v>1411</v>
      </c>
      <c r="J597" s="822">
        <v>0.53</v>
      </c>
      <c r="K597" s="822">
        <v>0.61</v>
      </c>
      <c r="L597" s="831" t="s">
        <v>1470</v>
      </c>
      <c r="M597" s="831"/>
      <c r="R597" s="820"/>
      <c r="S597" s="820"/>
      <c r="T597" s="820"/>
    </row>
    <row r="598" spans="1:20" s="755" customFormat="1" ht="56.25" customHeight="1">
      <c r="A598" s="828" t="s">
        <v>1431</v>
      </c>
      <c r="B598" s="826" t="s">
        <v>259</v>
      </c>
      <c r="C598" s="830" t="s">
        <v>745</v>
      </c>
      <c r="D598" s="830" t="s">
        <v>727</v>
      </c>
      <c r="E598" s="828">
        <v>2010</v>
      </c>
      <c r="F598" s="826" t="s">
        <v>722</v>
      </c>
      <c r="G598" s="830" t="s">
        <v>395</v>
      </c>
      <c r="H598" s="826" t="s">
        <v>344</v>
      </c>
      <c r="I598" s="830" t="s">
        <v>1411</v>
      </c>
      <c r="J598" s="822">
        <v>0.83</v>
      </c>
      <c r="K598" s="822">
        <v>0.83</v>
      </c>
      <c r="L598" s="831" t="s">
        <v>1470</v>
      </c>
      <c r="M598" s="831"/>
      <c r="R598" s="820"/>
      <c r="S598" s="820"/>
      <c r="T598" s="820"/>
    </row>
    <row r="599" spans="1:20" s="755" customFormat="1" ht="56.25" customHeight="1">
      <c r="A599" s="828" t="s">
        <v>1431</v>
      </c>
      <c r="B599" s="826" t="s">
        <v>259</v>
      </c>
      <c r="C599" s="830" t="s">
        <v>745</v>
      </c>
      <c r="D599" s="830" t="s">
        <v>727</v>
      </c>
      <c r="E599" s="828">
        <v>2010</v>
      </c>
      <c r="F599" s="826" t="s">
        <v>722</v>
      </c>
      <c r="G599" s="830" t="s">
        <v>395</v>
      </c>
      <c r="H599" s="826" t="s">
        <v>345</v>
      </c>
      <c r="I599" s="830" t="s">
        <v>1411</v>
      </c>
      <c r="J599" s="822">
        <v>0.71</v>
      </c>
      <c r="K599" s="822">
        <v>0.71</v>
      </c>
      <c r="L599" s="831" t="s">
        <v>1470</v>
      </c>
      <c r="M599" s="831"/>
      <c r="R599" s="820"/>
      <c r="S599" s="820"/>
      <c r="T599" s="820"/>
    </row>
    <row r="600" spans="1:20" s="755" customFormat="1" ht="56.25" customHeight="1">
      <c r="A600" s="828" t="s">
        <v>1431</v>
      </c>
      <c r="B600" s="826" t="s">
        <v>259</v>
      </c>
      <c r="C600" s="830" t="s">
        <v>745</v>
      </c>
      <c r="D600" s="830" t="s">
        <v>727</v>
      </c>
      <c r="E600" s="828">
        <v>2010</v>
      </c>
      <c r="F600" s="826" t="s">
        <v>722</v>
      </c>
      <c r="G600" s="830" t="s">
        <v>396</v>
      </c>
      <c r="H600" s="826" t="s">
        <v>341</v>
      </c>
      <c r="I600" s="830" t="s">
        <v>1411</v>
      </c>
      <c r="J600" s="822">
        <v>0.21</v>
      </c>
      <c r="K600" s="822">
        <v>0.37</v>
      </c>
      <c r="L600" s="831" t="s">
        <v>1470</v>
      </c>
      <c r="M600" s="831"/>
      <c r="R600" s="820"/>
      <c r="S600" s="820"/>
      <c r="T600" s="820"/>
    </row>
    <row r="601" spans="1:20" s="755" customFormat="1" ht="56.25" customHeight="1">
      <c r="A601" s="828" t="s">
        <v>1431</v>
      </c>
      <c r="B601" s="826" t="s">
        <v>259</v>
      </c>
      <c r="C601" s="830" t="s">
        <v>745</v>
      </c>
      <c r="D601" s="830" t="s">
        <v>727</v>
      </c>
      <c r="E601" s="828">
        <v>2010</v>
      </c>
      <c r="F601" s="826" t="s">
        <v>722</v>
      </c>
      <c r="G601" s="830" t="s">
        <v>396</v>
      </c>
      <c r="H601" s="826" t="s">
        <v>342</v>
      </c>
      <c r="I601" s="830" t="s">
        <v>1411</v>
      </c>
      <c r="J601" s="822">
        <v>0.08</v>
      </c>
      <c r="K601" s="822">
        <v>0.2</v>
      </c>
      <c r="L601" s="831" t="s">
        <v>1470</v>
      </c>
      <c r="M601" s="831"/>
      <c r="R601" s="820"/>
      <c r="S601" s="820"/>
      <c r="T601" s="820"/>
    </row>
    <row r="602" spans="1:20" s="755" customFormat="1" ht="56.25" customHeight="1">
      <c r="A602" s="828" t="s">
        <v>1431</v>
      </c>
      <c r="B602" s="826" t="s">
        <v>259</v>
      </c>
      <c r="C602" s="830" t="s">
        <v>745</v>
      </c>
      <c r="D602" s="830" t="s">
        <v>727</v>
      </c>
      <c r="E602" s="828">
        <v>2010</v>
      </c>
      <c r="F602" s="826" t="s">
        <v>722</v>
      </c>
      <c r="G602" s="830" t="s">
        <v>396</v>
      </c>
      <c r="H602" s="826" t="s">
        <v>343</v>
      </c>
      <c r="I602" s="830" t="s">
        <v>1411</v>
      </c>
      <c r="J602" s="822">
        <v>0.28999999999999998</v>
      </c>
      <c r="K602" s="822">
        <v>0.5</v>
      </c>
      <c r="L602" s="831" t="s">
        <v>1470</v>
      </c>
      <c r="M602" s="831"/>
      <c r="R602" s="820"/>
      <c r="S602" s="820"/>
      <c r="T602" s="820"/>
    </row>
    <row r="603" spans="1:20" s="755" customFormat="1" ht="56.25" customHeight="1">
      <c r="A603" s="828" t="s">
        <v>1431</v>
      </c>
      <c r="B603" s="826" t="s">
        <v>259</v>
      </c>
      <c r="C603" s="830" t="s">
        <v>745</v>
      </c>
      <c r="D603" s="830" t="s">
        <v>727</v>
      </c>
      <c r="E603" s="828">
        <v>2010</v>
      </c>
      <c r="F603" s="826" t="s">
        <v>722</v>
      </c>
      <c r="G603" s="830" t="s">
        <v>397</v>
      </c>
      <c r="H603" s="826" t="s">
        <v>341</v>
      </c>
      <c r="I603" s="830" t="s">
        <v>1411</v>
      </c>
      <c r="J603" s="822">
        <v>0.05</v>
      </c>
      <c r="K603" s="822">
        <v>0.25</v>
      </c>
      <c r="L603" s="831" t="s">
        <v>1470</v>
      </c>
      <c r="M603" s="831"/>
      <c r="R603" s="820"/>
      <c r="S603" s="820"/>
      <c r="T603" s="820"/>
    </row>
    <row r="604" spans="1:20" s="755" customFormat="1" ht="56.25" customHeight="1">
      <c r="A604" s="828" t="s">
        <v>1431</v>
      </c>
      <c r="B604" s="826" t="s">
        <v>259</v>
      </c>
      <c r="C604" s="830" t="s">
        <v>745</v>
      </c>
      <c r="D604" s="830" t="s">
        <v>727</v>
      </c>
      <c r="E604" s="828">
        <v>2010</v>
      </c>
      <c r="F604" s="826" t="s">
        <v>722</v>
      </c>
      <c r="G604" s="830" t="s">
        <v>397</v>
      </c>
      <c r="H604" s="826" t="s">
        <v>342</v>
      </c>
      <c r="I604" s="830" t="s">
        <v>1411</v>
      </c>
      <c r="J604" s="822">
        <v>0.47</v>
      </c>
      <c r="K604" s="822">
        <v>0.7</v>
      </c>
      <c r="L604" s="831" t="s">
        <v>1470</v>
      </c>
      <c r="M604" s="831"/>
      <c r="R604" s="820"/>
      <c r="S604" s="820"/>
      <c r="T604" s="820"/>
    </row>
    <row r="605" spans="1:20" s="755" customFormat="1" ht="56.25" customHeight="1">
      <c r="A605" s="828" t="s">
        <v>1431</v>
      </c>
      <c r="B605" s="826" t="s">
        <v>259</v>
      </c>
      <c r="C605" s="830" t="s">
        <v>745</v>
      </c>
      <c r="D605" s="830" t="s">
        <v>727</v>
      </c>
      <c r="E605" s="828">
        <v>2010</v>
      </c>
      <c r="F605" s="826" t="s">
        <v>722</v>
      </c>
      <c r="G605" s="830" t="s">
        <v>397</v>
      </c>
      <c r="H605" s="826" t="s">
        <v>343</v>
      </c>
      <c r="I605" s="830" t="s">
        <v>1411</v>
      </c>
      <c r="J605" s="822">
        <v>0.86</v>
      </c>
      <c r="K605" s="822">
        <v>0.86</v>
      </c>
      <c r="L605" s="831" t="s">
        <v>1470</v>
      </c>
      <c r="M605" s="831"/>
      <c r="R605" s="820"/>
      <c r="S605" s="820"/>
      <c r="T605" s="820"/>
    </row>
    <row r="606" spans="1:20" s="755" customFormat="1" ht="56.25" customHeight="1">
      <c r="A606" s="828" t="s">
        <v>1431</v>
      </c>
      <c r="B606" s="826" t="s">
        <v>259</v>
      </c>
      <c r="C606" s="830" t="s">
        <v>745</v>
      </c>
      <c r="D606" s="830" t="s">
        <v>727</v>
      </c>
      <c r="E606" s="828">
        <v>2010</v>
      </c>
      <c r="F606" s="826" t="s">
        <v>722</v>
      </c>
      <c r="G606" s="830" t="s">
        <v>397</v>
      </c>
      <c r="H606" s="826" t="s">
        <v>344</v>
      </c>
      <c r="I606" s="830" t="s">
        <v>1411</v>
      </c>
      <c r="J606" s="822">
        <v>0.62</v>
      </c>
      <c r="K606" s="822">
        <v>0.67</v>
      </c>
      <c r="L606" s="831" t="s">
        <v>1470</v>
      </c>
      <c r="M606" s="831"/>
      <c r="R606" s="820"/>
      <c r="S606" s="820"/>
      <c r="T606" s="820"/>
    </row>
    <row r="607" spans="1:20" s="755" customFormat="1" ht="56.25" customHeight="1">
      <c r="A607" s="828" t="s">
        <v>1431</v>
      </c>
      <c r="B607" s="826" t="s">
        <v>259</v>
      </c>
      <c r="C607" s="830" t="s">
        <v>745</v>
      </c>
      <c r="D607" s="830" t="s">
        <v>727</v>
      </c>
      <c r="E607" s="828">
        <v>2010</v>
      </c>
      <c r="F607" s="826" t="s">
        <v>722</v>
      </c>
      <c r="G607" s="830" t="s">
        <v>397</v>
      </c>
      <c r="H607" s="826" t="s">
        <v>345</v>
      </c>
      <c r="I607" s="830" t="s">
        <v>1411</v>
      </c>
      <c r="J607" s="822">
        <v>0.81</v>
      </c>
      <c r="K607" s="822">
        <v>0.81</v>
      </c>
      <c r="L607" s="831" t="s">
        <v>1470</v>
      </c>
      <c r="M607" s="831"/>
      <c r="R607" s="820"/>
      <c r="S607" s="820"/>
      <c r="T607" s="820"/>
    </row>
    <row r="608" spans="1:20" s="755" customFormat="1" ht="56.25" customHeight="1">
      <c r="A608" s="828" t="s">
        <v>1431</v>
      </c>
      <c r="B608" s="826" t="s">
        <v>259</v>
      </c>
      <c r="C608" s="830" t="s">
        <v>745</v>
      </c>
      <c r="D608" s="830" t="s">
        <v>727</v>
      </c>
      <c r="E608" s="828">
        <v>2010</v>
      </c>
      <c r="F608" s="826" t="s">
        <v>722</v>
      </c>
      <c r="G608" s="830" t="s">
        <v>398</v>
      </c>
      <c r="H608" s="826" t="s">
        <v>341</v>
      </c>
      <c r="I608" s="830" t="s">
        <v>1411</v>
      </c>
      <c r="J608" s="822">
        <v>0.05</v>
      </c>
      <c r="K608" s="822">
        <v>0.35</v>
      </c>
      <c r="L608" s="831" t="s">
        <v>1470</v>
      </c>
      <c r="M608" s="831"/>
      <c r="R608" s="820"/>
      <c r="S608" s="820"/>
      <c r="T608" s="820"/>
    </row>
    <row r="609" spans="1:20" s="755" customFormat="1" ht="56.25" customHeight="1">
      <c r="A609" s="828" t="s">
        <v>1431</v>
      </c>
      <c r="B609" s="826" t="s">
        <v>259</v>
      </c>
      <c r="C609" s="830" t="s">
        <v>745</v>
      </c>
      <c r="D609" s="830" t="s">
        <v>727</v>
      </c>
      <c r="E609" s="828">
        <v>2010</v>
      </c>
      <c r="F609" s="826" t="s">
        <v>722</v>
      </c>
      <c r="G609" s="830" t="s">
        <v>398</v>
      </c>
      <c r="H609" s="826" t="s">
        <v>342</v>
      </c>
      <c r="I609" s="830" t="s">
        <v>1411</v>
      </c>
      <c r="J609" s="822">
        <v>0.22</v>
      </c>
      <c r="K609" s="822">
        <v>0.5</v>
      </c>
      <c r="L609" s="831" t="s">
        <v>1470</v>
      </c>
      <c r="M609" s="831"/>
      <c r="R609" s="820"/>
      <c r="S609" s="820"/>
      <c r="T609" s="820"/>
    </row>
    <row r="610" spans="1:20" s="755" customFormat="1" ht="56.25" customHeight="1">
      <c r="A610" s="828" t="s">
        <v>1431</v>
      </c>
      <c r="B610" s="826" t="s">
        <v>259</v>
      </c>
      <c r="C610" s="830" t="s">
        <v>745</v>
      </c>
      <c r="D610" s="830" t="s">
        <v>727</v>
      </c>
      <c r="E610" s="828">
        <v>2010</v>
      </c>
      <c r="F610" s="826" t="s">
        <v>722</v>
      </c>
      <c r="G610" s="830" t="s">
        <v>398</v>
      </c>
      <c r="H610" s="826" t="s">
        <v>343</v>
      </c>
      <c r="I610" s="830" t="s">
        <v>1411</v>
      </c>
      <c r="J610" s="822">
        <v>0.27</v>
      </c>
      <c r="K610" s="822">
        <v>0.7</v>
      </c>
      <c r="L610" s="831" t="s">
        <v>1470</v>
      </c>
      <c r="M610" s="831"/>
      <c r="R610" s="820"/>
      <c r="S610" s="820"/>
      <c r="T610" s="820"/>
    </row>
    <row r="611" spans="1:20" s="755" customFormat="1" ht="56.25" customHeight="1">
      <c r="A611" s="828" t="s">
        <v>1431</v>
      </c>
      <c r="B611" s="826" t="s">
        <v>259</v>
      </c>
      <c r="C611" s="830" t="s">
        <v>745</v>
      </c>
      <c r="D611" s="830" t="s">
        <v>727</v>
      </c>
      <c r="E611" s="828">
        <v>2010</v>
      </c>
      <c r="F611" s="826" t="s">
        <v>722</v>
      </c>
      <c r="G611" s="830" t="s">
        <v>398</v>
      </c>
      <c r="H611" s="826" t="s">
        <v>344</v>
      </c>
      <c r="I611" s="830" t="s">
        <v>1411</v>
      </c>
      <c r="J611" s="822">
        <v>0.63</v>
      </c>
      <c r="K611" s="822">
        <v>0.79</v>
      </c>
      <c r="L611" s="831" t="s">
        <v>1470</v>
      </c>
      <c r="M611" s="831"/>
      <c r="R611" s="820"/>
      <c r="S611" s="820"/>
      <c r="T611" s="820"/>
    </row>
    <row r="612" spans="1:20" s="755" customFormat="1" ht="56.25" customHeight="1">
      <c r="A612" s="828" t="s">
        <v>1431</v>
      </c>
      <c r="B612" s="826" t="s">
        <v>259</v>
      </c>
      <c r="C612" s="830" t="s">
        <v>745</v>
      </c>
      <c r="D612" s="830" t="s">
        <v>727</v>
      </c>
      <c r="E612" s="828">
        <v>2010</v>
      </c>
      <c r="F612" s="826" t="s">
        <v>722</v>
      </c>
      <c r="G612" s="830" t="s">
        <v>399</v>
      </c>
      <c r="H612" s="826" t="s">
        <v>341</v>
      </c>
      <c r="I612" s="830" t="s">
        <v>1411</v>
      </c>
      <c r="J612" s="822">
        <v>0.05</v>
      </c>
      <c r="K612" s="822">
        <v>0.61</v>
      </c>
      <c r="L612" s="831" t="s">
        <v>1470</v>
      </c>
      <c r="M612" s="831"/>
      <c r="R612" s="820"/>
      <c r="S612" s="820"/>
      <c r="T612" s="820"/>
    </row>
    <row r="613" spans="1:20" s="755" customFormat="1" ht="56.25" customHeight="1">
      <c r="A613" s="828" t="s">
        <v>1431</v>
      </c>
      <c r="B613" s="826" t="s">
        <v>259</v>
      </c>
      <c r="C613" s="830" t="s">
        <v>745</v>
      </c>
      <c r="D613" s="830" t="s">
        <v>727</v>
      </c>
      <c r="E613" s="828">
        <v>2010</v>
      </c>
      <c r="F613" s="826" t="s">
        <v>722</v>
      </c>
      <c r="G613" s="830" t="s">
        <v>399</v>
      </c>
      <c r="H613" s="826" t="s">
        <v>342</v>
      </c>
      <c r="I613" s="830" t="s">
        <v>1411</v>
      </c>
      <c r="J613" s="822">
        <v>0.18</v>
      </c>
      <c r="K613" s="822">
        <v>0.69</v>
      </c>
      <c r="L613" s="831" t="s">
        <v>1470</v>
      </c>
      <c r="M613" s="831"/>
      <c r="R613" s="820"/>
      <c r="S613" s="820"/>
      <c r="T613" s="820"/>
    </row>
    <row r="614" spans="1:20" s="755" customFormat="1" ht="56.25" customHeight="1">
      <c r="A614" s="828" t="s">
        <v>1431</v>
      </c>
      <c r="B614" s="826" t="s">
        <v>259</v>
      </c>
      <c r="C614" s="830" t="s">
        <v>745</v>
      </c>
      <c r="D614" s="830" t="s">
        <v>727</v>
      </c>
      <c r="E614" s="828">
        <v>2010</v>
      </c>
      <c r="F614" s="826" t="s">
        <v>722</v>
      </c>
      <c r="G614" s="830" t="s">
        <v>399</v>
      </c>
      <c r="H614" s="826" t="s">
        <v>343</v>
      </c>
      <c r="I614" s="830" t="s">
        <v>1411</v>
      </c>
      <c r="J614" s="822">
        <v>0.41</v>
      </c>
      <c r="K614" s="822">
        <v>0.73</v>
      </c>
      <c r="L614" s="831" t="s">
        <v>1470</v>
      </c>
      <c r="M614" s="831"/>
      <c r="R614" s="820"/>
      <c r="S614" s="820"/>
      <c r="T614" s="820"/>
    </row>
    <row r="615" spans="1:20" s="755" customFormat="1" ht="56.25" customHeight="1">
      <c r="A615" s="828" t="s">
        <v>1431</v>
      </c>
      <c r="B615" s="826" t="s">
        <v>259</v>
      </c>
      <c r="C615" s="830" t="s">
        <v>745</v>
      </c>
      <c r="D615" s="830" t="s">
        <v>727</v>
      </c>
      <c r="E615" s="828">
        <v>2010</v>
      </c>
      <c r="F615" s="826" t="s">
        <v>722</v>
      </c>
      <c r="G615" s="830" t="s">
        <v>399</v>
      </c>
      <c r="H615" s="826" t="s">
        <v>344</v>
      </c>
      <c r="I615" s="830" t="s">
        <v>1411</v>
      </c>
      <c r="J615" s="822">
        <v>0.75</v>
      </c>
      <c r="K615" s="822">
        <v>0.75</v>
      </c>
      <c r="L615" s="831" t="s">
        <v>1470</v>
      </c>
      <c r="M615" s="831"/>
      <c r="R615" s="820"/>
      <c r="S615" s="820"/>
      <c r="T615" s="820"/>
    </row>
    <row r="616" spans="1:20" s="755" customFormat="1" ht="56.25" customHeight="1">
      <c r="A616" s="828" t="s">
        <v>1431</v>
      </c>
      <c r="B616" s="826" t="s">
        <v>259</v>
      </c>
      <c r="C616" s="830" t="s">
        <v>745</v>
      </c>
      <c r="D616" s="830" t="s">
        <v>727</v>
      </c>
      <c r="E616" s="828">
        <v>2010</v>
      </c>
      <c r="F616" s="826" t="s">
        <v>722</v>
      </c>
      <c r="G616" s="830" t="s">
        <v>353</v>
      </c>
      <c r="H616" s="826" t="s">
        <v>341</v>
      </c>
      <c r="I616" s="830" t="s">
        <v>1411</v>
      </c>
      <c r="J616" s="822">
        <v>0.03</v>
      </c>
      <c r="K616" s="822">
        <v>0.39</v>
      </c>
      <c r="L616" s="831" t="s">
        <v>1470</v>
      </c>
      <c r="M616" s="831"/>
      <c r="R616" s="820"/>
      <c r="S616" s="820"/>
      <c r="T616" s="820"/>
    </row>
    <row r="617" spans="1:20" s="755" customFormat="1" ht="56.25" customHeight="1">
      <c r="A617" s="828" t="s">
        <v>1431</v>
      </c>
      <c r="B617" s="826" t="s">
        <v>259</v>
      </c>
      <c r="C617" s="830" t="s">
        <v>745</v>
      </c>
      <c r="D617" s="830" t="s">
        <v>727</v>
      </c>
      <c r="E617" s="828">
        <v>2010</v>
      </c>
      <c r="F617" s="826" t="s">
        <v>722</v>
      </c>
      <c r="G617" s="830" t="s">
        <v>353</v>
      </c>
      <c r="H617" s="826" t="s">
        <v>342</v>
      </c>
      <c r="I617" s="830" t="s">
        <v>1411</v>
      </c>
      <c r="J617" s="822">
        <v>0.26</v>
      </c>
      <c r="K617" s="822">
        <v>0.43</v>
      </c>
      <c r="L617" s="831" t="s">
        <v>1470</v>
      </c>
      <c r="M617" s="831"/>
      <c r="R617" s="820"/>
      <c r="S617" s="820"/>
      <c r="T617" s="820"/>
    </row>
    <row r="618" spans="1:20" s="755" customFormat="1" ht="56.25" customHeight="1">
      <c r="A618" s="828" t="s">
        <v>1431</v>
      </c>
      <c r="B618" s="826" t="s">
        <v>259</v>
      </c>
      <c r="C618" s="830" t="s">
        <v>745</v>
      </c>
      <c r="D618" s="830" t="s">
        <v>727</v>
      </c>
      <c r="E618" s="828">
        <v>2010</v>
      </c>
      <c r="F618" s="826" t="s">
        <v>722</v>
      </c>
      <c r="G618" s="830" t="s">
        <v>353</v>
      </c>
      <c r="H618" s="826" t="s">
        <v>343</v>
      </c>
      <c r="I618" s="830" t="s">
        <v>1411</v>
      </c>
      <c r="J618" s="822">
        <v>0.35</v>
      </c>
      <c r="K618" s="822">
        <v>0.64</v>
      </c>
      <c r="L618" s="831" t="s">
        <v>1470</v>
      </c>
      <c r="M618" s="831"/>
      <c r="R618" s="820"/>
      <c r="S618" s="820"/>
      <c r="T618" s="820"/>
    </row>
    <row r="619" spans="1:20" s="755" customFormat="1" ht="56.25" customHeight="1">
      <c r="A619" s="828" t="s">
        <v>1431</v>
      </c>
      <c r="B619" s="826" t="s">
        <v>259</v>
      </c>
      <c r="C619" s="830" t="s">
        <v>745</v>
      </c>
      <c r="D619" s="830" t="s">
        <v>727</v>
      </c>
      <c r="E619" s="828">
        <v>2010</v>
      </c>
      <c r="F619" s="826" t="s">
        <v>722</v>
      </c>
      <c r="G619" s="830" t="s">
        <v>353</v>
      </c>
      <c r="H619" s="826" t="s">
        <v>344</v>
      </c>
      <c r="I619" s="830" t="s">
        <v>1411</v>
      </c>
      <c r="J619" s="822">
        <v>0.75</v>
      </c>
      <c r="K619" s="822">
        <v>0.75</v>
      </c>
      <c r="L619" s="831" t="s">
        <v>1470</v>
      </c>
      <c r="M619" s="831"/>
      <c r="R619" s="820"/>
      <c r="S619" s="820"/>
      <c r="T619" s="820"/>
    </row>
    <row r="620" spans="1:20" s="755" customFormat="1" ht="56.25" customHeight="1">
      <c r="A620" s="828" t="s">
        <v>1431</v>
      </c>
      <c r="B620" s="826" t="s">
        <v>259</v>
      </c>
      <c r="C620" s="830" t="s">
        <v>745</v>
      </c>
      <c r="D620" s="830" t="s">
        <v>727</v>
      </c>
      <c r="E620" s="828">
        <v>2010</v>
      </c>
      <c r="F620" s="826" t="s">
        <v>722</v>
      </c>
      <c r="G620" s="830" t="s">
        <v>354</v>
      </c>
      <c r="H620" s="826" t="s">
        <v>341</v>
      </c>
      <c r="I620" s="830" t="s">
        <v>1411</v>
      </c>
      <c r="J620" s="822">
        <v>0.09</v>
      </c>
      <c r="K620" s="822">
        <v>0.59</v>
      </c>
      <c r="L620" s="831" t="s">
        <v>1470</v>
      </c>
      <c r="M620" s="831"/>
      <c r="R620" s="820"/>
      <c r="S620" s="820"/>
      <c r="T620" s="820"/>
    </row>
    <row r="621" spans="1:20" s="755" customFormat="1" ht="56.25" customHeight="1">
      <c r="A621" s="828" t="s">
        <v>1431</v>
      </c>
      <c r="B621" s="826" t="s">
        <v>259</v>
      </c>
      <c r="C621" s="830" t="s">
        <v>745</v>
      </c>
      <c r="D621" s="830" t="s">
        <v>727</v>
      </c>
      <c r="E621" s="828">
        <v>2010</v>
      </c>
      <c r="F621" s="826" t="s">
        <v>722</v>
      </c>
      <c r="G621" s="830" t="s">
        <v>354</v>
      </c>
      <c r="H621" s="826" t="s">
        <v>342</v>
      </c>
      <c r="I621" s="830" t="s">
        <v>1411</v>
      </c>
      <c r="J621" s="822">
        <v>0.1</v>
      </c>
      <c r="K621" s="822">
        <v>0.53</v>
      </c>
      <c r="L621" s="831" t="s">
        <v>1470</v>
      </c>
      <c r="M621" s="831"/>
      <c r="R621" s="820"/>
      <c r="S621" s="820"/>
      <c r="T621" s="820"/>
    </row>
    <row r="622" spans="1:20" s="755" customFormat="1" ht="56.25" customHeight="1">
      <c r="A622" s="828" t="s">
        <v>1431</v>
      </c>
      <c r="B622" s="826" t="s">
        <v>259</v>
      </c>
      <c r="C622" s="830" t="s">
        <v>745</v>
      </c>
      <c r="D622" s="830" t="s">
        <v>727</v>
      </c>
      <c r="E622" s="828">
        <v>2010</v>
      </c>
      <c r="F622" s="826" t="s">
        <v>722</v>
      </c>
      <c r="G622" s="830" t="s">
        <v>354</v>
      </c>
      <c r="H622" s="826" t="s">
        <v>343</v>
      </c>
      <c r="I622" s="830" t="s">
        <v>1411</v>
      </c>
      <c r="J622" s="822">
        <v>0.14000000000000001</v>
      </c>
      <c r="K622" s="822">
        <v>0.53</v>
      </c>
      <c r="L622" s="831" t="s">
        <v>1470</v>
      </c>
      <c r="M622" s="831"/>
      <c r="R622" s="820"/>
      <c r="S622" s="820"/>
      <c r="T622" s="820"/>
    </row>
    <row r="623" spans="1:20" s="755" customFormat="1" ht="56.25" customHeight="1">
      <c r="A623" s="828" t="s">
        <v>1431</v>
      </c>
      <c r="B623" s="826" t="s">
        <v>259</v>
      </c>
      <c r="C623" s="830" t="s">
        <v>745</v>
      </c>
      <c r="D623" s="830" t="s">
        <v>727</v>
      </c>
      <c r="E623" s="828">
        <v>2010</v>
      </c>
      <c r="F623" s="826" t="s">
        <v>722</v>
      </c>
      <c r="G623" s="830" t="s">
        <v>354</v>
      </c>
      <c r="H623" s="826" t="s">
        <v>345</v>
      </c>
      <c r="I623" s="830" t="s">
        <v>1411</v>
      </c>
      <c r="J623" s="822">
        <v>0.12</v>
      </c>
      <c r="K623" s="822">
        <v>0.6</v>
      </c>
      <c r="L623" s="831" t="s">
        <v>1470</v>
      </c>
      <c r="M623" s="831"/>
      <c r="R623" s="820"/>
      <c r="S623" s="820"/>
      <c r="T623" s="820"/>
    </row>
    <row r="624" spans="1:20" s="755" customFormat="1" ht="56.25" customHeight="1">
      <c r="A624" s="828" t="s">
        <v>1431</v>
      </c>
      <c r="B624" s="826" t="s">
        <v>259</v>
      </c>
      <c r="C624" s="830" t="s">
        <v>745</v>
      </c>
      <c r="D624" s="830" t="s">
        <v>727</v>
      </c>
      <c r="E624" s="828">
        <v>2010</v>
      </c>
      <c r="F624" s="826" t="s">
        <v>722</v>
      </c>
      <c r="G624" s="830" t="s">
        <v>348</v>
      </c>
      <c r="H624" s="826" t="s">
        <v>341</v>
      </c>
      <c r="I624" s="830" t="s">
        <v>1411</v>
      </c>
      <c r="J624" s="822">
        <v>0.17</v>
      </c>
      <c r="K624" s="822">
        <v>0.17</v>
      </c>
      <c r="L624" s="831" t="s">
        <v>1470</v>
      </c>
      <c r="M624" s="831"/>
      <c r="R624" s="820"/>
      <c r="S624" s="820"/>
      <c r="T624" s="820"/>
    </row>
    <row r="625" spans="1:20" s="755" customFormat="1" ht="45.75" customHeight="1">
      <c r="A625" s="828" t="s">
        <v>1431</v>
      </c>
      <c r="B625" s="826" t="s">
        <v>1335</v>
      </c>
      <c r="C625" s="830" t="s">
        <v>745</v>
      </c>
      <c r="D625" s="830" t="s">
        <v>727</v>
      </c>
      <c r="E625" s="828">
        <v>2010</v>
      </c>
      <c r="F625" s="826" t="s">
        <v>722</v>
      </c>
      <c r="G625" s="830" t="s">
        <v>397</v>
      </c>
      <c r="H625" s="826" t="s">
        <v>341</v>
      </c>
      <c r="I625" s="830" t="s">
        <v>1411</v>
      </c>
      <c r="J625" s="822">
        <v>0.53</v>
      </c>
      <c r="K625" s="822">
        <v>0.53</v>
      </c>
      <c r="L625" s="831" t="s">
        <v>1470</v>
      </c>
      <c r="M625" s="831"/>
      <c r="R625" s="820"/>
      <c r="S625" s="820"/>
      <c r="T625" s="820"/>
    </row>
    <row r="626" spans="1:20" s="755" customFormat="1" ht="45.75" customHeight="1">
      <c r="A626" s="828" t="s">
        <v>1431</v>
      </c>
      <c r="B626" s="826" t="s">
        <v>1335</v>
      </c>
      <c r="C626" s="830" t="s">
        <v>745</v>
      </c>
      <c r="D626" s="830" t="s">
        <v>727</v>
      </c>
      <c r="E626" s="828">
        <v>2010</v>
      </c>
      <c r="F626" s="826" t="s">
        <v>722</v>
      </c>
      <c r="G626" s="830" t="s">
        <v>397</v>
      </c>
      <c r="H626" s="826" t="s">
        <v>343</v>
      </c>
      <c r="I626" s="830" t="s">
        <v>1411</v>
      </c>
      <c r="J626" s="822">
        <v>0.61</v>
      </c>
      <c r="K626" s="822">
        <v>0.61</v>
      </c>
      <c r="L626" s="831" t="s">
        <v>1470</v>
      </c>
      <c r="M626" s="831"/>
      <c r="R626" s="820"/>
      <c r="S626" s="820"/>
      <c r="T626" s="820"/>
    </row>
    <row r="627" spans="1:20" s="755" customFormat="1" ht="45.75" customHeight="1">
      <c r="A627" s="828" t="s">
        <v>1431</v>
      </c>
      <c r="B627" s="826" t="s">
        <v>1335</v>
      </c>
      <c r="C627" s="830" t="s">
        <v>745</v>
      </c>
      <c r="D627" s="830" t="s">
        <v>727</v>
      </c>
      <c r="E627" s="828">
        <v>2010</v>
      </c>
      <c r="F627" s="826" t="s">
        <v>722</v>
      </c>
      <c r="G627" s="830" t="s">
        <v>397</v>
      </c>
      <c r="H627" s="826" t="s">
        <v>344</v>
      </c>
      <c r="I627" s="830" t="s">
        <v>1411</v>
      </c>
      <c r="J627" s="822">
        <v>0.6</v>
      </c>
      <c r="K627" s="822">
        <v>0.6</v>
      </c>
      <c r="L627" s="831" t="s">
        <v>1470</v>
      </c>
      <c r="M627" s="831"/>
      <c r="R627" s="820"/>
      <c r="S627" s="820"/>
      <c r="T627" s="820"/>
    </row>
    <row r="628" spans="1:20" s="755" customFormat="1" ht="45.75" customHeight="1">
      <c r="A628" s="828" t="s">
        <v>1431</v>
      </c>
      <c r="B628" s="826" t="s">
        <v>1335</v>
      </c>
      <c r="C628" s="830" t="s">
        <v>745</v>
      </c>
      <c r="D628" s="830" t="s">
        <v>727</v>
      </c>
      <c r="E628" s="828">
        <v>2010</v>
      </c>
      <c r="F628" s="826" t="s">
        <v>722</v>
      </c>
      <c r="G628" s="830" t="s">
        <v>397</v>
      </c>
      <c r="H628" s="826" t="s">
        <v>345</v>
      </c>
      <c r="I628" s="830" t="s">
        <v>1411</v>
      </c>
      <c r="J628" s="822">
        <v>0.79</v>
      </c>
      <c r="K628" s="822">
        <v>0.83</v>
      </c>
      <c r="L628" s="831" t="s">
        <v>1470</v>
      </c>
      <c r="M628" s="831"/>
      <c r="R628" s="820"/>
      <c r="S628" s="820"/>
      <c r="T628" s="820"/>
    </row>
    <row r="629" spans="1:20" s="755" customFormat="1" ht="45.75" customHeight="1">
      <c r="A629" s="828" t="s">
        <v>1431</v>
      </c>
      <c r="B629" s="826" t="s">
        <v>1335</v>
      </c>
      <c r="C629" s="830" t="s">
        <v>745</v>
      </c>
      <c r="D629" s="830" t="s">
        <v>727</v>
      </c>
      <c r="E629" s="828">
        <v>2010</v>
      </c>
      <c r="F629" s="826" t="s">
        <v>722</v>
      </c>
      <c r="G629" s="830" t="s">
        <v>397</v>
      </c>
      <c r="H629" s="826" t="s">
        <v>346</v>
      </c>
      <c r="I629" s="830" t="s">
        <v>1411</v>
      </c>
      <c r="J629" s="822">
        <v>0.6</v>
      </c>
      <c r="K629" s="822">
        <v>0.75</v>
      </c>
      <c r="L629" s="831" t="s">
        <v>1470</v>
      </c>
      <c r="M629" s="831"/>
      <c r="R629" s="820"/>
      <c r="S629" s="820"/>
      <c r="T629" s="820"/>
    </row>
    <row r="630" spans="1:20" s="755" customFormat="1" ht="45.75" customHeight="1">
      <c r="A630" s="828" t="s">
        <v>1431</v>
      </c>
      <c r="B630" s="826" t="s">
        <v>1335</v>
      </c>
      <c r="C630" s="830" t="s">
        <v>745</v>
      </c>
      <c r="D630" s="830" t="s">
        <v>727</v>
      </c>
      <c r="E630" s="828">
        <v>2010</v>
      </c>
      <c r="F630" s="826" t="s">
        <v>722</v>
      </c>
      <c r="G630" s="830" t="s">
        <v>348</v>
      </c>
      <c r="H630" s="826" t="s">
        <v>341</v>
      </c>
      <c r="I630" s="830" t="s">
        <v>1411</v>
      </c>
      <c r="J630" s="822">
        <v>0.8</v>
      </c>
      <c r="K630" s="822">
        <v>0.8</v>
      </c>
      <c r="L630" s="831" t="s">
        <v>1470</v>
      </c>
      <c r="M630" s="831"/>
      <c r="R630" s="820"/>
      <c r="S630" s="820"/>
      <c r="T630" s="820"/>
    </row>
    <row r="631" spans="1:20" s="755" customFormat="1" ht="45.75" customHeight="1">
      <c r="A631" s="828" t="s">
        <v>1431</v>
      </c>
      <c r="B631" s="826" t="s">
        <v>1335</v>
      </c>
      <c r="C631" s="830" t="s">
        <v>745</v>
      </c>
      <c r="D631" s="830" t="s">
        <v>727</v>
      </c>
      <c r="E631" s="828">
        <v>2010</v>
      </c>
      <c r="F631" s="826" t="s">
        <v>722</v>
      </c>
      <c r="G631" s="830" t="s">
        <v>348</v>
      </c>
      <c r="H631" s="826" t="s">
        <v>344</v>
      </c>
      <c r="I631" s="830" t="s">
        <v>1411</v>
      </c>
      <c r="J631" s="822">
        <v>1</v>
      </c>
      <c r="K631" s="822">
        <v>1</v>
      </c>
      <c r="L631" s="831" t="s">
        <v>1470</v>
      </c>
      <c r="M631" s="831"/>
      <c r="R631" s="820"/>
      <c r="S631" s="820"/>
      <c r="T631" s="820"/>
    </row>
    <row r="632" spans="1:20" s="755" customFormat="1" ht="45.75" customHeight="1">
      <c r="A632" s="828" t="s">
        <v>1431</v>
      </c>
      <c r="B632" s="826" t="s">
        <v>1335</v>
      </c>
      <c r="C632" s="830" t="s">
        <v>745</v>
      </c>
      <c r="D632" s="830" t="s">
        <v>727</v>
      </c>
      <c r="E632" s="828">
        <v>2010</v>
      </c>
      <c r="F632" s="826" t="s">
        <v>722</v>
      </c>
      <c r="G632" s="830" t="s">
        <v>354</v>
      </c>
      <c r="H632" s="826" t="s">
        <v>341</v>
      </c>
      <c r="I632" s="830" t="s">
        <v>1411</v>
      </c>
      <c r="J632" s="822">
        <v>0.33</v>
      </c>
      <c r="K632" s="822">
        <v>0.33</v>
      </c>
      <c r="L632" s="831" t="s">
        <v>1470</v>
      </c>
      <c r="M632" s="831"/>
      <c r="R632" s="820"/>
      <c r="S632" s="820"/>
      <c r="T632" s="820"/>
    </row>
    <row r="633" spans="1:20" s="755" customFormat="1" ht="45.75" customHeight="1">
      <c r="A633" s="828" t="s">
        <v>1431</v>
      </c>
      <c r="B633" s="826" t="s">
        <v>1335</v>
      </c>
      <c r="C633" s="830" t="s">
        <v>745</v>
      </c>
      <c r="D633" s="830" t="s">
        <v>727</v>
      </c>
      <c r="E633" s="828">
        <v>2010</v>
      </c>
      <c r="F633" s="826" t="s">
        <v>722</v>
      </c>
      <c r="G633" s="830" t="s">
        <v>401</v>
      </c>
      <c r="H633" s="826" t="s">
        <v>345</v>
      </c>
      <c r="I633" s="830" t="s">
        <v>1411</v>
      </c>
      <c r="J633" s="822">
        <v>0.88</v>
      </c>
      <c r="K633" s="822">
        <v>0.88</v>
      </c>
      <c r="L633" s="831" t="s">
        <v>1470</v>
      </c>
      <c r="M633" s="831"/>
      <c r="R633" s="820"/>
      <c r="S633" s="820"/>
      <c r="T633" s="820"/>
    </row>
    <row r="634" spans="1:20" s="755" customFormat="1" ht="56.25" customHeight="1">
      <c r="A634" s="828" t="s">
        <v>1431</v>
      </c>
      <c r="B634" s="826" t="s">
        <v>259</v>
      </c>
      <c r="C634" s="830" t="s">
        <v>745</v>
      </c>
      <c r="D634" s="830" t="s">
        <v>728</v>
      </c>
      <c r="E634" s="828">
        <v>2010</v>
      </c>
      <c r="F634" s="826" t="s">
        <v>722</v>
      </c>
      <c r="G634" s="830" t="s">
        <v>390</v>
      </c>
      <c r="H634" s="826" t="s">
        <v>341</v>
      </c>
      <c r="I634" s="830" t="s">
        <v>1411</v>
      </c>
      <c r="J634" s="822">
        <v>0.36</v>
      </c>
      <c r="K634" s="822">
        <v>0.5</v>
      </c>
      <c r="L634" s="822">
        <v>0.09</v>
      </c>
      <c r="M634" s="822"/>
      <c r="R634" s="820"/>
      <c r="S634" s="820"/>
      <c r="T634" s="820"/>
    </row>
    <row r="635" spans="1:20" s="755" customFormat="1" ht="56.25" customHeight="1">
      <c r="A635" s="828" t="s">
        <v>1431</v>
      </c>
      <c r="B635" s="826" t="s">
        <v>259</v>
      </c>
      <c r="C635" s="830" t="s">
        <v>745</v>
      </c>
      <c r="D635" s="830" t="s">
        <v>728</v>
      </c>
      <c r="E635" s="828">
        <v>2010</v>
      </c>
      <c r="F635" s="826" t="s">
        <v>722</v>
      </c>
      <c r="G635" s="830" t="s">
        <v>390</v>
      </c>
      <c r="H635" s="826" t="s">
        <v>342</v>
      </c>
      <c r="I635" s="830" t="s">
        <v>1411</v>
      </c>
      <c r="J635" s="822">
        <v>0.67</v>
      </c>
      <c r="K635" s="822">
        <v>0.67</v>
      </c>
      <c r="L635" s="822">
        <v>0.08</v>
      </c>
      <c r="M635" s="822"/>
      <c r="R635" s="820"/>
      <c r="S635" s="820"/>
      <c r="T635" s="820"/>
    </row>
    <row r="636" spans="1:20" s="755" customFormat="1" ht="56.25" customHeight="1">
      <c r="A636" s="828" t="s">
        <v>1431</v>
      </c>
      <c r="B636" s="826" t="s">
        <v>259</v>
      </c>
      <c r="C636" s="830" t="s">
        <v>745</v>
      </c>
      <c r="D636" s="830" t="s">
        <v>728</v>
      </c>
      <c r="E636" s="828">
        <v>2010</v>
      </c>
      <c r="F636" s="826" t="s">
        <v>722</v>
      </c>
      <c r="G636" s="830" t="s">
        <v>390</v>
      </c>
      <c r="H636" s="826" t="s">
        <v>343</v>
      </c>
      <c r="I636" s="830" t="s">
        <v>1411</v>
      </c>
      <c r="J636" s="822">
        <v>0.67</v>
      </c>
      <c r="K636" s="822">
        <v>0.67</v>
      </c>
      <c r="L636" s="822">
        <v>0.01</v>
      </c>
      <c r="M636" s="822"/>
      <c r="R636" s="820"/>
      <c r="S636" s="820"/>
      <c r="T636" s="820"/>
    </row>
    <row r="637" spans="1:20" s="755" customFormat="1" ht="56.25" customHeight="1">
      <c r="A637" s="828" t="s">
        <v>1431</v>
      </c>
      <c r="B637" s="826" t="s">
        <v>259</v>
      </c>
      <c r="C637" s="830" t="s">
        <v>745</v>
      </c>
      <c r="D637" s="830" t="s">
        <v>728</v>
      </c>
      <c r="E637" s="828">
        <v>2010</v>
      </c>
      <c r="F637" s="826" t="s">
        <v>722</v>
      </c>
      <c r="G637" s="830" t="s">
        <v>390</v>
      </c>
      <c r="H637" s="826" t="s">
        <v>344</v>
      </c>
      <c r="I637" s="830" t="s">
        <v>1411</v>
      </c>
      <c r="J637" s="822">
        <v>0.63</v>
      </c>
      <c r="K637" s="822">
        <v>0.63</v>
      </c>
      <c r="L637" s="822">
        <v>0.15</v>
      </c>
      <c r="M637" s="822"/>
      <c r="R637" s="820"/>
      <c r="S637" s="820"/>
      <c r="T637" s="820"/>
    </row>
    <row r="638" spans="1:20" s="755" customFormat="1" ht="56.25" customHeight="1">
      <c r="A638" s="828" t="s">
        <v>1431</v>
      </c>
      <c r="B638" s="826" t="s">
        <v>259</v>
      </c>
      <c r="C638" s="830" t="s">
        <v>745</v>
      </c>
      <c r="D638" s="830" t="s">
        <v>728</v>
      </c>
      <c r="E638" s="828">
        <v>2010</v>
      </c>
      <c r="F638" s="826" t="s">
        <v>722</v>
      </c>
      <c r="G638" s="830" t="s">
        <v>390</v>
      </c>
      <c r="H638" s="826" t="s">
        <v>345</v>
      </c>
      <c r="I638" s="830" t="s">
        <v>1411</v>
      </c>
      <c r="J638" s="822">
        <v>0.93</v>
      </c>
      <c r="K638" s="822">
        <v>0.93</v>
      </c>
      <c r="L638" s="822">
        <v>0.06</v>
      </c>
      <c r="M638" s="822"/>
      <c r="R638" s="820"/>
      <c r="S638" s="820"/>
      <c r="T638" s="820"/>
    </row>
    <row r="639" spans="1:20" s="755" customFormat="1" ht="56.25" customHeight="1">
      <c r="A639" s="828" t="s">
        <v>1431</v>
      </c>
      <c r="B639" s="826" t="s">
        <v>259</v>
      </c>
      <c r="C639" s="830" t="s">
        <v>745</v>
      </c>
      <c r="D639" s="830" t="s">
        <v>728</v>
      </c>
      <c r="E639" s="828">
        <v>2010</v>
      </c>
      <c r="F639" s="826" t="s">
        <v>722</v>
      </c>
      <c r="G639" s="830" t="s">
        <v>390</v>
      </c>
      <c r="H639" s="826" t="s">
        <v>346</v>
      </c>
      <c r="I639" s="830" t="s">
        <v>1411</v>
      </c>
      <c r="J639" s="822">
        <v>1</v>
      </c>
      <c r="K639" s="822">
        <v>1</v>
      </c>
      <c r="L639" s="822">
        <v>0</v>
      </c>
      <c r="M639" s="822"/>
      <c r="R639" s="820"/>
      <c r="S639" s="820"/>
      <c r="T639" s="820"/>
    </row>
    <row r="640" spans="1:20" s="755" customFormat="1" ht="56.25" customHeight="1">
      <c r="A640" s="828" t="s">
        <v>1431</v>
      </c>
      <c r="B640" s="826" t="s">
        <v>259</v>
      </c>
      <c r="C640" s="830" t="s">
        <v>745</v>
      </c>
      <c r="D640" s="830" t="s">
        <v>728</v>
      </c>
      <c r="E640" s="828">
        <v>2010</v>
      </c>
      <c r="F640" s="826" t="s">
        <v>722</v>
      </c>
      <c r="G640" s="830" t="s">
        <v>395</v>
      </c>
      <c r="H640" s="826" t="s">
        <v>341</v>
      </c>
      <c r="I640" s="830" t="s">
        <v>1411</v>
      </c>
      <c r="J640" s="822">
        <v>0.35</v>
      </c>
      <c r="K640" s="822">
        <v>0.43</v>
      </c>
      <c r="L640" s="822">
        <v>0.12</v>
      </c>
      <c r="M640" s="822"/>
      <c r="R640" s="820"/>
      <c r="S640" s="820"/>
      <c r="T640" s="820"/>
    </row>
    <row r="641" spans="1:20" s="755" customFormat="1" ht="56.25" customHeight="1">
      <c r="A641" s="828" t="s">
        <v>1431</v>
      </c>
      <c r="B641" s="826" t="s">
        <v>259</v>
      </c>
      <c r="C641" s="830" t="s">
        <v>745</v>
      </c>
      <c r="D641" s="830" t="s">
        <v>728</v>
      </c>
      <c r="E641" s="828">
        <v>2010</v>
      </c>
      <c r="F641" s="826" t="s">
        <v>722</v>
      </c>
      <c r="G641" s="830" t="s">
        <v>395</v>
      </c>
      <c r="H641" s="826" t="s">
        <v>342</v>
      </c>
      <c r="I641" s="830" t="s">
        <v>1411</v>
      </c>
      <c r="J641" s="822">
        <v>0.46</v>
      </c>
      <c r="K641" s="822">
        <v>0.76</v>
      </c>
      <c r="L641" s="822">
        <v>0.13</v>
      </c>
      <c r="M641" s="822"/>
      <c r="R641" s="820"/>
      <c r="S641" s="820"/>
      <c r="T641" s="820"/>
    </row>
    <row r="642" spans="1:20" s="755" customFormat="1" ht="56.25" customHeight="1">
      <c r="A642" s="828" t="s">
        <v>1431</v>
      </c>
      <c r="B642" s="826" t="s">
        <v>259</v>
      </c>
      <c r="C642" s="830" t="s">
        <v>745</v>
      </c>
      <c r="D642" s="830" t="s">
        <v>728</v>
      </c>
      <c r="E642" s="828">
        <v>2010</v>
      </c>
      <c r="F642" s="826" t="s">
        <v>722</v>
      </c>
      <c r="G642" s="830" t="s">
        <v>395</v>
      </c>
      <c r="H642" s="826" t="s">
        <v>343</v>
      </c>
      <c r="I642" s="830" t="s">
        <v>1411</v>
      </c>
      <c r="J642" s="822">
        <v>0.53</v>
      </c>
      <c r="K642" s="822">
        <v>0.61</v>
      </c>
      <c r="L642" s="822">
        <v>0.09</v>
      </c>
      <c r="M642" s="822"/>
      <c r="R642" s="820"/>
      <c r="S642" s="820"/>
      <c r="T642" s="820"/>
    </row>
    <row r="643" spans="1:20" s="755" customFormat="1" ht="56.25" customHeight="1">
      <c r="A643" s="828" t="s">
        <v>1431</v>
      </c>
      <c r="B643" s="826" t="s">
        <v>259</v>
      </c>
      <c r="C643" s="830" t="s">
        <v>745</v>
      </c>
      <c r="D643" s="830" t="s">
        <v>728</v>
      </c>
      <c r="E643" s="828">
        <v>2010</v>
      </c>
      <c r="F643" s="826" t="s">
        <v>722</v>
      </c>
      <c r="G643" s="830" t="s">
        <v>395</v>
      </c>
      <c r="H643" s="826" t="s">
        <v>344</v>
      </c>
      <c r="I643" s="830" t="s">
        <v>1411</v>
      </c>
      <c r="J643" s="822">
        <v>0.83</v>
      </c>
      <c r="K643" s="822">
        <v>0.83</v>
      </c>
      <c r="L643" s="822">
        <v>0.04</v>
      </c>
      <c r="M643" s="822"/>
      <c r="R643" s="820"/>
      <c r="S643" s="820"/>
      <c r="T643" s="820"/>
    </row>
    <row r="644" spans="1:20" s="755" customFormat="1" ht="56.25" customHeight="1">
      <c r="A644" s="828" t="s">
        <v>1431</v>
      </c>
      <c r="B644" s="826" t="s">
        <v>259</v>
      </c>
      <c r="C644" s="830" t="s">
        <v>745</v>
      </c>
      <c r="D644" s="830" t="s">
        <v>728</v>
      </c>
      <c r="E644" s="828">
        <v>2010</v>
      </c>
      <c r="F644" s="826" t="s">
        <v>722</v>
      </c>
      <c r="G644" s="830" t="s">
        <v>395</v>
      </c>
      <c r="H644" s="826" t="s">
        <v>345</v>
      </c>
      <c r="I644" s="830" t="s">
        <v>1411</v>
      </c>
      <c r="J644" s="822">
        <v>0.71</v>
      </c>
      <c r="K644" s="822">
        <v>0.71</v>
      </c>
      <c r="L644" s="822">
        <v>0.2</v>
      </c>
      <c r="M644" s="822"/>
      <c r="R644" s="820"/>
      <c r="S644" s="820"/>
      <c r="T644" s="820"/>
    </row>
    <row r="645" spans="1:20" s="755" customFormat="1" ht="56.25" customHeight="1">
      <c r="A645" s="828" t="s">
        <v>1431</v>
      </c>
      <c r="B645" s="826" t="s">
        <v>259</v>
      </c>
      <c r="C645" s="830" t="s">
        <v>745</v>
      </c>
      <c r="D645" s="830" t="s">
        <v>728</v>
      </c>
      <c r="E645" s="828">
        <v>2010</v>
      </c>
      <c r="F645" s="826" t="s">
        <v>722</v>
      </c>
      <c r="G645" s="830" t="s">
        <v>396</v>
      </c>
      <c r="H645" s="826" t="s">
        <v>341</v>
      </c>
      <c r="I645" s="830" t="s">
        <v>1411</v>
      </c>
      <c r="J645" s="822">
        <v>0.21</v>
      </c>
      <c r="K645" s="822">
        <v>0.37</v>
      </c>
      <c r="L645" s="822">
        <v>0.22</v>
      </c>
      <c r="M645" s="822"/>
      <c r="R645" s="820"/>
      <c r="S645" s="820"/>
      <c r="T645" s="820"/>
    </row>
    <row r="646" spans="1:20" s="755" customFormat="1" ht="56.25" customHeight="1">
      <c r="A646" s="828" t="s">
        <v>1431</v>
      </c>
      <c r="B646" s="826" t="s">
        <v>259</v>
      </c>
      <c r="C646" s="830" t="s">
        <v>745</v>
      </c>
      <c r="D646" s="830" t="s">
        <v>728</v>
      </c>
      <c r="E646" s="828">
        <v>2010</v>
      </c>
      <c r="F646" s="826" t="s">
        <v>722</v>
      </c>
      <c r="G646" s="830" t="s">
        <v>396</v>
      </c>
      <c r="H646" s="826" t="s">
        <v>342</v>
      </c>
      <c r="I646" s="830" t="s">
        <v>1411</v>
      </c>
      <c r="J646" s="822">
        <v>0.08</v>
      </c>
      <c r="K646" s="822">
        <v>0.2</v>
      </c>
      <c r="L646" s="822">
        <v>0.06</v>
      </c>
      <c r="M646" s="822"/>
      <c r="R646" s="820"/>
      <c r="S646" s="820"/>
      <c r="T646" s="820"/>
    </row>
    <row r="647" spans="1:20" s="755" customFormat="1" ht="56.25" customHeight="1">
      <c r="A647" s="828" t="s">
        <v>1431</v>
      </c>
      <c r="B647" s="826" t="s">
        <v>259</v>
      </c>
      <c r="C647" s="830" t="s">
        <v>745</v>
      </c>
      <c r="D647" s="830" t="s">
        <v>728</v>
      </c>
      <c r="E647" s="828">
        <v>2010</v>
      </c>
      <c r="F647" s="826" t="s">
        <v>722</v>
      </c>
      <c r="G647" s="830" t="s">
        <v>396</v>
      </c>
      <c r="H647" s="826" t="s">
        <v>343</v>
      </c>
      <c r="I647" s="830" t="s">
        <v>1411</v>
      </c>
      <c r="J647" s="822">
        <v>0.28999999999999998</v>
      </c>
      <c r="K647" s="822">
        <v>0.5</v>
      </c>
      <c r="L647" s="822">
        <v>0.14000000000000001</v>
      </c>
      <c r="M647" s="822"/>
      <c r="R647" s="820"/>
      <c r="S647" s="820"/>
      <c r="T647" s="820"/>
    </row>
    <row r="648" spans="1:20" s="755" customFormat="1" ht="56.25" customHeight="1">
      <c r="A648" s="828" t="s">
        <v>1431</v>
      </c>
      <c r="B648" s="826" t="s">
        <v>259</v>
      </c>
      <c r="C648" s="830" t="s">
        <v>745</v>
      </c>
      <c r="D648" s="830" t="s">
        <v>728</v>
      </c>
      <c r="E648" s="828">
        <v>2010</v>
      </c>
      <c r="F648" s="826" t="s">
        <v>722</v>
      </c>
      <c r="G648" s="830" t="s">
        <v>397</v>
      </c>
      <c r="H648" s="826" t="s">
        <v>341</v>
      </c>
      <c r="I648" s="830" t="s">
        <v>1411</v>
      </c>
      <c r="J648" s="822">
        <v>0.05</v>
      </c>
      <c r="K648" s="822">
        <v>0.25</v>
      </c>
      <c r="L648" s="822">
        <v>0.56000000000000005</v>
      </c>
      <c r="M648" s="822"/>
      <c r="R648" s="820"/>
      <c r="S648" s="820"/>
      <c r="T648" s="820"/>
    </row>
    <row r="649" spans="1:20" s="755" customFormat="1" ht="56.25" customHeight="1">
      <c r="A649" s="828" t="s">
        <v>1431</v>
      </c>
      <c r="B649" s="826" t="s">
        <v>259</v>
      </c>
      <c r="C649" s="830" t="s">
        <v>745</v>
      </c>
      <c r="D649" s="830" t="s">
        <v>728</v>
      </c>
      <c r="E649" s="828">
        <v>2010</v>
      </c>
      <c r="F649" s="826" t="s">
        <v>722</v>
      </c>
      <c r="G649" s="830" t="s">
        <v>397</v>
      </c>
      <c r="H649" s="826" t="s">
        <v>342</v>
      </c>
      <c r="I649" s="830" t="s">
        <v>1411</v>
      </c>
      <c r="J649" s="822">
        <v>0.47</v>
      </c>
      <c r="K649" s="822">
        <v>0.7</v>
      </c>
      <c r="L649" s="822">
        <v>0.33</v>
      </c>
      <c r="M649" s="822"/>
      <c r="R649" s="820"/>
      <c r="S649" s="820"/>
      <c r="T649" s="820"/>
    </row>
    <row r="650" spans="1:20" s="755" customFormat="1" ht="56.25" customHeight="1">
      <c r="A650" s="828" t="s">
        <v>1431</v>
      </c>
      <c r="B650" s="826" t="s">
        <v>259</v>
      </c>
      <c r="C650" s="830" t="s">
        <v>745</v>
      </c>
      <c r="D650" s="830" t="s">
        <v>728</v>
      </c>
      <c r="E650" s="828">
        <v>2010</v>
      </c>
      <c r="F650" s="826" t="s">
        <v>722</v>
      </c>
      <c r="G650" s="830" t="s">
        <v>397</v>
      </c>
      <c r="H650" s="826" t="s">
        <v>343</v>
      </c>
      <c r="I650" s="830" t="s">
        <v>1411</v>
      </c>
      <c r="J650" s="822">
        <v>0.86</v>
      </c>
      <c r="K650" s="822">
        <v>0.86</v>
      </c>
      <c r="L650" s="822">
        <v>0.01</v>
      </c>
      <c r="M650" s="822"/>
      <c r="R650" s="820"/>
      <c r="S650" s="820"/>
      <c r="T650" s="820"/>
    </row>
    <row r="651" spans="1:20" s="755" customFormat="1" ht="56.25" customHeight="1">
      <c r="A651" s="828" t="s">
        <v>1431</v>
      </c>
      <c r="B651" s="826" t="s">
        <v>259</v>
      </c>
      <c r="C651" s="830" t="s">
        <v>745</v>
      </c>
      <c r="D651" s="830" t="s">
        <v>728</v>
      </c>
      <c r="E651" s="828">
        <v>2010</v>
      </c>
      <c r="F651" s="826" t="s">
        <v>722</v>
      </c>
      <c r="G651" s="830" t="s">
        <v>397</v>
      </c>
      <c r="H651" s="826" t="s">
        <v>344</v>
      </c>
      <c r="I651" s="830" t="s">
        <v>1411</v>
      </c>
      <c r="J651" s="822">
        <v>0.62</v>
      </c>
      <c r="K651" s="822">
        <v>0.67</v>
      </c>
      <c r="L651" s="822">
        <v>7.0000000000000007E-2</v>
      </c>
      <c r="M651" s="822"/>
      <c r="R651" s="820"/>
      <c r="S651" s="820"/>
      <c r="T651" s="820"/>
    </row>
    <row r="652" spans="1:20" s="755" customFormat="1" ht="56.25" customHeight="1">
      <c r="A652" s="828" t="s">
        <v>1431</v>
      </c>
      <c r="B652" s="826" t="s">
        <v>259</v>
      </c>
      <c r="C652" s="830" t="s">
        <v>745</v>
      </c>
      <c r="D652" s="830" t="s">
        <v>728</v>
      </c>
      <c r="E652" s="828">
        <v>2010</v>
      </c>
      <c r="F652" s="826" t="s">
        <v>722</v>
      </c>
      <c r="G652" s="830" t="s">
        <v>397</v>
      </c>
      <c r="H652" s="826" t="s">
        <v>345</v>
      </c>
      <c r="I652" s="830" t="s">
        <v>1411</v>
      </c>
      <c r="J652" s="822">
        <v>0.81</v>
      </c>
      <c r="K652" s="822">
        <v>0.81</v>
      </c>
      <c r="L652" s="822">
        <v>7.0000000000000007E-2</v>
      </c>
      <c r="M652" s="822"/>
      <c r="R652" s="820"/>
      <c r="S652" s="820"/>
      <c r="T652" s="820"/>
    </row>
    <row r="653" spans="1:20" s="755" customFormat="1" ht="56.25" customHeight="1">
      <c r="A653" s="828" t="s">
        <v>1431</v>
      </c>
      <c r="B653" s="826" t="s">
        <v>259</v>
      </c>
      <c r="C653" s="830" t="s">
        <v>745</v>
      </c>
      <c r="D653" s="830" t="s">
        <v>728</v>
      </c>
      <c r="E653" s="828">
        <v>2010</v>
      </c>
      <c r="F653" s="826" t="s">
        <v>722</v>
      </c>
      <c r="G653" s="830" t="s">
        <v>398</v>
      </c>
      <c r="H653" s="826" t="s">
        <v>341</v>
      </c>
      <c r="I653" s="830" t="s">
        <v>1411</v>
      </c>
      <c r="J653" s="822">
        <v>0.05</v>
      </c>
      <c r="K653" s="822">
        <v>0.35</v>
      </c>
      <c r="L653" s="822">
        <v>0.03</v>
      </c>
      <c r="M653" s="822"/>
      <c r="R653" s="820"/>
      <c r="S653" s="820"/>
      <c r="T653" s="820"/>
    </row>
    <row r="654" spans="1:20" s="755" customFormat="1" ht="56.25" customHeight="1">
      <c r="A654" s="828" t="s">
        <v>1431</v>
      </c>
      <c r="B654" s="826" t="s">
        <v>259</v>
      </c>
      <c r="C654" s="830" t="s">
        <v>745</v>
      </c>
      <c r="D654" s="830" t="s">
        <v>728</v>
      </c>
      <c r="E654" s="828">
        <v>2010</v>
      </c>
      <c r="F654" s="826" t="s">
        <v>722</v>
      </c>
      <c r="G654" s="830" t="s">
        <v>398</v>
      </c>
      <c r="H654" s="826" t="s">
        <v>342</v>
      </c>
      <c r="I654" s="830" t="s">
        <v>1411</v>
      </c>
      <c r="J654" s="822">
        <v>0.22</v>
      </c>
      <c r="K654" s="822">
        <v>0.5</v>
      </c>
      <c r="L654" s="822">
        <v>0.09</v>
      </c>
      <c r="M654" s="822"/>
      <c r="R654" s="820"/>
      <c r="S654" s="820"/>
      <c r="T654" s="820"/>
    </row>
    <row r="655" spans="1:20" s="755" customFormat="1" ht="56.25" customHeight="1">
      <c r="A655" s="828" t="s">
        <v>1431</v>
      </c>
      <c r="B655" s="826" t="s">
        <v>259</v>
      </c>
      <c r="C655" s="830" t="s">
        <v>745</v>
      </c>
      <c r="D655" s="830" t="s">
        <v>728</v>
      </c>
      <c r="E655" s="828">
        <v>2010</v>
      </c>
      <c r="F655" s="826" t="s">
        <v>722</v>
      </c>
      <c r="G655" s="830" t="s">
        <v>398</v>
      </c>
      <c r="H655" s="826" t="s">
        <v>343</v>
      </c>
      <c r="I655" s="830" t="s">
        <v>1411</v>
      </c>
      <c r="J655" s="822">
        <v>0.27</v>
      </c>
      <c r="K655" s="822">
        <v>0.7</v>
      </c>
      <c r="L655" s="822">
        <v>0.05</v>
      </c>
      <c r="M655" s="822"/>
      <c r="R655" s="820"/>
      <c r="S655" s="820"/>
      <c r="T655" s="820"/>
    </row>
    <row r="656" spans="1:20" s="755" customFormat="1" ht="56.25" customHeight="1">
      <c r="A656" s="828" t="s">
        <v>1431</v>
      </c>
      <c r="B656" s="826" t="s">
        <v>259</v>
      </c>
      <c r="C656" s="830" t="s">
        <v>745</v>
      </c>
      <c r="D656" s="830" t="s">
        <v>728</v>
      </c>
      <c r="E656" s="828">
        <v>2010</v>
      </c>
      <c r="F656" s="826" t="s">
        <v>722</v>
      </c>
      <c r="G656" s="830" t="s">
        <v>398</v>
      </c>
      <c r="H656" s="826" t="s">
        <v>344</v>
      </c>
      <c r="I656" s="830" t="s">
        <v>1411</v>
      </c>
      <c r="J656" s="822">
        <v>0.63</v>
      </c>
      <c r="K656" s="822">
        <v>0.79</v>
      </c>
      <c r="L656" s="822">
        <v>0.08</v>
      </c>
      <c r="M656" s="822"/>
      <c r="R656" s="820"/>
      <c r="S656" s="820"/>
      <c r="T656" s="820"/>
    </row>
    <row r="657" spans="1:20" s="755" customFormat="1" ht="56.25" customHeight="1">
      <c r="A657" s="828" t="s">
        <v>1431</v>
      </c>
      <c r="B657" s="826" t="s">
        <v>259</v>
      </c>
      <c r="C657" s="830" t="s">
        <v>745</v>
      </c>
      <c r="D657" s="830" t="s">
        <v>728</v>
      </c>
      <c r="E657" s="828">
        <v>2010</v>
      </c>
      <c r="F657" s="826" t="s">
        <v>722</v>
      </c>
      <c r="G657" s="830" t="s">
        <v>399</v>
      </c>
      <c r="H657" s="826" t="s">
        <v>341</v>
      </c>
      <c r="I657" s="830" t="s">
        <v>1411</v>
      </c>
      <c r="J657" s="822">
        <v>0.05</v>
      </c>
      <c r="K657" s="822">
        <v>0.61</v>
      </c>
      <c r="L657" s="822">
        <v>7.0000000000000007E-2</v>
      </c>
      <c r="M657" s="822"/>
      <c r="R657" s="820"/>
      <c r="S657" s="820"/>
      <c r="T657" s="820"/>
    </row>
    <row r="658" spans="1:20" s="755" customFormat="1" ht="56.25" customHeight="1">
      <c r="A658" s="828" t="s">
        <v>1431</v>
      </c>
      <c r="B658" s="826" t="s">
        <v>259</v>
      </c>
      <c r="C658" s="830" t="s">
        <v>745</v>
      </c>
      <c r="D658" s="830" t="s">
        <v>728</v>
      </c>
      <c r="E658" s="828">
        <v>2010</v>
      </c>
      <c r="F658" s="826" t="s">
        <v>722</v>
      </c>
      <c r="G658" s="830" t="s">
        <v>399</v>
      </c>
      <c r="H658" s="826" t="s">
        <v>342</v>
      </c>
      <c r="I658" s="830" t="s">
        <v>1411</v>
      </c>
      <c r="J658" s="822">
        <v>0.18</v>
      </c>
      <c r="K658" s="822">
        <v>0.69</v>
      </c>
      <c r="L658" s="822">
        <v>0.08</v>
      </c>
      <c r="M658" s="822"/>
      <c r="R658" s="820"/>
      <c r="S658" s="820"/>
      <c r="T658" s="820"/>
    </row>
    <row r="659" spans="1:20" s="755" customFormat="1" ht="56.25" customHeight="1">
      <c r="A659" s="828" t="s">
        <v>1431</v>
      </c>
      <c r="B659" s="826" t="s">
        <v>259</v>
      </c>
      <c r="C659" s="830" t="s">
        <v>745</v>
      </c>
      <c r="D659" s="830" t="s">
        <v>728</v>
      </c>
      <c r="E659" s="828">
        <v>2010</v>
      </c>
      <c r="F659" s="826" t="s">
        <v>722</v>
      </c>
      <c r="G659" s="830" t="s">
        <v>399</v>
      </c>
      <c r="H659" s="826" t="s">
        <v>343</v>
      </c>
      <c r="I659" s="830" t="s">
        <v>1411</v>
      </c>
      <c r="J659" s="822">
        <v>0.41</v>
      </c>
      <c r="K659" s="822">
        <v>0.73</v>
      </c>
      <c r="L659" s="822">
        <v>0.06</v>
      </c>
      <c r="M659" s="822"/>
      <c r="R659" s="820"/>
      <c r="S659" s="820"/>
      <c r="T659" s="820"/>
    </row>
    <row r="660" spans="1:20" s="755" customFormat="1" ht="56.25" customHeight="1">
      <c r="A660" s="828" t="s">
        <v>1431</v>
      </c>
      <c r="B660" s="826" t="s">
        <v>259</v>
      </c>
      <c r="C660" s="830" t="s">
        <v>745</v>
      </c>
      <c r="D660" s="830" t="s">
        <v>728</v>
      </c>
      <c r="E660" s="828">
        <v>2010</v>
      </c>
      <c r="F660" s="826" t="s">
        <v>722</v>
      </c>
      <c r="G660" s="830" t="s">
        <v>399</v>
      </c>
      <c r="H660" s="826" t="s">
        <v>344</v>
      </c>
      <c r="I660" s="830" t="s">
        <v>1411</v>
      </c>
      <c r="J660" s="822">
        <v>0.75</v>
      </c>
      <c r="K660" s="822">
        <v>0.75</v>
      </c>
      <c r="L660" s="822">
        <v>0</v>
      </c>
      <c r="M660" s="822"/>
      <c r="R660" s="820"/>
      <c r="S660" s="820"/>
      <c r="T660" s="820"/>
    </row>
    <row r="661" spans="1:20" s="755" customFormat="1" ht="56.25" customHeight="1">
      <c r="A661" s="828" t="s">
        <v>1431</v>
      </c>
      <c r="B661" s="826" t="s">
        <v>259</v>
      </c>
      <c r="C661" s="830" t="s">
        <v>745</v>
      </c>
      <c r="D661" s="830" t="s">
        <v>728</v>
      </c>
      <c r="E661" s="828">
        <v>2010</v>
      </c>
      <c r="F661" s="826" t="s">
        <v>722</v>
      </c>
      <c r="G661" s="830" t="s">
        <v>353</v>
      </c>
      <c r="H661" s="826" t="s">
        <v>341</v>
      </c>
      <c r="I661" s="830" t="s">
        <v>1411</v>
      </c>
      <c r="J661" s="822">
        <v>0.03</v>
      </c>
      <c r="K661" s="822">
        <v>0.39</v>
      </c>
      <c r="L661" s="822">
        <v>0.03</v>
      </c>
      <c r="M661" s="822"/>
      <c r="R661" s="820"/>
      <c r="S661" s="820"/>
      <c r="T661" s="820"/>
    </row>
    <row r="662" spans="1:20" s="755" customFormat="1" ht="56.25" customHeight="1">
      <c r="A662" s="828" t="s">
        <v>1431</v>
      </c>
      <c r="B662" s="826" t="s">
        <v>259</v>
      </c>
      <c r="C662" s="830" t="s">
        <v>745</v>
      </c>
      <c r="D662" s="830" t="s">
        <v>728</v>
      </c>
      <c r="E662" s="828">
        <v>2010</v>
      </c>
      <c r="F662" s="826" t="s">
        <v>722</v>
      </c>
      <c r="G662" s="830" t="s">
        <v>353</v>
      </c>
      <c r="H662" s="826" t="s">
        <v>342</v>
      </c>
      <c r="I662" s="830" t="s">
        <v>1411</v>
      </c>
      <c r="J662" s="822">
        <v>0.26</v>
      </c>
      <c r="K662" s="822">
        <v>0.43</v>
      </c>
      <c r="L662" s="822">
        <v>0.17</v>
      </c>
      <c r="M662" s="822"/>
      <c r="R662" s="820"/>
      <c r="S662" s="820"/>
      <c r="T662" s="820"/>
    </row>
    <row r="663" spans="1:20" s="755" customFormat="1" ht="56.25" customHeight="1">
      <c r="A663" s="828" t="s">
        <v>1431</v>
      </c>
      <c r="B663" s="826" t="s">
        <v>259</v>
      </c>
      <c r="C663" s="830" t="s">
        <v>745</v>
      </c>
      <c r="D663" s="830" t="s">
        <v>728</v>
      </c>
      <c r="E663" s="828">
        <v>2010</v>
      </c>
      <c r="F663" s="826" t="s">
        <v>722</v>
      </c>
      <c r="G663" s="830" t="s">
        <v>353</v>
      </c>
      <c r="H663" s="826" t="s">
        <v>343</v>
      </c>
      <c r="I663" s="830" t="s">
        <v>1411</v>
      </c>
      <c r="J663" s="822">
        <v>0.35</v>
      </c>
      <c r="K663" s="822">
        <v>0.64</v>
      </c>
      <c r="L663" s="822">
        <v>0.06</v>
      </c>
      <c r="M663" s="822"/>
      <c r="R663" s="820"/>
      <c r="S663" s="820"/>
      <c r="T663" s="820"/>
    </row>
    <row r="664" spans="1:20" s="755" customFormat="1" ht="56.25" customHeight="1">
      <c r="A664" s="828" t="s">
        <v>1431</v>
      </c>
      <c r="B664" s="826" t="s">
        <v>259</v>
      </c>
      <c r="C664" s="830" t="s">
        <v>745</v>
      </c>
      <c r="D664" s="830" t="s">
        <v>728</v>
      </c>
      <c r="E664" s="828">
        <v>2010</v>
      </c>
      <c r="F664" s="826" t="s">
        <v>722</v>
      </c>
      <c r="G664" s="830" t="s">
        <v>353</v>
      </c>
      <c r="H664" s="826" t="s">
        <v>344</v>
      </c>
      <c r="I664" s="830" t="s">
        <v>1411</v>
      </c>
      <c r="J664" s="822">
        <v>0.75</v>
      </c>
      <c r="K664" s="822">
        <v>0.75</v>
      </c>
      <c r="L664" s="822">
        <v>0</v>
      </c>
      <c r="M664" s="822"/>
      <c r="R664" s="820"/>
      <c r="S664" s="820"/>
      <c r="T664" s="820"/>
    </row>
    <row r="665" spans="1:20" s="755" customFormat="1" ht="56.25" customHeight="1">
      <c r="A665" s="828" t="s">
        <v>1431</v>
      </c>
      <c r="B665" s="826" t="s">
        <v>259</v>
      </c>
      <c r="C665" s="830" t="s">
        <v>745</v>
      </c>
      <c r="D665" s="830" t="s">
        <v>728</v>
      </c>
      <c r="E665" s="828">
        <v>2010</v>
      </c>
      <c r="F665" s="826" t="s">
        <v>722</v>
      </c>
      <c r="G665" s="830" t="s">
        <v>354</v>
      </c>
      <c r="H665" s="826" t="s">
        <v>341</v>
      </c>
      <c r="I665" s="830" t="s">
        <v>1411</v>
      </c>
      <c r="J665" s="822">
        <v>0.09</v>
      </c>
      <c r="K665" s="822">
        <v>0.59</v>
      </c>
      <c r="L665" s="822">
        <v>0.04</v>
      </c>
      <c r="M665" s="822"/>
      <c r="R665" s="820"/>
      <c r="S665" s="820"/>
      <c r="T665" s="820"/>
    </row>
    <row r="666" spans="1:20" s="755" customFormat="1" ht="56.25" customHeight="1">
      <c r="A666" s="828" t="s">
        <v>1431</v>
      </c>
      <c r="B666" s="826" t="s">
        <v>259</v>
      </c>
      <c r="C666" s="830" t="s">
        <v>745</v>
      </c>
      <c r="D666" s="830" t="s">
        <v>728</v>
      </c>
      <c r="E666" s="828">
        <v>2010</v>
      </c>
      <c r="F666" s="826" t="s">
        <v>722</v>
      </c>
      <c r="G666" s="830" t="s">
        <v>354</v>
      </c>
      <c r="H666" s="826" t="s">
        <v>342</v>
      </c>
      <c r="I666" s="830" t="s">
        <v>1411</v>
      </c>
      <c r="J666" s="822">
        <v>0.1</v>
      </c>
      <c r="K666" s="822">
        <v>0.53</v>
      </c>
      <c r="L666" s="822">
        <v>7.0000000000000007E-2</v>
      </c>
      <c r="M666" s="822"/>
      <c r="R666" s="820"/>
      <c r="S666" s="820"/>
      <c r="T666" s="820"/>
    </row>
    <row r="667" spans="1:20" s="755" customFormat="1" ht="56.25" customHeight="1">
      <c r="A667" s="828" t="s">
        <v>1431</v>
      </c>
      <c r="B667" s="826" t="s">
        <v>259</v>
      </c>
      <c r="C667" s="830" t="s">
        <v>745</v>
      </c>
      <c r="D667" s="830" t="s">
        <v>728</v>
      </c>
      <c r="E667" s="828">
        <v>2010</v>
      </c>
      <c r="F667" s="826" t="s">
        <v>722</v>
      </c>
      <c r="G667" s="830" t="s">
        <v>354</v>
      </c>
      <c r="H667" s="826" t="s">
        <v>343</v>
      </c>
      <c r="I667" s="830" t="s">
        <v>1411</v>
      </c>
      <c r="J667" s="822">
        <v>0.14000000000000001</v>
      </c>
      <c r="K667" s="822">
        <v>0.53</v>
      </c>
      <c r="L667" s="822">
        <v>0.02</v>
      </c>
      <c r="M667" s="822"/>
      <c r="R667" s="820"/>
      <c r="S667" s="820"/>
      <c r="T667" s="820"/>
    </row>
    <row r="668" spans="1:20" s="755" customFormat="1" ht="56.25" customHeight="1">
      <c r="A668" s="828" t="s">
        <v>1431</v>
      </c>
      <c r="B668" s="826" t="s">
        <v>259</v>
      </c>
      <c r="C668" s="830" t="s">
        <v>745</v>
      </c>
      <c r="D668" s="830" t="s">
        <v>728</v>
      </c>
      <c r="E668" s="828">
        <v>2010</v>
      </c>
      <c r="F668" s="826" t="s">
        <v>722</v>
      </c>
      <c r="G668" s="830" t="s">
        <v>354</v>
      </c>
      <c r="H668" s="826" t="s">
        <v>345</v>
      </c>
      <c r="I668" s="830" t="s">
        <v>1411</v>
      </c>
      <c r="J668" s="822">
        <v>0.12</v>
      </c>
      <c r="K668" s="822">
        <v>0.6</v>
      </c>
      <c r="L668" s="822">
        <v>0</v>
      </c>
      <c r="M668" s="822"/>
      <c r="R668" s="820"/>
      <c r="S668" s="820"/>
      <c r="T668" s="820"/>
    </row>
    <row r="669" spans="1:20" s="755" customFormat="1" ht="56.25" customHeight="1">
      <c r="A669" s="828" t="s">
        <v>1431</v>
      </c>
      <c r="B669" s="826" t="s">
        <v>259</v>
      </c>
      <c r="C669" s="830" t="s">
        <v>745</v>
      </c>
      <c r="D669" s="830" t="s">
        <v>728</v>
      </c>
      <c r="E669" s="828">
        <v>2010</v>
      </c>
      <c r="F669" s="826" t="s">
        <v>722</v>
      </c>
      <c r="G669" s="830" t="s">
        <v>348</v>
      </c>
      <c r="H669" s="826" t="s">
        <v>341</v>
      </c>
      <c r="I669" s="830" t="s">
        <v>1411</v>
      </c>
      <c r="J669" s="822">
        <v>0.17</v>
      </c>
      <c r="K669" s="822">
        <v>0.17</v>
      </c>
      <c r="L669" s="822">
        <v>0</v>
      </c>
      <c r="M669" s="822"/>
      <c r="R669" s="820"/>
      <c r="S669" s="820"/>
      <c r="T669" s="820"/>
    </row>
    <row r="670" spans="1:20" s="755" customFormat="1" ht="45.75" customHeight="1">
      <c r="A670" s="828" t="s">
        <v>1431</v>
      </c>
      <c r="B670" s="826" t="s">
        <v>1335</v>
      </c>
      <c r="C670" s="830" t="s">
        <v>745</v>
      </c>
      <c r="D670" s="830" t="s">
        <v>728</v>
      </c>
      <c r="E670" s="828">
        <v>2010</v>
      </c>
      <c r="F670" s="826" t="s">
        <v>722</v>
      </c>
      <c r="G670" s="830" t="s">
        <v>397</v>
      </c>
      <c r="H670" s="826" t="s">
        <v>341</v>
      </c>
      <c r="I670" s="830" t="s">
        <v>1411</v>
      </c>
      <c r="J670" s="822">
        <v>0.53</v>
      </c>
      <c r="K670" s="822">
        <v>0.53</v>
      </c>
      <c r="L670" s="822">
        <v>0.03</v>
      </c>
      <c r="M670" s="822"/>
      <c r="R670" s="820"/>
      <c r="S670" s="820"/>
      <c r="T670" s="820"/>
    </row>
    <row r="671" spans="1:20" s="755" customFormat="1" ht="45.75" customHeight="1">
      <c r="A671" s="828" t="s">
        <v>1431</v>
      </c>
      <c r="B671" s="826" t="s">
        <v>1335</v>
      </c>
      <c r="C671" s="830" t="s">
        <v>745</v>
      </c>
      <c r="D671" s="830" t="s">
        <v>728</v>
      </c>
      <c r="E671" s="828">
        <v>2010</v>
      </c>
      <c r="F671" s="826" t="s">
        <v>722</v>
      </c>
      <c r="G671" s="830" t="s">
        <v>397</v>
      </c>
      <c r="H671" s="826" t="s">
        <v>343</v>
      </c>
      <c r="I671" s="830" t="s">
        <v>1411</v>
      </c>
      <c r="J671" s="822">
        <v>0.61</v>
      </c>
      <c r="K671" s="822">
        <v>0.61</v>
      </c>
      <c r="L671" s="822">
        <v>0.1</v>
      </c>
      <c r="M671" s="822"/>
      <c r="R671" s="820"/>
      <c r="S671" s="820"/>
      <c r="T671" s="820"/>
    </row>
    <row r="672" spans="1:20" s="755" customFormat="1" ht="45.75" customHeight="1">
      <c r="A672" s="828" t="s">
        <v>1431</v>
      </c>
      <c r="B672" s="826" t="s">
        <v>1335</v>
      </c>
      <c r="C672" s="830" t="s">
        <v>745</v>
      </c>
      <c r="D672" s="830" t="s">
        <v>728</v>
      </c>
      <c r="E672" s="828">
        <v>2010</v>
      </c>
      <c r="F672" s="826" t="s">
        <v>722</v>
      </c>
      <c r="G672" s="830" t="s">
        <v>397</v>
      </c>
      <c r="H672" s="826" t="s">
        <v>344</v>
      </c>
      <c r="I672" s="830" t="s">
        <v>1411</v>
      </c>
      <c r="J672" s="822">
        <v>0.6</v>
      </c>
      <c r="K672" s="822">
        <v>0.6</v>
      </c>
      <c r="L672" s="822">
        <v>0.05</v>
      </c>
      <c r="M672" s="822"/>
      <c r="R672" s="820"/>
      <c r="S672" s="820"/>
      <c r="T672" s="820"/>
    </row>
    <row r="673" spans="1:20" s="755" customFormat="1" ht="45.75" customHeight="1">
      <c r="A673" s="828" t="s">
        <v>1431</v>
      </c>
      <c r="B673" s="826" t="s">
        <v>1335</v>
      </c>
      <c r="C673" s="830" t="s">
        <v>745</v>
      </c>
      <c r="D673" s="830" t="s">
        <v>728</v>
      </c>
      <c r="E673" s="828">
        <v>2010</v>
      </c>
      <c r="F673" s="826" t="s">
        <v>722</v>
      </c>
      <c r="G673" s="830" t="s">
        <v>397</v>
      </c>
      <c r="H673" s="826" t="s">
        <v>345</v>
      </c>
      <c r="I673" s="830" t="s">
        <v>1411</v>
      </c>
      <c r="J673" s="822">
        <v>0.79</v>
      </c>
      <c r="K673" s="822">
        <v>0.83</v>
      </c>
      <c r="L673" s="822">
        <v>0.05</v>
      </c>
      <c r="M673" s="822"/>
      <c r="R673" s="820"/>
      <c r="S673" s="820"/>
      <c r="T673" s="820"/>
    </row>
    <row r="674" spans="1:20" s="755" customFormat="1" ht="45.75" customHeight="1">
      <c r="A674" s="828" t="s">
        <v>1431</v>
      </c>
      <c r="B674" s="826" t="s">
        <v>1335</v>
      </c>
      <c r="C674" s="830" t="s">
        <v>745</v>
      </c>
      <c r="D674" s="830" t="s">
        <v>728</v>
      </c>
      <c r="E674" s="828">
        <v>2010</v>
      </c>
      <c r="F674" s="826" t="s">
        <v>722</v>
      </c>
      <c r="G674" s="830" t="s">
        <v>397</v>
      </c>
      <c r="H674" s="826" t="s">
        <v>346</v>
      </c>
      <c r="I674" s="830" t="s">
        <v>1411</v>
      </c>
      <c r="J674" s="822">
        <v>0.6</v>
      </c>
      <c r="K674" s="822">
        <v>0.75</v>
      </c>
      <c r="L674" s="822">
        <v>0.31</v>
      </c>
      <c r="M674" s="822"/>
      <c r="R674" s="820"/>
      <c r="S674" s="820"/>
      <c r="T674" s="820"/>
    </row>
    <row r="675" spans="1:20" s="755" customFormat="1" ht="45.75" customHeight="1">
      <c r="A675" s="828" t="s">
        <v>1431</v>
      </c>
      <c r="B675" s="826" t="s">
        <v>1335</v>
      </c>
      <c r="C675" s="830" t="s">
        <v>745</v>
      </c>
      <c r="D675" s="830" t="s">
        <v>728</v>
      </c>
      <c r="E675" s="828">
        <v>2010</v>
      </c>
      <c r="F675" s="826" t="s">
        <v>722</v>
      </c>
      <c r="G675" s="830" t="s">
        <v>348</v>
      </c>
      <c r="H675" s="826" t="s">
        <v>341</v>
      </c>
      <c r="I675" s="830" t="s">
        <v>1411</v>
      </c>
      <c r="J675" s="822">
        <v>0.8</v>
      </c>
      <c r="K675" s="822">
        <v>0.8</v>
      </c>
      <c r="L675" s="822">
        <v>0.08</v>
      </c>
      <c r="M675" s="822"/>
      <c r="R675" s="820"/>
      <c r="S675" s="820"/>
      <c r="T675" s="820"/>
    </row>
    <row r="676" spans="1:20" s="755" customFormat="1" ht="45.75" customHeight="1">
      <c r="A676" s="828" t="s">
        <v>1431</v>
      </c>
      <c r="B676" s="826" t="s">
        <v>1335</v>
      </c>
      <c r="C676" s="830" t="s">
        <v>745</v>
      </c>
      <c r="D676" s="830" t="s">
        <v>728</v>
      </c>
      <c r="E676" s="828">
        <v>2010</v>
      </c>
      <c r="F676" s="826" t="s">
        <v>722</v>
      </c>
      <c r="G676" s="830" t="s">
        <v>348</v>
      </c>
      <c r="H676" s="826" t="s">
        <v>344</v>
      </c>
      <c r="I676" s="830" t="s">
        <v>1411</v>
      </c>
      <c r="J676" s="822">
        <v>1</v>
      </c>
      <c r="K676" s="822">
        <v>1</v>
      </c>
      <c r="L676" s="822">
        <v>0</v>
      </c>
      <c r="M676" s="822"/>
      <c r="R676" s="820"/>
      <c r="S676" s="820"/>
      <c r="T676" s="820"/>
    </row>
    <row r="677" spans="1:20" s="755" customFormat="1" ht="45.75" customHeight="1">
      <c r="A677" s="828" t="s">
        <v>1431</v>
      </c>
      <c r="B677" s="826" t="s">
        <v>1335</v>
      </c>
      <c r="C677" s="830" t="s">
        <v>745</v>
      </c>
      <c r="D677" s="830" t="s">
        <v>728</v>
      </c>
      <c r="E677" s="828">
        <v>2010</v>
      </c>
      <c r="F677" s="826" t="s">
        <v>722</v>
      </c>
      <c r="G677" s="830" t="s">
        <v>354</v>
      </c>
      <c r="H677" s="826" t="s">
        <v>341</v>
      </c>
      <c r="I677" s="830" t="s">
        <v>1411</v>
      </c>
      <c r="J677" s="822">
        <v>0.33</v>
      </c>
      <c r="K677" s="822">
        <v>0.33</v>
      </c>
      <c r="L677" s="822">
        <v>0.01</v>
      </c>
      <c r="M677" s="822"/>
      <c r="R677" s="820"/>
      <c r="S677" s="820"/>
      <c r="T677" s="820"/>
    </row>
    <row r="678" spans="1:20" s="755" customFormat="1" ht="45.75" customHeight="1">
      <c r="A678" s="828" t="s">
        <v>1431</v>
      </c>
      <c r="B678" s="826" t="s">
        <v>1335</v>
      </c>
      <c r="C678" s="830" t="s">
        <v>745</v>
      </c>
      <c r="D678" s="830" t="s">
        <v>728</v>
      </c>
      <c r="E678" s="828">
        <v>2010</v>
      </c>
      <c r="F678" s="826" t="s">
        <v>722</v>
      </c>
      <c r="G678" s="830" t="s">
        <v>401</v>
      </c>
      <c r="H678" s="826" t="s">
        <v>345</v>
      </c>
      <c r="I678" s="830" t="s">
        <v>1411</v>
      </c>
      <c r="J678" s="822">
        <v>0.88</v>
      </c>
      <c r="K678" s="822">
        <v>0.88</v>
      </c>
      <c r="L678" s="822">
        <v>0</v>
      </c>
      <c r="M678" s="822"/>
      <c r="R678" s="820"/>
      <c r="S678" s="820"/>
      <c r="T678" s="820"/>
    </row>
    <row r="679" spans="1:20" s="755" customFormat="1" ht="51" customHeight="1">
      <c r="A679" s="828" t="s">
        <v>1431</v>
      </c>
      <c r="B679" s="826" t="s">
        <v>259</v>
      </c>
      <c r="C679" s="830" t="s">
        <v>745</v>
      </c>
      <c r="D679" s="830" t="s">
        <v>746</v>
      </c>
      <c r="E679" s="828">
        <v>2010</v>
      </c>
      <c r="F679" s="826" t="s">
        <v>722</v>
      </c>
      <c r="G679" s="830" t="s">
        <v>390</v>
      </c>
      <c r="H679" s="826" t="s">
        <v>341</v>
      </c>
      <c r="I679" s="830" t="s">
        <v>1411</v>
      </c>
      <c r="J679" s="822">
        <v>0.36</v>
      </c>
      <c r="K679" s="822">
        <v>0.5</v>
      </c>
      <c r="L679" s="822">
        <v>0.03</v>
      </c>
      <c r="M679" s="822"/>
      <c r="R679" s="820"/>
      <c r="S679" s="820"/>
      <c r="T679" s="820"/>
    </row>
    <row r="680" spans="1:20" s="755" customFormat="1" ht="51" customHeight="1">
      <c r="A680" s="828" t="s">
        <v>1431</v>
      </c>
      <c r="B680" s="826" t="s">
        <v>259</v>
      </c>
      <c r="C680" s="830" t="s">
        <v>745</v>
      </c>
      <c r="D680" s="830" t="s">
        <v>746</v>
      </c>
      <c r="E680" s="828">
        <v>2010</v>
      </c>
      <c r="F680" s="826" t="s">
        <v>722</v>
      </c>
      <c r="G680" s="830" t="s">
        <v>390</v>
      </c>
      <c r="H680" s="826" t="s">
        <v>342</v>
      </c>
      <c r="I680" s="830" t="s">
        <v>1411</v>
      </c>
      <c r="J680" s="822">
        <v>0.67</v>
      </c>
      <c r="K680" s="822">
        <v>0.67</v>
      </c>
      <c r="L680" s="822">
        <v>0</v>
      </c>
      <c r="M680" s="822"/>
      <c r="R680" s="820"/>
      <c r="S680" s="820"/>
      <c r="T680" s="820"/>
    </row>
    <row r="681" spans="1:20" s="755" customFormat="1" ht="51" customHeight="1">
      <c r="A681" s="828" t="s">
        <v>1431</v>
      </c>
      <c r="B681" s="826" t="s">
        <v>259</v>
      </c>
      <c r="C681" s="830" t="s">
        <v>745</v>
      </c>
      <c r="D681" s="830" t="s">
        <v>746</v>
      </c>
      <c r="E681" s="828">
        <v>2010</v>
      </c>
      <c r="F681" s="826" t="s">
        <v>722</v>
      </c>
      <c r="G681" s="830" t="s">
        <v>390</v>
      </c>
      <c r="H681" s="826" t="s">
        <v>343</v>
      </c>
      <c r="I681" s="830" t="s">
        <v>1411</v>
      </c>
      <c r="J681" s="822">
        <v>0.67</v>
      </c>
      <c r="K681" s="822">
        <v>0.67</v>
      </c>
      <c r="L681" s="822">
        <v>0.08</v>
      </c>
      <c r="M681" s="822"/>
      <c r="R681" s="820"/>
      <c r="S681" s="820"/>
      <c r="T681" s="820"/>
    </row>
    <row r="682" spans="1:20" s="755" customFormat="1" ht="51" customHeight="1">
      <c r="A682" s="828" t="s">
        <v>1431</v>
      </c>
      <c r="B682" s="826" t="s">
        <v>259</v>
      </c>
      <c r="C682" s="830" t="s">
        <v>745</v>
      </c>
      <c r="D682" s="830" t="s">
        <v>746</v>
      </c>
      <c r="E682" s="828">
        <v>2010</v>
      </c>
      <c r="F682" s="826" t="s">
        <v>722</v>
      </c>
      <c r="G682" s="830" t="s">
        <v>390</v>
      </c>
      <c r="H682" s="826" t="s">
        <v>344</v>
      </c>
      <c r="I682" s="830" t="s">
        <v>1411</v>
      </c>
      <c r="J682" s="822">
        <v>0.63</v>
      </c>
      <c r="K682" s="822">
        <v>0.63</v>
      </c>
      <c r="L682" s="822">
        <v>0.1</v>
      </c>
      <c r="M682" s="822"/>
      <c r="R682" s="820"/>
      <c r="S682" s="820"/>
      <c r="T682" s="820"/>
    </row>
    <row r="683" spans="1:20" s="755" customFormat="1" ht="51" customHeight="1">
      <c r="A683" s="828" t="s">
        <v>1431</v>
      </c>
      <c r="B683" s="826" t="s">
        <v>259</v>
      </c>
      <c r="C683" s="830" t="s">
        <v>745</v>
      </c>
      <c r="D683" s="830" t="s">
        <v>746</v>
      </c>
      <c r="E683" s="828">
        <v>2010</v>
      </c>
      <c r="F683" s="826" t="s">
        <v>722</v>
      </c>
      <c r="G683" s="830" t="s">
        <v>390</v>
      </c>
      <c r="H683" s="826" t="s">
        <v>345</v>
      </c>
      <c r="I683" s="830" t="s">
        <v>1411</v>
      </c>
      <c r="J683" s="822">
        <v>0.93</v>
      </c>
      <c r="K683" s="822">
        <v>0.93</v>
      </c>
      <c r="L683" s="822">
        <v>0.02</v>
      </c>
      <c r="M683" s="822"/>
      <c r="R683" s="820"/>
      <c r="S683" s="820"/>
      <c r="T683" s="820"/>
    </row>
    <row r="684" spans="1:20" s="755" customFormat="1" ht="51" customHeight="1">
      <c r="A684" s="828" t="s">
        <v>1431</v>
      </c>
      <c r="B684" s="826" t="s">
        <v>259</v>
      </c>
      <c r="C684" s="830" t="s">
        <v>745</v>
      </c>
      <c r="D684" s="830" t="s">
        <v>746</v>
      </c>
      <c r="E684" s="828">
        <v>2010</v>
      </c>
      <c r="F684" s="826" t="s">
        <v>722</v>
      </c>
      <c r="G684" s="830" t="s">
        <v>390</v>
      </c>
      <c r="H684" s="826" t="s">
        <v>346</v>
      </c>
      <c r="I684" s="830" t="s">
        <v>1411</v>
      </c>
      <c r="J684" s="822">
        <v>1</v>
      </c>
      <c r="K684" s="822">
        <v>1</v>
      </c>
      <c r="L684" s="822">
        <v>0</v>
      </c>
      <c r="M684" s="822"/>
      <c r="R684" s="820"/>
      <c r="S684" s="820"/>
      <c r="T684" s="820"/>
    </row>
    <row r="685" spans="1:20" s="755" customFormat="1" ht="51" customHeight="1">
      <c r="A685" s="828" t="s">
        <v>1431</v>
      </c>
      <c r="B685" s="826" t="s">
        <v>259</v>
      </c>
      <c r="C685" s="830" t="s">
        <v>745</v>
      </c>
      <c r="D685" s="830" t="s">
        <v>746</v>
      </c>
      <c r="E685" s="828">
        <v>2010</v>
      </c>
      <c r="F685" s="826" t="s">
        <v>722</v>
      </c>
      <c r="G685" s="830" t="s">
        <v>395</v>
      </c>
      <c r="H685" s="826" t="s">
        <v>341</v>
      </c>
      <c r="I685" s="830" t="s">
        <v>1411</v>
      </c>
      <c r="J685" s="822">
        <v>0.35</v>
      </c>
      <c r="K685" s="822">
        <v>0.43</v>
      </c>
      <c r="L685" s="822">
        <v>0.06</v>
      </c>
      <c r="M685" s="822"/>
      <c r="R685" s="820"/>
      <c r="S685" s="820"/>
      <c r="T685" s="820"/>
    </row>
    <row r="686" spans="1:20" s="755" customFormat="1" ht="51" customHeight="1">
      <c r="A686" s="828" t="s">
        <v>1431</v>
      </c>
      <c r="B686" s="826" t="s">
        <v>259</v>
      </c>
      <c r="C686" s="830" t="s">
        <v>745</v>
      </c>
      <c r="D686" s="830" t="s">
        <v>746</v>
      </c>
      <c r="E686" s="828">
        <v>2010</v>
      </c>
      <c r="F686" s="826" t="s">
        <v>722</v>
      </c>
      <c r="G686" s="830" t="s">
        <v>395</v>
      </c>
      <c r="H686" s="826" t="s">
        <v>342</v>
      </c>
      <c r="I686" s="830" t="s">
        <v>1411</v>
      </c>
      <c r="J686" s="822">
        <v>0.46</v>
      </c>
      <c r="K686" s="822">
        <v>0.76</v>
      </c>
      <c r="L686" s="822">
        <v>0.1</v>
      </c>
      <c r="M686" s="822"/>
      <c r="R686" s="820"/>
      <c r="S686" s="820"/>
      <c r="T686" s="820"/>
    </row>
    <row r="687" spans="1:20" s="755" customFormat="1" ht="51" customHeight="1">
      <c r="A687" s="828" t="s">
        <v>1431</v>
      </c>
      <c r="B687" s="826" t="s">
        <v>259</v>
      </c>
      <c r="C687" s="830" t="s">
        <v>745</v>
      </c>
      <c r="D687" s="830" t="s">
        <v>746</v>
      </c>
      <c r="E687" s="828">
        <v>2010</v>
      </c>
      <c r="F687" s="826" t="s">
        <v>722</v>
      </c>
      <c r="G687" s="830" t="s">
        <v>395</v>
      </c>
      <c r="H687" s="826" t="s">
        <v>343</v>
      </c>
      <c r="I687" s="830" t="s">
        <v>1411</v>
      </c>
      <c r="J687" s="822">
        <v>0.53</v>
      </c>
      <c r="K687" s="822">
        <v>0.61</v>
      </c>
      <c r="L687" s="822">
        <v>0.09</v>
      </c>
      <c r="M687" s="822"/>
      <c r="R687" s="820"/>
      <c r="S687" s="820"/>
      <c r="T687" s="820"/>
    </row>
    <row r="688" spans="1:20" s="755" customFormat="1" ht="51" customHeight="1">
      <c r="A688" s="828" t="s">
        <v>1431</v>
      </c>
      <c r="B688" s="826" t="s">
        <v>259</v>
      </c>
      <c r="C688" s="830" t="s">
        <v>745</v>
      </c>
      <c r="D688" s="830" t="s">
        <v>746</v>
      </c>
      <c r="E688" s="828">
        <v>2010</v>
      </c>
      <c r="F688" s="826" t="s">
        <v>722</v>
      </c>
      <c r="G688" s="830" t="s">
        <v>395</v>
      </c>
      <c r="H688" s="826" t="s">
        <v>344</v>
      </c>
      <c r="I688" s="830" t="s">
        <v>1411</v>
      </c>
      <c r="J688" s="822">
        <v>0.83</v>
      </c>
      <c r="K688" s="822">
        <v>0.83</v>
      </c>
      <c r="L688" s="822">
        <v>7.0000000000000007E-2</v>
      </c>
      <c r="M688" s="822"/>
      <c r="R688" s="820"/>
      <c r="S688" s="820"/>
      <c r="T688" s="820"/>
    </row>
    <row r="689" spans="1:20" s="755" customFormat="1" ht="51" customHeight="1">
      <c r="A689" s="828" t="s">
        <v>1431</v>
      </c>
      <c r="B689" s="826" t="s">
        <v>259</v>
      </c>
      <c r="C689" s="830" t="s">
        <v>745</v>
      </c>
      <c r="D689" s="830" t="s">
        <v>746</v>
      </c>
      <c r="E689" s="828">
        <v>2010</v>
      </c>
      <c r="F689" s="826" t="s">
        <v>722</v>
      </c>
      <c r="G689" s="830" t="s">
        <v>395</v>
      </c>
      <c r="H689" s="826" t="s">
        <v>345</v>
      </c>
      <c r="I689" s="830" t="s">
        <v>1411</v>
      </c>
      <c r="J689" s="822">
        <v>0.71</v>
      </c>
      <c r="K689" s="822">
        <v>0.71</v>
      </c>
      <c r="L689" s="822">
        <v>0.08</v>
      </c>
      <c r="M689" s="822"/>
      <c r="R689" s="820"/>
      <c r="S689" s="820"/>
      <c r="T689" s="820"/>
    </row>
    <row r="690" spans="1:20" s="755" customFormat="1" ht="51" customHeight="1">
      <c r="A690" s="828" t="s">
        <v>1431</v>
      </c>
      <c r="B690" s="826" t="s">
        <v>259</v>
      </c>
      <c r="C690" s="830" t="s">
        <v>745</v>
      </c>
      <c r="D690" s="830" t="s">
        <v>746</v>
      </c>
      <c r="E690" s="828">
        <v>2010</v>
      </c>
      <c r="F690" s="826" t="s">
        <v>722</v>
      </c>
      <c r="G690" s="830" t="s">
        <v>396</v>
      </c>
      <c r="H690" s="826" t="s">
        <v>341</v>
      </c>
      <c r="I690" s="830" t="s">
        <v>1411</v>
      </c>
      <c r="J690" s="822">
        <v>0.21</v>
      </c>
      <c r="K690" s="822">
        <v>0.37</v>
      </c>
      <c r="L690" s="822">
        <v>0.08</v>
      </c>
      <c r="M690" s="822"/>
      <c r="R690" s="820"/>
      <c r="S690" s="820"/>
      <c r="T690" s="820"/>
    </row>
    <row r="691" spans="1:20" s="755" customFormat="1" ht="51" customHeight="1">
      <c r="A691" s="828" t="s">
        <v>1431</v>
      </c>
      <c r="B691" s="826" t="s">
        <v>259</v>
      </c>
      <c r="C691" s="830" t="s">
        <v>745</v>
      </c>
      <c r="D691" s="830" t="s">
        <v>746</v>
      </c>
      <c r="E691" s="828">
        <v>2010</v>
      </c>
      <c r="F691" s="826" t="s">
        <v>722</v>
      </c>
      <c r="G691" s="830" t="s">
        <v>396</v>
      </c>
      <c r="H691" s="826" t="s">
        <v>342</v>
      </c>
      <c r="I691" s="830" t="s">
        <v>1411</v>
      </c>
      <c r="J691" s="822">
        <v>0.08</v>
      </c>
      <c r="K691" s="822">
        <v>0.2</v>
      </c>
      <c r="L691" s="822">
        <v>0.11</v>
      </c>
      <c r="M691" s="822"/>
      <c r="R691" s="820"/>
      <c r="S691" s="820"/>
      <c r="T691" s="820"/>
    </row>
    <row r="692" spans="1:20" s="755" customFormat="1" ht="51" customHeight="1">
      <c r="A692" s="828" t="s">
        <v>1431</v>
      </c>
      <c r="B692" s="826" t="s">
        <v>259</v>
      </c>
      <c r="C692" s="830" t="s">
        <v>745</v>
      </c>
      <c r="D692" s="830" t="s">
        <v>746</v>
      </c>
      <c r="E692" s="828">
        <v>2010</v>
      </c>
      <c r="F692" s="826" t="s">
        <v>722</v>
      </c>
      <c r="G692" s="830" t="s">
        <v>396</v>
      </c>
      <c r="H692" s="826" t="s">
        <v>343</v>
      </c>
      <c r="I692" s="830" t="s">
        <v>1411</v>
      </c>
      <c r="J692" s="822">
        <v>0.28999999999999998</v>
      </c>
      <c r="K692" s="822">
        <v>0.5</v>
      </c>
      <c r="L692" s="822">
        <v>0.17</v>
      </c>
      <c r="M692" s="822"/>
      <c r="R692" s="820"/>
      <c r="S692" s="820"/>
      <c r="T692" s="820"/>
    </row>
    <row r="693" spans="1:20" s="755" customFormat="1" ht="51" customHeight="1">
      <c r="A693" s="828" t="s">
        <v>1431</v>
      </c>
      <c r="B693" s="826" t="s">
        <v>259</v>
      </c>
      <c r="C693" s="830" t="s">
        <v>745</v>
      </c>
      <c r="D693" s="830" t="s">
        <v>746</v>
      </c>
      <c r="E693" s="828">
        <v>2010</v>
      </c>
      <c r="F693" s="826" t="s">
        <v>722</v>
      </c>
      <c r="G693" s="830" t="s">
        <v>397</v>
      </c>
      <c r="H693" s="826" t="s">
        <v>341</v>
      </c>
      <c r="I693" s="830" t="s">
        <v>1411</v>
      </c>
      <c r="J693" s="822">
        <v>0.05</v>
      </c>
      <c r="K693" s="822">
        <v>0.25</v>
      </c>
      <c r="L693" s="822">
        <v>0.06</v>
      </c>
      <c r="M693" s="822"/>
      <c r="R693" s="820"/>
      <c r="S693" s="820"/>
      <c r="T693" s="820"/>
    </row>
    <row r="694" spans="1:20" s="755" customFormat="1" ht="51" customHeight="1">
      <c r="A694" s="828" t="s">
        <v>1431</v>
      </c>
      <c r="B694" s="826" t="s">
        <v>259</v>
      </c>
      <c r="C694" s="830" t="s">
        <v>745</v>
      </c>
      <c r="D694" s="830" t="s">
        <v>746</v>
      </c>
      <c r="E694" s="828">
        <v>2010</v>
      </c>
      <c r="F694" s="826" t="s">
        <v>722</v>
      </c>
      <c r="G694" s="830" t="s">
        <v>397</v>
      </c>
      <c r="H694" s="826" t="s">
        <v>342</v>
      </c>
      <c r="I694" s="830" t="s">
        <v>1411</v>
      </c>
      <c r="J694" s="822">
        <v>0.47</v>
      </c>
      <c r="K694" s="822">
        <v>0.7</v>
      </c>
      <c r="L694" s="822">
        <v>0.11</v>
      </c>
      <c r="M694" s="822"/>
      <c r="R694" s="820"/>
      <c r="S694" s="820"/>
      <c r="T694" s="820"/>
    </row>
    <row r="695" spans="1:20" s="755" customFormat="1" ht="51" customHeight="1">
      <c r="A695" s="828" t="s">
        <v>1431</v>
      </c>
      <c r="B695" s="826" t="s">
        <v>259</v>
      </c>
      <c r="C695" s="830" t="s">
        <v>745</v>
      </c>
      <c r="D695" s="830" t="s">
        <v>746</v>
      </c>
      <c r="E695" s="828">
        <v>2010</v>
      </c>
      <c r="F695" s="826" t="s">
        <v>722</v>
      </c>
      <c r="G695" s="830" t="s">
        <v>397</v>
      </c>
      <c r="H695" s="826" t="s">
        <v>343</v>
      </c>
      <c r="I695" s="830" t="s">
        <v>1411</v>
      </c>
      <c r="J695" s="822">
        <v>0.86</v>
      </c>
      <c r="K695" s="822">
        <v>0.86</v>
      </c>
      <c r="L695" s="822">
        <v>0.04</v>
      </c>
      <c r="M695" s="822"/>
      <c r="R695" s="820"/>
      <c r="S695" s="820"/>
      <c r="T695" s="820"/>
    </row>
    <row r="696" spans="1:20" s="755" customFormat="1" ht="51" customHeight="1">
      <c r="A696" s="828" t="s">
        <v>1431</v>
      </c>
      <c r="B696" s="826" t="s">
        <v>259</v>
      </c>
      <c r="C696" s="830" t="s">
        <v>745</v>
      </c>
      <c r="D696" s="830" t="s">
        <v>746</v>
      </c>
      <c r="E696" s="828">
        <v>2010</v>
      </c>
      <c r="F696" s="826" t="s">
        <v>722</v>
      </c>
      <c r="G696" s="830" t="s">
        <v>397</v>
      </c>
      <c r="H696" s="826" t="s">
        <v>344</v>
      </c>
      <c r="I696" s="830" t="s">
        <v>1411</v>
      </c>
      <c r="J696" s="822">
        <v>0.62</v>
      </c>
      <c r="K696" s="822">
        <v>0.67</v>
      </c>
      <c r="L696" s="822">
        <v>0.15</v>
      </c>
      <c r="M696" s="822"/>
      <c r="R696" s="820"/>
      <c r="S696" s="820"/>
      <c r="T696" s="820"/>
    </row>
    <row r="697" spans="1:20" s="755" customFormat="1" ht="51" customHeight="1">
      <c r="A697" s="828" t="s">
        <v>1431</v>
      </c>
      <c r="B697" s="826" t="s">
        <v>259</v>
      </c>
      <c r="C697" s="830" t="s">
        <v>745</v>
      </c>
      <c r="D697" s="830" t="s">
        <v>746</v>
      </c>
      <c r="E697" s="828">
        <v>2010</v>
      </c>
      <c r="F697" s="826" t="s">
        <v>722</v>
      </c>
      <c r="G697" s="830" t="s">
        <v>397</v>
      </c>
      <c r="H697" s="826" t="s">
        <v>345</v>
      </c>
      <c r="I697" s="830" t="s">
        <v>1411</v>
      </c>
      <c r="J697" s="822">
        <v>0.81</v>
      </c>
      <c r="K697" s="822">
        <v>0.81</v>
      </c>
      <c r="L697" s="822">
        <v>0.13</v>
      </c>
      <c r="M697" s="822"/>
      <c r="R697" s="820"/>
      <c r="S697" s="820"/>
      <c r="T697" s="820"/>
    </row>
    <row r="698" spans="1:20" s="755" customFormat="1" ht="51" customHeight="1">
      <c r="A698" s="828" t="s">
        <v>1431</v>
      </c>
      <c r="B698" s="826" t="s">
        <v>259</v>
      </c>
      <c r="C698" s="830" t="s">
        <v>745</v>
      </c>
      <c r="D698" s="830" t="s">
        <v>746</v>
      </c>
      <c r="E698" s="828">
        <v>2010</v>
      </c>
      <c r="F698" s="826" t="s">
        <v>722</v>
      </c>
      <c r="G698" s="830" t="s">
        <v>398</v>
      </c>
      <c r="H698" s="826" t="s">
        <v>341</v>
      </c>
      <c r="I698" s="830" t="s">
        <v>1411</v>
      </c>
      <c r="J698" s="822">
        <v>0.05</v>
      </c>
      <c r="K698" s="822">
        <v>0.35</v>
      </c>
      <c r="L698" s="822">
        <v>0.06</v>
      </c>
      <c r="M698" s="822"/>
      <c r="R698" s="820"/>
      <c r="S698" s="820"/>
      <c r="T698" s="820"/>
    </row>
    <row r="699" spans="1:20" s="755" customFormat="1" ht="51" customHeight="1">
      <c r="A699" s="828" t="s">
        <v>1431</v>
      </c>
      <c r="B699" s="826" t="s">
        <v>259</v>
      </c>
      <c r="C699" s="830" t="s">
        <v>745</v>
      </c>
      <c r="D699" s="830" t="s">
        <v>746</v>
      </c>
      <c r="E699" s="828">
        <v>2010</v>
      </c>
      <c r="F699" s="826" t="s">
        <v>722</v>
      </c>
      <c r="G699" s="830" t="s">
        <v>398</v>
      </c>
      <c r="H699" s="826" t="s">
        <v>342</v>
      </c>
      <c r="I699" s="830" t="s">
        <v>1411</v>
      </c>
      <c r="J699" s="822">
        <v>0.22</v>
      </c>
      <c r="K699" s="822">
        <v>0.5</v>
      </c>
      <c r="L699" s="822">
        <v>0.09</v>
      </c>
      <c r="M699" s="822"/>
      <c r="R699" s="820"/>
      <c r="S699" s="820"/>
      <c r="T699" s="820"/>
    </row>
    <row r="700" spans="1:20" s="755" customFormat="1" ht="51" customHeight="1">
      <c r="A700" s="828" t="s">
        <v>1431</v>
      </c>
      <c r="B700" s="826" t="s">
        <v>259</v>
      </c>
      <c r="C700" s="830" t="s">
        <v>745</v>
      </c>
      <c r="D700" s="830" t="s">
        <v>746</v>
      </c>
      <c r="E700" s="828">
        <v>2010</v>
      </c>
      <c r="F700" s="826" t="s">
        <v>722</v>
      </c>
      <c r="G700" s="830" t="s">
        <v>398</v>
      </c>
      <c r="H700" s="826" t="s">
        <v>343</v>
      </c>
      <c r="I700" s="830" t="s">
        <v>1411</v>
      </c>
      <c r="J700" s="822">
        <v>0.27</v>
      </c>
      <c r="K700" s="822">
        <v>0.7</v>
      </c>
      <c r="L700" s="822">
        <v>7.0000000000000007E-2</v>
      </c>
      <c r="M700" s="822"/>
      <c r="R700" s="820"/>
      <c r="S700" s="820"/>
      <c r="T700" s="820"/>
    </row>
    <row r="701" spans="1:20" s="755" customFormat="1" ht="51" customHeight="1">
      <c r="A701" s="828" t="s">
        <v>1431</v>
      </c>
      <c r="B701" s="826" t="s">
        <v>259</v>
      </c>
      <c r="C701" s="830" t="s">
        <v>745</v>
      </c>
      <c r="D701" s="830" t="s">
        <v>746</v>
      </c>
      <c r="E701" s="828">
        <v>2010</v>
      </c>
      <c r="F701" s="826" t="s">
        <v>722</v>
      </c>
      <c r="G701" s="830" t="s">
        <v>398</v>
      </c>
      <c r="H701" s="826" t="s">
        <v>344</v>
      </c>
      <c r="I701" s="830" t="s">
        <v>1411</v>
      </c>
      <c r="J701" s="822">
        <v>0.63</v>
      </c>
      <c r="K701" s="822">
        <v>0.79</v>
      </c>
      <c r="L701" s="822">
        <v>7.0000000000000007E-2</v>
      </c>
      <c r="M701" s="822"/>
      <c r="R701" s="820"/>
      <c r="S701" s="820"/>
      <c r="T701" s="820"/>
    </row>
    <row r="702" spans="1:20" s="755" customFormat="1" ht="51" customHeight="1">
      <c r="A702" s="828" t="s">
        <v>1431</v>
      </c>
      <c r="B702" s="826" t="s">
        <v>259</v>
      </c>
      <c r="C702" s="830" t="s">
        <v>745</v>
      </c>
      <c r="D702" s="830" t="s">
        <v>746</v>
      </c>
      <c r="E702" s="828">
        <v>2010</v>
      </c>
      <c r="F702" s="826" t="s">
        <v>722</v>
      </c>
      <c r="G702" s="830" t="s">
        <v>399</v>
      </c>
      <c r="H702" s="826" t="s">
        <v>341</v>
      </c>
      <c r="I702" s="830" t="s">
        <v>1411</v>
      </c>
      <c r="J702" s="822">
        <v>0.05</v>
      </c>
      <c r="K702" s="822">
        <v>0.61</v>
      </c>
      <c r="L702" s="822">
        <v>0.09</v>
      </c>
      <c r="M702" s="822"/>
      <c r="R702" s="820"/>
      <c r="S702" s="820"/>
      <c r="T702" s="820"/>
    </row>
    <row r="703" spans="1:20" s="755" customFormat="1" ht="51" customHeight="1">
      <c r="A703" s="828" t="s">
        <v>1431</v>
      </c>
      <c r="B703" s="826" t="s">
        <v>259</v>
      </c>
      <c r="C703" s="830" t="s">
        <v>745</v>
      </c>
      <c r="D703" s="830" t="s">
        <v>746</v>
      </c>
      <c r="E703" s="828">
        <v>2010</v>
      </c>
      <c r="F703" s="826" t="s">
        <v>722</v>
      </c>
      <c r="G703" s="830" t="s">
        <v>399</v>
      </c>
      <c r="H703" s="826" t="s">
        <v>342</v>
      </c>
      <c r="I703" s="830" t="s">
        <v>1411</v>
      </c>
      <c r="J703" s="822">
        <v>0.18</v>
      </c>
      <c r="K703" s="822">
        <v>0.69</v>
      </c>
      <c r="L703" s="822">
        <v>0.13</v>
      </c>
      <c r="M703" s="822"/>
      <c r="R703" s="820"/>
      <c r="S703" s="820"/>
      <c r="T703" s="820"/>
    </row>
    <row r="704" spans="1:20" s="755" customFormat="1" ht="51" customHeight="1">
      <c r="A704" s="828" t="s">
        <v>1431</v>
      </c>
      <c r="B704" s="826" t="s">
        <v>259</v>
      </c>
      <c r="C704" s="830" t="s">
        <v>745</v>
      </c>
      <c r="D704" s="830" t="s">
        <v>746</v>
      </c>
      <c r="E704" s="828">
        <v>2010</v>
      </c>
      <c r="F704" s="826" t="s">
        <v>722</v>
      </c>
      <c r="G704" s="830" t="s">
        <v>399</v>
      </c>
      <c r="H704" s="826" t="s">
        <v>343</v>
      </c>
      <c r="I704" s="830" t="s">
        <v>1411</v>
      </c>
      <c r="J704" s="822">
        <v>0.41</v>
      </c>
      <c r="K704" s="822">
        <v>0.73</v>
      </c>
      <c r="L704" s="822">
        <v>0.12</v>
      </c>
      <c r="M704" s="822"/>
      <c r="R704" s="820"/>
      <c r="S704" s="820"/>
      <c r="T704" s="820"/>
    </row>
    <row r="705" spans="1:20" s="755" customFormat="1" ht="51" customHeight="1">
      <c r="A705" s="828" t="s">
        <v>1431</v>
      </c>
      <c r="B705" s="826" t="s">
        <v>259</v>
      </c>
      <c r="C705" s="830" t="s">
        <v>745</v>
      </c>
      <c r="D705" s="830" t="s">
        <v>746</v>
      </c>
      <c r="E705" s="828">
        <v>2010</v>
      </c>
      <c r="F705" s="826" t="s">
        <v>722</v>
      </c>
      <c r="G705" s="830" t="s">
        <v>399</v>
      </c>
      <c r="H705" s="826" t="s">
        <v>344</v>
      </c>
      <c r="I705" s="830" t="s">
        <v>1411</v>
      </c>
      <c r="J705" s="822">
        <v>0.75</v>
      </c>
      <c r="K705" s="822">
        <v>0.75</v>
      </c>
      <c r="L705" s="822">
        <v>0.06</v>
      </c>
      <c r="M705" s="822"/>
      <c r="R705" s="820"/>
      <c r="S705" s="820"/>
      <c r="T705" s="820"/>
    </row>
    <row r="706" spans="1:20" s="755" customFormat="1" ht="51" customHeight="1">
      <c r="A706" s="828" t="s">
        <v>1431</v>
      </c>
      <c r="B706" s="826" t="s">
        <v>259</v>
      </c>
      <c r="C706" s="830" t="s">
        <v>745</v>
      </c>
      <c r="D706" s="830" t="s">
        <v>746</v>
      </c>
      <c r="E706" s="828">
        <v>2010</v>
      </c>
      <c r="F706" s="826" t="s">
        <v>722</v>
      </c>
      <c r="G706" s="830" t="s">
        <v>353</v>
      </c>
      <c r="H706" s="826" t="s">
        <v>341</v>
      </c>
      <c r="I706" s="830" t="s">
        <v>1411</v>
      </c>
      <c r="J706" s="822">
        <v>0.03</v>
      </c>
      <c r="K706" s="822">
        <v>0.39</v>
      </c>
      <c r="L706" s="822">
        <v>0.02</v>
      </c>
      <c r="M706" s="822"/>
      <c r="R706" s="820"/>
      <c r="S706" s="820"/>
      <c r="T706" s="820"/>
    </row>
    <row r="707" spans="1:20" s="755" customFormat="1" ht="51" customHeight="1">
      <c r="A707" s="828" t="s">
        <v>1431</v>
      </c>
      <c r="B707" s="826" t="s">
        <v>259</v>
      </c>
      <c r="C707" s="830" t="s">
        <v>745</v>
      </c>
      <c r="D707" s="830" t="s">
        <v>746</v>
      </c>
      <c r="E707" s="828">
        <v>2010</v>
      </c>
      <c r="F707" s="826" t="s">
        <v>722</v>
      </c>
      <c r="G707" s="830" t="s">
        <v>353</v>
      </c>
      <c r="H707" s="826" t="s">
        <v>342</v>
      </c>
      <c r="I707" s="830" t="s">
        <v>1411</v>
      </c>
      <c r="J707" s="822">
        <v>0.26</v>
      </c>
      <c r="K707" s="822">
        <v>0.43</v>
      </c>
      <c r="L707" s="822">
        <v>0.19</v>
      </c>
      <c r="M707" s="822"/>
      <c r="R707" s="820"/>
      <c r="S707" s="820"/>
      <c r="T707" s="820"/>
    </row>
    <row r="708" spans="1:20" s="755" customFormat="1" ht="51" customHeight="1">
      <c r="A708" s="828" t="s">
        <v>1431</v>
      </c>
      <c r="B708" s="826" t="s">
        <v>259</v>
      </c>
      <c r="C708" s="830" t="s">
        <v>745</v>
      </c>
      <c r="D708" s="830" t="s">
        <v>746</v>
      </c>
      <c r="E708" s="828">
        <v>2010</v>
      </c>
      <c r="F708" s="826" t="s">
        <v>722</v>
      </c>
      <c r="G708" s="830" t="s">
        <v>353</v>
      </c>
      <c r="H708" s="826" t="s">
        <v>343</v>
      </c>
      <c r="I708" s="830" t="s">
        <v>1411</v>
      </c>
      <c r="J708" s="822">
        <v>0.35</v>
      </c>
      <c r="K708" s="822">
        <v>0.64</v>
      </c>
      <c r="L708" s="822">
        <v>0.11</v>
      </c>
      <c r="M708" s="822"/>
      <c r="R708" s="820"/>
      <c r="S708" s="820"/>
      <c r="T708" s="820"/>
    </row>
    <row r="709" spans="1:20" s="755" customFormat="1" ht="51" customHeight="1">
      <c r="A709" s="828" t="s">
        <v>1431</v>
      </c>
      <c r="B709" s="826" t="s">
        <v>259</v>
      </c>
      <c r="C709" s="830" t="s">
        <v>745</v>
      </c>
      <c r="D709" s="830" t="s">
        <v>746</v>
      </c>
      <c r="E709" s="828">
        <v>2010</v>
      </c>
      <c r="F709" s="826" t="s">
        <v>722</v>
      </c>
      <c r="G709" s="830" t="s">
        <v>353</v>
      </c>
      <c r="H709" s="826" t="s">
        <v>344</v>
      </c>
      <c r="I709" s="830" t="s">
        <v>1411</v>
      </c>
      <c r="J709" s="822">
        <v>0.75</v>
      </c>
      <c r="K709" s="822">
        <v>0.75</v>
      </c>
      <c r="L709" s="822">
        <v>0.63</v>
      </c>
      <c r="M709" s="822"/>
      <c r="R709" s="820"/>
      <c r="S709" s="820"/>
      <c r="T709" s="820"/>
    </row>
    <row r="710" spans="1:20" s="755" customFormat="1" ht="51" customHeight="1">
      <c r="A710" s="828" t="s">
        <v>1431</v>
      </c>
      <c r="B710" s="826" t="s">
        <v>259</v>
      </c>
      <c r="C710" s="830" t="s">
        <v>745</v>
      </c>
      <c r="D710" s="830" t="s">
        <v>746</v>
      </c>
      <c r="E710" s="828">
        <v>2010</v>
      </c>
      <c r="F710" s="826" t="s">
        <v>722</v>
      </c>
      <c r="G710" s="830" t="s">
        <v>354</v>
      </c>
      <c r="H710" s="826" t="s">
        <v>341</v>
      </c>
      <c r="I710" s="830" t="s">
        <v>1411</v>
      </c>
      <c r="J710" s="822">
        <v>0.09</v>
      </c>
      <c r="K710" s="822">
        <v>0.59</v>
      </c>
      <c r="L710" s="822">
        <v>0.06</v>
      </c>
      <c r="M710" s="822"/>
      <c r="R710" s="820"/>
      <c r="S710" s="820"/>
      <c r="T710" s="820"/>
    </row>
    <row r="711" spans="1:20" s="755" customFormat="1" ht="51" customHeight="1">
      <c r="A711" s="828" t="s">
        <v>1431</v>
      </c>
      <c r="B711" s="826" t="s">
        <v>259</v>
      </c>
      <c r="C711" s="830" t="s">
        <v>745</v>
      </c>
      <c r="D711" s="830" t="s">
        <v>746</v>
      </c>
      <c r="E711" s="828">
        <v>2010</v>
      </c>
      <c r="F711" s="826" t="s">
        <v>722</v>
      </c>
      <c r="G711" s="830" t="s">
        <v>354</v>
      </c>
      <c r="H711" s="826" t="s">
        <v>342</v>
      </c>
      <c r="I711" s="830" t="s">
        <v>1411</v>
      </c>
      <c r="J711" s="822">
        <v>0.1</v>
      </c>
      <c r="K711" s="822">
        <v>0.53</v>
      </c>
      <c r="L711" s="822">
        <v>0.09</v>
      </c>
      <c r="M711" s="822"/>
      <c r="R711" s="820"/>
      <c r="S711" s="820"/>
      <c r="T711" s="820"/>
    </row>
    <row r="712" spans="1:20" s="755" customFormat="1" ht="51" customHeight="1">
      <c r="A712" s="828" t="s">
        <v>1431</v>
      </c>
      <c r="B712" s="826" t="s">
        <v>259</v>
      </c>
      <c r="C712" s="830" t="s">
        <v>745</v>
      </c>
      <c r="D712" s="830" t="s">
        <v>746</v>
      </c>
      <c r="E712" s="828">
        <v>2010</v>
      </c>
      <c r="F712" s="826" t="s">
        <v>722</v>
      </c>
      <c r="G712" s="830" t="s">
        <v>354</v>
      </c>
      <c r="H712" s="826" t="s">
        <v>343</v>
      </c>
      <c r="I712" s="830" t="s">
        <v>1411</v>
      </c>
      <c r="J712" s="822">
        <v>0.14000000000000001</v>
      </c>
      <c r="K712" s="822">
        <v>0.53</v>
      </c>
      <c r="L712" s="822">
        <v>0.05</v>
      </c>
      <c r="M712" s="822"/>
      <c r="R712" s="820"/>
      <c r="S712" s="820"/>
      <c r="T712" s="820"/>
    </row>
    <row r="713" spans="1:20" s="755" customFormat="1" ht="51" customHeight="1">
      <c r="A713" s="828" t="s">
        <v>1431</v>
      </c>
      <c r="B713" s="826" t="s">
        <v>259</v>
      </c>
      <c r="C713" s="830" t="s">
        <v>745</v>
      </c>
      <c r="D713" s="830" t="s">
        <v>746</v>
      </c>
      <c r="E713" s="828">
        <v>2010</v>
      </c>
      <c r="F713" s="826" t="s">
        <v>722</v>
      </c>
      <c r="G713" s="830" t="s">
        <v>354</v>
      </c>
      <c r="H713" s="826" t="s">
        <v>345</v>
      </c>
      <c r="I713" s="830" t="s">
        <v>1411</v>
      </c>
      <c r="J713" s="822">
        <v>0.12</v>
      </c>
      <c r="K713" s="822">
        <v>0.6</v>
      </c>
      <c r="L713" s="822">
        <v>0.05</v>
      </c>
      <c r="M713" s="822"/>
      <c r="R713" s="820"/>
      <c r="S713" s="820"/>
      <c r="T713" s="820"/>
    </row>
    <row r="714" spans="1:20" s="755" customFormat="1" ht="51" customHeight="1">
      <c r="A714" s="828" t="s">
        <v>1431</v>
      </c>
      <c r="B714" s="826" t="s">
        <v>259</v>
      </c>
      <c r="C714" s="830" t="s">
        <v>745</v>
      </c>
      <c r="D714" s="830" t="s">
        <v>746</v>
      </c>
      <c r="E714" s="828">
        <v>2010</v>
      </c>
      <c r="F714" s="826" t="s">
        <v>722</v>
      </c>
      <c r="G714" s="830" t="s">
        <v>348</v>
      </c>
      <c r="H714" s="826" t="s">
        <v>341</v>
      </c>
      <c r="I714" s="830" t="s">
        <v>1411</v>
      </c>
      <c r="J714" s="822">
        <v>0.17</v>
      </c>
      <c r="K714" s="822">
        <v>0.17</v>
      </c>
      <c r="L714" s="822">
        <v>0.18</v>
      </c>
      <c r="M714" s="822"/>
      <c r="R714" s="820"/>
      <c r="S714" s="820"/>
      <c r="T714" s="820"/>
    </row>
    <row r="715" spans="1:20" s="755" customFormat="1" ht="45.75" customHeight="1">
      <c r="A715" s="828" t="s">
        <v>1431</v>
      </c>
      <c r="B715" s="826" t="s">
        <v>1335</v>
      </c>
      <c r="C715" s="830" t="s">
        <v>745</v>
      </c>
      <c r="D715" s="830" t="s">
        <v>746</v>
      </c>
      <c r="E715" s="828">
        <v>2010</v>
      </c>
      <c r="F715" s="826" t="s">
        <v>722</v>
      </c>
      <c r="G715" s="830" t="s">
        <v>397</v>
      </c>
      <c r="H715" s="826" t="s">
        <v>341</v>
      </c>
      <c r="I715" s="830" t="s">
        <v>1411</v>
      </c>
      <c r="J715" s="822">
        <v>0.53</v>
      </c>
      <c r="K715" s="822">
        <v>0.53</v>
      </c>
      <c r="L715" s="822">
        <v>0.12</v>
      </c>
      <c r="M715" s="822"/>
      <c r="R715" s="820"/>
      <c r="S715" s="820"/>
      <c r="T715" s="820"/>
    </row>
    <row r="716" spans="1:20" s="755" customFormat="1" ht="45.75" customHeight="1">
      <c r="A716" s="828" t="s">
        <v>1431</v>
      </c>
      <c r="B716" s="826" t="s">
        <v>1335</v>
      </c>
      <c r="C716" s="830" t="s">
        <v>745</v>
      </c>
      <c r="D716" s="830" t="s">
        <v>746</v>
      </c>
      <c r="E716" s="828">
        <v>2010</v>
      </c>
      <c r="F716" s="826" t="s">
        <v>722</v>
      </c>
      <c r="G716" s="830" t="s">
        <v>397</v>
      </c>
      <c r="H716" s="826" t="s">
        <v>343</v>
      </c>
      <c r="I716" s="830" t="s">
        <v>1411</v>
      </c>
      <c r="J716" s="822">
        <v>0.61</v>
      </c>
      <c r="K716" s="822">
        <v>0.61</v>
      </c>
      <c r="L716" s="822">
        <v>0.25</v>
      </c>
      <c r="M716" s="822"/>
      <c r="R716" s="820"/>
      <c r="S716" s="820"/>
      <c r="T716" s="820"/>
    </row>
    <row r="717" spans="1:20" s="755" customFormat="1" ht="45.75" customHeight="1">
      <c r="A717" s="828" t="s">
        <v>1431</v>
      </c>
      <c r="B717" s="826" t="s">
        <v>1335</v>
      </c>
      <c r="C717" s="830" t="s">
        <v>745</v>
      </c>
      <c r="D717" s="830" t="s">
        <v>746</v>
      </c>
      <c r="E717" s="828">
        <v>2010</v>
      </c>
      <c r="F717" s="826" t="s">
        <v>722</v>
      </c>
      <c r="G717" s="830" t="s">
        <v>397</v>
      </c>
      <c r="H717" s="826" t="s">
        <v>344</v>
      </c>
      <c r="I717" s="830" t="s">
        <v>1411</v>
      </c>
      <c r="J717" s="822">
        <v>0.6</v>
      </c>
      <c r="K717" s="822">
        <v>0.6</v>
      </c>
      <c r="L717" s="822">
        <v>0.03</v>
      </c>
      <c r="M717" s="822"/>
      <c r="R717" s="820"/>
      <c r="S717" s="820"/>
      <c r="T717" s="820"/>
    </row>
    <row r="718" spans="1:20" s="755" customFormat="1" ht="45.75" customHeight="1">
      <c r="A718" s="828" t="s">
        <v>1431</v>
      </c>
      <c r="B718" s="826" t="s">
        <v>1335</v>
      </c>
      <c r="C718" s="830" t="s">
        <v>745</v>
      </c>
      <c r="D718" s="830" t="s">
        <v>746</v>
      </c>
      <c r="E718" s="828">
        <v>2010</v>
      </c>
      <c r="F718" s="826" t="s">
        <v>722</v>
      </c>
      <c r="G718" s="830" t="s">
        <v>397</v>
      </c>
      <c r="H718" s="826" t="s">
        <v>345</v>
      </c>
      <c r="I718" s="830" t="s">
        <v>1411</v>
      </c>
      <c r="J718" s="822">
        <v>0.79</v>
      </c>
      <c r="K718" s="822">
        <v>0.83</v>
      </c>
      <c r="L718" s="822">
        <v>0.13</v>
      </c>
      <c r="M718" s="822"/>
      <c r="R718" s="820"/>
      <c r="S718" s="820"/>
      <c r="T718" s="820"/>
    </row>
    <row r="719" spans="1:20" s="755" customFormat="1" ht="45.75" customHeight="1">
      <c r="A719" s="828" t="s">
        <v>1431</v>
      </c>
      <c r="B719" s="826" t="s">
        <v>1335</v>
      </c>
      <c r="C719" s="830" t="s">
        <v>745</v>
      </c>
      <c r="D719" s="830" t="s">
        <v>746</v>
      </c>
      <c r="E719" s="828">
        <v>2010</v>
      </c>
      <c r="F719" s="826" t="s">
        <v>722</v>
      </c>
      <c r="G719" s="830" t="s">
        <v>397</v>
      </c>
      <c r="H719" s="826" t="s">
        <v>346</v>
      </c>
      <c r="I719" s="830" t="s">
        <v>1411</v>
      </c>
      <c r="J719" s="822">
        <v>0.6</v>
      </c>
      <c r="K719" s="822">
        <v>0.75</v>
      </c>
      <c r="L719" s="822">
        <v>0.23</v>
      </c>
      <c r="M719" s="822"/>
      <c r="R719" s="820"/>
      <c r="S719" s="820"/>
      <c r="T719" s="820"/>
    </row>
    <row r="720" spans="1:20" s="755" customFormat="1" ht="45.75" customHeight="1">
      <c r="A720" s="828" t="s">
        <v>1431</v>
      </c>
      <c r="B720" s="826" t="s">
        <v>1335</v>
      </c>
      <c r="C720" s="830" t="s">
        <v>745</v>
      </c>
      <c r="D720" s="830" t="s">
        <v>746</v>
      </c>
      <c r="E720" s="828">
        <v>2010</v>
      </c>
      <c r="F720" s="826" t="s">
        <v>722</v>
      </c>
      <c r="G720" s="830" t="s">
        <v>348</v>
      </c>
      <c r="H720" s="826" t="s">
        <v>341</v>
      </c>
      <c r="I720" s="830" t="s">
        <v>1411</v>
      </c>
      <c r="J720" s="822">
        <v>0.8</v>
      </c>
      <c r="K720" s="822">
        <v>0.8</v>
      </c>
      <c r="L720" s="822">
        <v>0</v>
      </c>
      <c r="M720" s="822"/>
      <c r="R720" s="820"/>
      <c r="S720" s="820"/>
      <c r="T720" s="820"/>
    </row>
    <row r="721" spans="1:20" s="755" customFormat="1" ht="45.75" customHeight="1">
      <c r="A721" s="828" t="s">
        <v>1431</v>
      </c>
      <c r="B721" s="826" t="s">
        <v>1335</v>
      </c>
      <c r="C721" s="830" t="s">
        <v>745</v>
      </c>
      <c r="D721" s="830" t="s">
        <v>746</v>
      </c>
      <c r="E721" s="828">
        <v>2010</v>
      </c>
      <c r="F721" s="826" t="s">
        <v>722</v>
      </c>
      <c r="G721" s="830" t="s">
        <v>348</v>
      </c>
      <c r="H721" s="826" t="s">
        <v>344</v>
      </c>
      <c r="I721" s="830" t="s">
        <v>1411</v>
      </c>
      <c r="J721" s="822">
        <v>1</v>
      </c>
      <c r="K721" s="822">
        <v>1</v>
      </c>
      <c r="L721" s="822">
        <v>0</v>
      </c>
      <c r="M721" s="822"/>
      <c r="R721" s="820"/>
      <c r="S721" s="820"/>
      <c r="T721" s="820"/>
    </row>
    <row r="722" spans="1:20" s="755" customFormat="1" ht="45.75" customHeight="1">
      <c r="A722" s="828" t="s">
        <v>1431</v>
      </c>
      <c r="B722" s="826" t="s">
        <v>1335</v>
      </c>
      <c r="C722" s="830" t="s">
        <v>745</v>
      </c>
      <c r="D722" s="830" t="s">
        <v>746</v>
      </c>
      <c r="E722" s="828">
        <v>2010</v>
      </c>
      <c r="F722" s="826" t="s">
        <v>722</v>
      </c>
      <c r="G722" s="830" t="s">
        <v>354</v>
      </c>
      <c r="H722" s="826" t="s">
        <v>341</v>
      </c>
      <c r="I722" s="830" t="s">
        <v>1411</v>
      </c>
      <c r="J722" s="822">
        <v>0.33</v>
      </c>
      <c r="K722" s="822">
        <v>0.33</v>
      </c>
      <c r="L722" s="822">
        <v>0</v>
      </c>
      <c r="M722" s="822"/>
      <c r="R722" s="820"/>
      <c r="S722" s="820"/>
      <c r="T722" s="820"/>
    </row>
    <row r="723" spans="1:20" s="755" customFormat="1" ht="45.75" customHeight="1">
      <c r="A723" s="828" t="s">
        <v>1431</v>
      </c>
      <c r="B723" s="826" t="s">
        <v>1335</v>
      </c>
      <c r="C723" s="830" t="s">
        <v>745</v>
      </c>
      <c r="D723" s="830" t="s">
        <v>746</v>
      </c>
      <c r="E723" s="828">
        <v>2010</v>
      </c>
      <c r="F723" s="826" t="s">
        <v>722</v>
      </c>
      <c r="G723" s="830" t="s">
        <v>401</v>
      </c>
      <c r="H723" s="826" t="s">
        <v>345</v>
      </c>
      <c r="I723" s="830" t="s">
        <v>1411</v>
      </c>
      <c r="J723" s="822">
        <v>0.88</v>
      </c>
      <c r="K723" s="822">
        <v>0.88</v>
      </c>
      <c r="L723" s="822">
        <v>0.15</v>
      </c>
      <c r="M723" s="822"/>
      <c r="R723" s="820"/>
      <c r="S723" s="820"/>
      <c r="T723" s="820"/>
    </row>
    <row r="724" spans="1:20" s="755" customFormat="1" ht="51" customHeight="1">
      <c r="A724" s="828" t="s">
        <v>1431</v>
      </c>
      <c r="B724" s="826" t="s">
        <v>259</v>
      </c>
      <c r="C724" s="830" t="s">
        <v>745</v>
      </c>
      <c r="D724" s="830" t="s">
        <v>729</v>
      </c>
      <c r="E724" s="828">
        <v>2010</v>
      </c>
      <c r="F724" s="826" t="s">
        <v>400</v>
      </c>
      <c r="G724" s="830" t="s">
        <v>390</v>
      </c>
      <c r="H724" s="826" t="s">
        <v>341</v>
      </c>
      <c r="I724" s="830" t="s">
        <v>287</v>
      </c>
      <c r="J724" s="822">
        <v>1</v>
      </c>
      <c r="K724" s="822">
        <v>1</v>
      </c>
      <c r="L724" s="831" t="s">
        <v>1470</v>
      </c>
      <c r="M724" s="831"/>
      <c r="R724" s="820"/>
      <c r="S724" s="820"/>
      <c r="T724" s="820"/>
    </row>
    <row r="725" spans="1:20" s="755" customFormat="1" ht="51" customHeight="1">
      <c r="A725" s="828" t="s">
        <v>1431</v>
      </c>
      <c r="B725" s="826" t="s">
        <v>259</v>
      </c>
      <c r="C725" s="830" t="s">
        <v>745</v>
      </c>
      <c r="D725" s="830" t="s">
        <v>729</v>
      </c>
      <c r="E725" s="828">
        <v>2010</v>
      </c>
      <c r="F725" s="826" t="s">
        <v>400</v>
      </c>
      <c r="G725" s="830" t="s">
        <v>390</v>
      </c>
      <c r="H725" s="826" t="s">
        <v>342</v>
      </c>
      <c r="I725" s="830" t="s">
        <v>287</v>
      </c>
      <c r="J725" s="822">
        <v>1</v>
      </c>
      <c r="K725" s="822">
        <v>1</v>
      </c>
      <c r="L725" s="831" t="s">
        <v>1470</v>
      </c>
      <c r="M725" s="831"/>
      <c r="R725" s="820"/>
      <c r="S725" s="820"/>
      <c r="T725" s="820"/>
    </row>
    <row r="726" spans="1:20" s="755" customFormat="1" ht="51" customHeight="1">
      <c r="A726" s="828" t="s">
        <v>1431</v>
      </c>
      <c r="B726" s="826" t="s">
        <v>259</v>
      </c>
      <c r="C726" s="830" t="s">
        <v>745</v>
      </c>
      <c r="D726" s="830" t="s">
        <v>729</v>
      </c>
      <c r="E726" s="828">
        <v>2010</v>
      </c>
      <c r="F726" s="826" t="s">
        <v>400</v>
      </c>
      <c r="G726" s="830" t="s">
        <v>390</v>
      </c>
      <c r="H726" s="826" t="s">
        <v>343</v>
      </c>
      <c r="I726" s="830" t="s">
        <v>287</v>
      </c>
      <c r="J726" s="822">
        <v>1</v>
      </c>
      <c r="K726" s="822">
        <v>1</v>
      </c>
      <c r="L726" s="831" t="s">
        <v>1470</v>
      </c>
      <c r="M726" s="831"/>
      <c r="R726" s="820"/>
      <c r="S726" s="820"/>
      <c r="T726" s="820"/>
    </row>
    <row r="727" spans="1:20" s="755" customFormat="1" ht="51" customHeight="1">
      <c r="A727" s="828" t="s">
        <v>1431</v>
      </c>
      <c r="B727" s="826" t="s">
        <v>259</v>
      </c>
      <c r="C727" s="830" t="s">
        <v>745</v>
      </c>
      <c r="D727" s="830" t="s">
        <v>729</v>
      </c>
      <c r="E727" s="828">
        <v>2010</v>
      </c>
      <c r="F727" s="826" t="s">
        <v>400</v>
      </c>
      <c r="G727" s="830" t="s">
        <v>390</v>
      </c>
      <c r="H727" s="826" t="s">
        <v>344</v>
      </c>
      <c r="I727" s="830" t="s">
        <v>287</v>
      </c>
      <c r="J727" s="822">
        <v>1</v>
      </c>
      <c r="K727" s="822">
        <v>1</v>
      </c>
      <c r="L727" s="831" t="s">
        <v>1470</v>
      </c>
      <c r="M727" s="831"/>
      <c r="R727" s="820"/>
      <c r="S727" s="820"/>
      <c r="T727" s="820"/>
    </row>
    <row r="728" spans="1:20" s="755" customFormat="1" ht="51" customHeight="1">
      <c r="A728" s="828" t="s">
        <v>1431</v>
      </c>
      <c r="B728" s="826" t="s">
        <v>259</v>
      </c>
      <c r="C728" s="830" t="s">
        <v>745</v>
      </c>
      <c r="D728" s="830" t="s">
        <v>729</v>
      </c>
      <c r="E728" s="828">
        <v>2010</v>
      </c>
      <c r="F728" s="826" t="s">
        <v>400</v>
      </c>
      <c r="G728" s="830" t="s">
        <v>390</v>
      </c>
      <c r="H728" s="826" t="s">
        <v>345</v>
      </c>
      <c r="I728" s="830" t="s">
        <v>287</v>
      </c>
      <c r="J728" s="822">
        <v>1</v>
      </c>
      <c r="K728" s="822">
        <v>1</v>
      </c>
      <c r="L728" s="831" t="s">
        <v>1470</v>
      </c>
      <c r="M728" s="831"/>
      <c r="R728" s="820"/>
      <c r="S728" s="820"/>
      <c r="T728" s="820"/>
    </row>
    <row r="729" spans="1:20" s="755" customFormat="1" ht="51" customHeight="1">
      <c r="A729" s="828" t="s">
        <v>1431</v>
      </c>
      <c r="B729" s="826" t="s">
        <v>259</v>
      </c>
      <c r="C729" s="830" t="s">
        <v>745</v>
      </c>
      <c r="D729" s="830" t="s">
        <v>729</v>
      </c>
      <c r="E729" s="828">
        <v>2010</v>
      </c>
      <c r="F729" s="826" t="s">
        <v>400</v>
      </c>
      <c r="G729" s="830" t="s">
        <v>390</v>
      </c>
      <c r="H729" s="826" t="s">
        <v>346</v>
      </c>
      <c r="I729" s="830" t="s">
        <v>287</v>
      </c>
      <c r="J729" s="822">
        <v>1</v>
      </c>
      <c r="K729" s="822">
        <v>1</v>
      </c>
      <c r="L729" s="831" t="s">
        <v>1470</v>
      </c>
      <c r="M729" s="831"/>
      <c r="R729" s="820"/>
      <c r="S729" s="820"/>
      <c r="T729" s="820"/>
    </row>
    <row r="730" spans="1:20" s="755" customFormat="1" ht="51" customHeight="1">
      <c r="A730" s="828" t="s">
        <v>1431</v>
      </c>
      <c r="B730" s="826" t="s">
        <v>259</v>
      </c>
      <c r="C730" s="830" t="s">
        <v>745</v>
      </c>
      <c r="D730" s="830" t="s">
        <v>729</v>
      </c>
      <c r="E730" s="828">
        <v>2010</v>
      </c>
      <c r="F730" s="826" t="s">
        <v>400</v>
      </c>
      <c r="G730" s="830" t="s">
        <v>395</v>
      </c>
      <c r="H730" s="826" t="s">
        <v>341</v>
      </c>
      <c r="I730" s="830" t="s">
        <v>287</v>
      </c>
      <c r="J730" s="822">
        <v>1</v>
      </c>
      <c r="K730" s="822">
        <v>1</v>
      </c>
      <c r="L730" s="831" t="s">
        <v>1470</v>
      </c>
      <c r="M730" s="831"/>
      <c r="R730" s="820"/>
      <c r="S730" s="820"/>
      <c r="T730" s="820"/>
    </row>
    <row r="731" spans="1:20" s="755" customFormat="1" ht="51" customHeight="1">
      <c r="A731" s="828" t="s">
        <v>1431</v>
      </c>
      <c r="B731" s="826" t="s">
        <v>259</v>
      </c>
      <c r="C731" s="830" t="s">
        <v>745</v>
      </c>
      <c r="D731" s="830" t="s">
        <v>729</v>
      </c>
      <c r="E731" s="828">
        <v>2010</v>
      </c>
      <c r="F731" s="826" t="s">
        <v>400</v>
      </c>
      <c r="G731" s="830" t="s">
        <v>395</v>
      </c>
      <c r="H731" s="826" t="s">
        <v>342</v>
      </c>
      <c r="I731" s="830" t="s">
        <v>287</v>
      </c>
      <c r="J731" s="822">
        <v>1</v>
      </c>
      <c r="K731" s="822">
        <v>1</v>
      </c>
      <c r="L731" s="831" t="s">
        <v>1470</v>
      </c>
      <c r="M731" s="831"/>
      <c r="R731" s="820"/>
      <c r="S731" s="820"/>
      <c r="T731" s="820"/>
    </row>
    <row r="732" spans="1:20" s="755" customFormat="1" ht="51" customHeight="1">
      <c r="A732" s="828" t="s">
        <v>1431</v>
      </c>
      <c r="B732" s="826" t="s">
        <v>259</v>
      </c>
      <c r="C732" s="830" t="s">
        <v>745</v>
      </c>
      <c r="D732" s="830" t="s">
        <v>729</v>
      </c>
      <c r="E732" s="828">
        <v>2010</v>
      </c>
      <c r="F732" s="826" t="s">
        <v>400</v>
      </c>
      <c r="G732" s="830" t="s">
        <v>395</v>
      </c>
      <c r="H732" s="826" t="s">
        <v>343</v>
      </c>
      <c r="I732" s="830" t="s">
        <v>287</v>
      </c>
      <c r="J732" s="822">
        <v>1</v>
      </c>
      <c r="K732" s="822">
        <v>1</v>
      </c>
      <c r="L732" s="831" t="s">
        <v>1470</v>
      </c>
      <c r="M732" s="831"/>
      <c r="R732" s="820"/>
      <c r="S732" s="820"/>
      <c r="T732" s="820"/>
    </row>
    <row r="733" spans="1:20" s="755" customFormat="1" ht="51" customHeight="1">
      <c r="A733" s="828" t="s">
        <v>1431</v>
      </c>
      <c r="B733" s="826" t="s">
        <v>259</v>
      </c>
      <c r="C733" s="830" t="s">
        <v>745</v>
      </c>
      <c r="D733" s="830" t="s">
        <v>729</v>
      </c>
      <c r="E733" s="828">
        <v>2010</v>
      </c>
      <c r="F733" s="826" t="s">
        <v>400</v>
      </c>
      <c r="G733" s="830" t="s">
        <v>395</v>
      </c>
      <c r="H733" s="826" t="s">
        <v>344</v>
      </c>
      <c r="I733" s="830" t="s">
        <v>287</v>
      </c>
      <c r="J733" s="822">
        <v>1</v>
      </c>
      <c r="K733" s="822">
        <v>1</v>
      </c>
      <c r="L733" s="831" t="s">
        <v>1470</v>
      </c>
      <c r="M733" s="831"/>
      <c r="R733" s="820"/>
      <c r="S733" s="820"/>
      <c r="T733" s="820"/>
    </row>
    <row r="734" spans="1:20" s="755" customFormat="1" ht="51" customHeight="1">
      <c r="A734" s="828" t="s">
        <v>1431</v>
      </c>
      <c r="B734" s="826" t="s">
        <v>259</v>
      </c>
      <c r="C734" s="830" t="s">
        <v>745</v>
      </c>
      <c r="D734" s="830" t="s">
        <v>729</v>
      </c>
      <c r="E734" s="828">
        <v>2010</v>
      </c>
      <c r="F734" s="826" t="s">
        <v>400</v>
      </c>
      <c r="G734" s="830" t="s">
        <v>395</v>
      </c>
      <c r="H734" s="826" t="s">
        <v>345</v>
      </c>
      <c r="I734" s="830" t="s">
        <v>287</v>
      </c>
      <c r="J734" s="822">
        <v>1</v>
      </c>
      <c r="K734" s="822">
        <v>1</v>
      </c>
      <c r="L734" s="831" t="s">
        <v>1470</v>
      </c>
      <c r="M734" s="831"/>
      <c r="R734" s="820"/>
      <c r="S734" s="820"/>
      <c r="T734" s="820"/>
    </row>
    <row r="735" spans="1:20" s="755" customFormat="1" ht="51" customHeight="1">
      <c r="A735" s="828" t="s">
        <v>1431</v>
      </c>
      <c r="B735" s="826" t="s">
        <v>259</v>
      </c>
      <c r="C735" s="830" t="s">
        <v>745</v>
      </c>
      <c r="D735" s="830" t="s">
        <v>729</v>
      </c>
      <c r="E735" s="828">
        <v>2010</v>
      </c>
      <c r="F735" s="826" t="s">
        <v>400</v>
      </c>
      <c r="G735" s="830" t="s">
        <v>396</v>
      </c>
      <c r="H735" s="826" t="s">
        <v>341</v>
      </c>
      <c r="I735" s="830" t="s">
        <v>287</v>
      </c>
      <c r="J735" s="822">
        <v>1</v>
      </c>
      <c r="K735" s="822">
        <v>1</v>
      </c>
      <c r="L735" s="831" t="s">
        <v>1470</v>
      </c>
      <c r="M735" s="831"/>
      <c r="R735" s="820"/>
      <c r="S735" s="820"/>
      <c r="T735" s="820"/>
    </row>
    <row r="736" spans="1:20" s="755" customFormat="1" ht="51" customHeight="1">
      <c r="A736" s="828" t="s">
        <v>1431</v>
      </c>
      <c r="B736" s="826" t="s">
        <v>259</v>
      </c>
      <c r="C736" s="830" t="s">
        <v>745</v>
      </c>
      <c r="D736" s="830" t="s">
        <v>729</v>
      </c>
      <c r="E736" s="828">
        <v>2010</v>
      </c>
      <c r="F736" s="826" t="s">
        <v>400</v>
      </c>
      <c r="G736" s="830" t="s">
        <v>396</v>
      </c>
      <c r="H736" s="826" t="s">
        <v>342</v>
      </c>
      <c r="I736" s="830" t="s">
        <v>287</v>
      </c>
      <c r="J736" s="822">
        <v>1</v>
      </c>
      <c r="K736" s="822">
        <v>1</v>
      </c>
      <c r="L736" s="831" t="s">
        <v>1470</v>
      </c>
      <c r="M736" s="831"/>
      <c r="R736" s="820"/>
      <c r="S736" s="820"/>
      <c r="T736" s="820"/>
    </row>
    <row r="737" spans="1:20" s="755" customFormat="1" ht="51" customHeight="1">
      <c r="A737" s="828" t="s">
        <v>1431</v>
      </c>
      <c r="B737" s="826" t="s">
        <v>259</v>
      </c>
      <c r="C737" s="830" t="s">
        <v>745</v>
      </c>
      <c r="D737" s="830" t="s">
        <v>729</v>
      </c>
      <c r="E737" s="828">
        <v>2010</v>
      </c>
      <c r="F737" s="826" t="s">
        <v>400</v>
      </c>
      <c r="G737" s="830" t="s">
        <v>396</v>
      </c>
      <c r="H737" s="826" t="s">
        <v>343</v>
      </c>
      <c r="I737" s="830" t="s">
        <v>287</v>
      </c>
      <c r="J737" s="822">
        <v>1</v>
      </c>
      <c r="K737" s="822">
        <v>1</v>
      </c>
      <c r="L737" s="831" t="s">
        <v>1470</v>
      </c>
      <c r="M737" s="831"/>
      <c r="R737" s="820"/>
      <c r="S737" s="820"/>
      <c r="T737" s="820"/>
    </row>
    <row r="738" spans="1:20" s="755" customFormat="1" ht="51" customHeight="1">
      <c r="A738" s="828" t="s">
        <v>1431</v>
      </c>
      <c r="B738" s="826" t="s">
        <v>259</v>
      </c>
      <c r="C738" s="830" t="s">
        <v>745</v>
      </c>
      <c r="D738" s="830" t="s">
        <v>729</v>
      </c>
      <c r="E738" s="828">
        <v>2010</v>
      </c>
      <c r="F738" s="826" t="s">
        <v>400</v>
      </c>
      <c r="G738" s="830" t="s">
        <v>397</v>
      </c>
      <c r="H738" s="826" t="s">
        <v>341</v>
      </c>
      <c r="I738" s="830" t="s">
        <v>287</v>
      </c>
      <c r="J738" s="822">
        <v>1</v>
      </c>
      <c r="K738" s="822">
        <v>1</v>
      </c>
      <c r="L738" s="831" t="s">
        <v>1470</v>
      </c>
      <c r="M738" s="831"/>
      <c r="R738" s="820"/>
      <c r="S738" s="820"/>
      <c r="T738" s="820"/>
    </row>
    <row r="739" spans="1:20" s="755" customFormat="1" ht="51" customHeight="1">
      <c r="A739" s="828" t="s">
        <v>1431</v>
      </c>
      <c r="B739" s="826" t="s">
        <v>259</v>
      </c>
      <c r="C739" s="830" t="s">
        <v>745</v>
      </c>
      <c r="D739" s="830" t="s">
        <v>729</v>
      </c>
      <c r="E739" s="828">
        <v>2010</v>
      </c>
      <c r="F739" s="826" t="s">
        <v>400</v>
      </c>
      <c r="G739" s="830" t="s">
        <v>397</v>
      </c>
      <c r="H739" s="826" t="s">
        <v>342</v>
      </c>
      <c r="I739" s="830" t="s">
        <v>287</v>
      </c>
      <c r="J739" s="822">
        <v>1</v>
      </c>
      <c r="K739" s="822">
        <v>1</v>
      </c>
      <c r="L739" s="831" t="s">
        <v>1470</v>
      </c>
      <c r="M739" s="831"/>
      <c r="R739" s="820"/>
      <c r="S739" s="820"/>
      <c r="T739" s="820"/>
    </row>
    <row r="740" spans="1:20" s="755" customFormat="1" ht="51" customHeight="1">
      <c r="A740" s="828" t="s">
        <v>1431</v>
      </c>
      <c r="B740" s="826" t="s">
        <v>259</v>
      </c>
      <c r="C740" s="830" t="s">
        <v>745</v>
      </c>
      <c r="D740" s="830" t="s">
        <v>729</v>
      </c>
      <c r="E740" s="828">
        <v>2010</v>
      </c>
      <c r="F740" s="826" t="s">
        <v>400</v>
      </c>
      <c r="G740" s="830" t="s">
        <v>397</v>
      </c>
      <c r="H740" s="826" t="s">
        <v>343</v>
      </c>
      <c r="I740" s="830" t="s">
        <v>287</v>
      </c>
      <c r="J740" s="822">
        <v>1</v>
      </c>
      <c r="K740" s="822">
        <v>1</v>
      </c>
      <c r="L740" s="831" t="s">
        <v>1470</v>
      </c>
      <c r="M740" s="831"/>
      <c r="R740" s="820"/>
      <c r="S740" s="820"/>
      <c r="T740" s="820"/>
    </row>
    <row r="741" spans="1:20" s="755" customFormat="1" ht="51" customHeight="1">
      <c r="A741" s="828" t="s">
        <v>1431</v>
      </c>
      <c r="B741" s="826" t="s">
        <v>259</v>
      </c>
      <c r="C741" s="830" t="s">
        <v>745</v>
      </c>
      <c r="D741" s="830" t="s">
        <v>729</v>
      </c>
      <c r="E741" s="828">
        <v>2010</v>
      </c>
      <c r="F741" s="826" t="s">
        <v>400</v>
      </c>
      <c r="G741" s="830" t="s">
        <v>397</v>
      </c>
      <c r="H741" s="826" t="s">
        <v>344</v>
      </c>
      <c r="I741" s="830" t="s">
        <v>287</v>
      </c>
      <c r="J741" s="822">
        <v>1</v>
      </c>
      <c r="K741" s="822">
        <v>1</v>
      </c>
      <c r="L741" s="831" t="s">
        <v>1470</v>
      </c>
      <c r="M741" s="831"/>
      <c r="R741" s="820"/>
      <c r="S741" s="820"/>
      <c r="T741" s="820"/>
    </row>
    <row r="742" spans="1:20" s="755" customFormat="1" ht="51" customHeight="1">
      <c r="A742" s="828" t="s">
        <v>1431</v>
      </c>
      <c r="B742" s="826" t="s">
        <v>259</v>
      </c>
      <c r="C742" s="830" t="s">
        <v>745</v>
      </c>
      <c r="D742" s="830" t="s">
        <v>729</v>
      </c>
      <c r="E742" s="828">
        <v>2010</v>
      </c>
      <c r="F742" s="826" t="s">
        <v>400</v>
      </c>
      <c r="G742" s="830" t="s">
        <v>397</v>
      </c>
      <c r="H742" s="826" t="s">
        <v>345</v>
      </c>
      <c r="I742" s="830" t="s">
        <v>287</v>
      </c>
      <c r="J742" s="822">
        <v>1</v>
      </c>
      <c r="K742" s="822">
        <v>1</v>
      </c>
      <c r="L742" s="831" t="s">
        <v>1470</v>
      </c>
      <c r="M742" s="831"/>
      <c r="R742" s="820"/>
      <c r="S742" s="820"/>
      <c r="T742" s="820"/>
    </row>
    <row r="743" spans="1:20" s="755" customFormat="1" ht="51" customHeight="1">
      <c r="A743" s="828" t="s">
        <v>1431</v>
      </c>
      <c r="B743" s="826" t="s">
        <v>259</v>
      </c>
      <c r="C743" s="830" t="s">
        <v>745</v>
      </c>
      <c r="D743" s="830" t="s">
        <v>729</v>
      </c>
      <c r="E743" s="828">
        <v>2010</v>
      </c>
      <c r="F743" s="826" t="s">
        <v>400</v>
      </c>
      <c r="G743" s="830" t="s">
        <v>398</v>
      </c>
      <c r="H743" s="826" t="s">
        <v>341</v>
      </c>
      <c r="I743" s="830" t="s">
        <v>287</v>
      </c>
      <c r="J743" s="822">
        <v>1</v>
      </c>
      <c r="K743" s="822">
        <v>1</v>
      </c>
      <c r="L743" s="831" t="s">
        <v>1470</v>
      </c>
      <c r="M743" s="831"/>
      <c r="R743" s="820"/>
      <c r="S743" s="820"/>
      <c r="T743" s="820"/>
    </row>
    <row r="744" spans="1:20" s="755" customFormat="1" ht="51" customHeight="1">
      <c r="A744" s="828" t="s">
        <v>1431</v>
      </c>
      <c r="B744" s="826" t="s">
        <v>259</v>
      </c>
      <c r="C744" s="830" t="s">
        <v>745</v>
      </c>
      <c r="D744" s="830" t="s">
        <v>729</v>
      </c>
      <c r="E744" s="828">
        <v>2010</v>
      </c>
      <c r="F744" s="826" t="s">
        <v>400</v>
      </c>
      <c r="G744" s="830" t="s">
        <v>398</v>
      </c>
      <c r="H744" s="826" t="s">
        <v>342</v>
      </c>
      <c r="I744" s="830" t="s">
        <v>287</v>
      </c>
      <c r="J744" s="822">
        <v>1</v>
      </c>
      <c r="K744" s="822">
        <v>1</v>
      </c>
      <c r="L744" s="831" t="s">
        <v>1470</v>
      </c>
      <c r="M744" s="831"/>
      <c r="R744" s="820"/>
      <c r="S744" s="820"/>
      <c r="T744" s="820"/>
    </row>
    <row r="745" spans="1:20" s="755" customFormat="1" ht="51" customHeight="1">
      <c r="A745" s="828" t="s">
        <v>1431</v>
      </c>
      <c r="B745" s="826" t="s">
        <v>259</v>
      </c>
      <c r="C745" s="830" t="s">
        <v>745</v>
      </c>
      <c r="D745" s="830" t="s">
        <v>729</v>
      </c>
      <c r="E745" s="828">
        <v>2010</v>
      </c>
      <c r="F745" s="826" t="s">
        <v>400</v>
      </c>
      <c r="G745" s="830" t="s">
        <v>398</v>
      </c>
      <c r="H745" s="826" t="s">
        <v>343</v>
      </c>
      <c r="I745" s="830" t="s">
        <v>287</v>
      </c>
      <c r="J745" s="822">
        <v>1</v>
      </c>
      <c r="K745" s="822">
        <v>1</v>
      </c>
      <c r="L745" s="831" t="s">
        <v>1470</v>
      </c>
      <c r="M745" s="831"/>
      <c r="R745" s="820"/>
      <c r="S745" s="820"/>
      <c r="T745" s="820"/>
    </row>
    <row r="746" spans="1:20" s="755" customFormat="1" ht="51" customHeight="1">
      <c r="A746" s="828" t="s">
        <v>1431</v>
      </c>
      <c r="B746" s="826" t="s">
        <v>259</v>
      </c>
      <c r="C746" s="830" t="s">
        <v>745</v>
      </c>
      <c r="D746" s="830" t="s">
        <v>729</v>
      </c>
      <c r="E746" s="828">
        <v>2010</v>
      </c>
      <c r="F746" s="826" t="s">
        <v>400</v>
      </c>
      <c r="G746" s="830" t="s">
        <v>398</v>
      </c>
      <c r="H746" s="826" t="s">
        <v>344</v>
      </c>
      <c r="I746" s="830" t="s">
        <v>287</v>
      </c>
      <c r="J746" s="822">
        <v>1</v>
      </c>
      <c r="K746" s="822">
        <v>1</v>
      </c>
      <c r="L746" s="831" t="s">
        <v>1470</v>
      </c>
      <c r="M746" s="831"/>
      <c r="R746" s="820"/>
      <c r="S746" s="820"/>
      <c r="T746" s="820"/>
    </row>
    <row r="747" spans="1:20" s="755" customFormat="1" ht="51" customHeight="1">
      <c r="A747" s="828" t="s">
        <v>1431</v>
      </c>
      <c r="B747" s="826" t="s">
        <v>259</v>
      </c>
      <c r="C747" s="830" t="s">
        <v>745</v>
      </c>
      <c r="D747" s="830" t="s">
        <v>729</v>
      </c>
      <c r="E747" s="828">
        <v>2010</v>
      </c>
      <c r="F747" s="826" t="s">
        <v>400</v>
      </c>
      <c r="G747" s="830" t="s">
        <v>399</v>
      </c>
      <c r="H747" s="826" t="s">
        <v>341</v>
      </c>
      <c r="I747" s="830" t="s">
        <v>287</v>
      </c>
      <c r="J747" s="822">
        <v>1</v>
      </c>
      <c r="K747" s="822">
        <v>1</v>
      </c>
      <c r="L747" s="831" t="s">
        <v>1470</v>
      </c>
      <c r="M747" s="831"/>
      <c r="R747" s="820"/>
      <c r="S747" s="820"/>
      <c r="T747" s="820"/>
    </row>
    <row r="748" spans="1:20" s="755" customFormat="1" ht="51" customHeight="1">
      <c r="A748" s="828" t="s">
        <v>1431</v>
      </c>
      <c r="B748" s="826" t="s">
        <v>259</v>
      </c>
      <c r="C748" s="830" t="s">
        <v>745</v>
      </c>
      <c r="D748" s="830" t="s">
        <v>729</v>
      </c>
      <c r="E748" s="828">
        <v>2010</v>
      </c>
      <c r="F748" s="826" t="s">
        <v>400</v>
      </c>
      <c r="G748" s="830" t="s">
        <v>399</v>
      </c>
      <c r="H748" s="826" t="s">
        <v>342</v>
      </c>
      <c r="I748" s="830" t="s">
        <v>287</v>
      </c>
      <c r="J748" s="822">
        <v>1</v>
      </c>
      <c r="K748" s="822">
        <v>1</v>
      </c>
      <c r="L748" s="831" t="s">
        <v>1470</v>
      </c>
      <c r="M748" s="831"/>
      <c r="R748" s="820"/>
      <c r="S748" s="820"/>
      <c r="T748" s="820"/>
    </row>
    <row r="749" spans="1:20" s="755" customFormat="1" ht="51" customHeight="1">
      <c r="A749" s="828" t="s">
        <v>1431</v>
      </c>
      <c r="B749" s="826" t="s">
        <v>259</v>
      </c>
      <c r="C749" s="830" t="s">
        <v>745</v>
      </c>
      <c r="D749" s="830" t="s">
        <v>729</v>
      </c>
      <c r="E749" s="828">
        <v>2010</v>
      </c>
      <c r="F749" s="826" t="s">
        <v>400</v>
      </c>
      <c r="G749" s="830" t="s">
        <v>399</v>
      </c>
      <c r="H749" s="826" t="s">
        <v>343</v>
      </c>
      <c r="I749" s="830" t="s">
        <v>287</v>
      </c>
      <c r="J749" s="822">
        <v>1</v>
      </c>
      <c r="K749" s="822">
        <v>1</v>
      </c>
      <c r="L749" s="831" t="s">
        <v>1470</v>
      </c>
      <c r="M749" s="831"/>
      <c r="R749" s="820"/>
      <c r="S749" s="820"/>
      <c r="T749" s="820"/>
    </row>
    <row r="750" spans="1:20" s="755" customFormat="1" ht="51" customHeight="1">
      <c r="A750" s="828" t="s">
        <v>1431</v>
      </c>
      <c r="B750" s="826" t="s">
        <v>259</v>
      </c>
      <c r="C750" s="830" t="s">
        <v>745</v>
      </c>
      <c r="D750" s="830" t="s">
        <v>729</v>
      </c>
      <c r="E750" s="828">
        <v>2010</v>
      </c>
      <c r="F750" s="826" t="s">
        <v>400</v>
      </c>
      <c r="G750" s="830" t="s">
        <v>399</v>
      </c>
      <c r="H750" s="826" t="s">
        <v>344</v>
      </c>
      <c r="I750" s="830" t="s">
        <v>287</v>
      </c>
      <c r="J750" s="822">
        <v>1</v>
      </c>
      <c r="K750" s="822">
        <v>1</v>
      </c>
      <c r="L750" s="831" t="s">
        <v>1470</v>
      </c>
      <c r="M750" s="831"/>
      <c r="R750" s="820"/>
      <c r="S750" s="820"/>
      <c r="T750" s="820"/>
    </row>
    <row r="751" spans="1:20" s="755" customFormat="1" ht="51" customHeight="1">
      <c r="A751" s="828" t="s">
        <v>1431</v>
      </c>
      <c r="B751" s="826" t="s">
        <v>259</v>
      </c>
      <c r="C751" s="830" t="s">
        <v>745</v>
      </c>
      <c r="D751" s="830" t="s">
        <v>729</v>
      </c>
      <c r="E751" s="828">
        <v>2010</v>
      </c>
      <c r="F751" s="826" t="s">
        <v>400</v>
      </c>
      <c r="G751" s="830" t="s">
        <v>353</v>
      </c>
      <c r="H751" s="826" t="s">
        <v>341</v>
      </c>
      <c r="I751" s="830" t="s">
        <v>287</v>
      </c>
      <c r="J751" s="822">
        <v>1</v>
      </c>
      <c r="K751" s="822">
        <v>1</v>
      </c>
      <c r="L751" s="831" t="s">
        <v>1470</v>
      </c>
      <c r="M751" s="831"/>
      <c r="R751" s="820"/>
      <c r="S751" s="820"/>
      <c r="T751" s="820"/>
    </row>
    <row r="752" spans="1:20" s="755" customFormat="1" ht="51" customHeight="1">
      <c r="A752" s="828" t="s">
        <v>1431</v>
      </c>
      <c r="B752" s="826" t="s">
        <v>259</v>
      </c>
      <c r="C752" s="830" t="s">
        <v>745</v>
      </c>
      <c r="D752" s="830" t="s">
        <v>729</v>
      </c>
      <c r="E752" s="828">
        <v>2010</v>
      </c>
      <c r="F752" s="826" t="s">
        <v>400</v>
      </c>
      <c r="G752" s="830" t="s">
        <v>353</v>
      </c>
      <c r="H752" s="826" t="s">
        <v>342</v>
      </c>
      <c r="I752" s="830" t="s">
        <v>287</v>
      </c>
      <c r="J752" s="822">
        <v>1</v>
      </c>
      <c r="K752" s="822">
        <v>1</v>
      </c>
      <c r="L752" s="831" t="s">
        <v>1470</v>
      </c>
      <c r="M752" s="831"/>
      <c r="R752" s="820"/>
      <c r="S752" s="820"/>
      <c r="T752" s="820"/>
    </row>
    <row r="753" spans="1:20" s="755" customFormat="1" ht="51" customHeight="1">
      <c r="A753" s="828" t="s">
        <v>1431</v>
      </c>
      <c r="B753" s="826" t="s">
        <v>259</v>
      </c>
      <c r="C753" s="830" t="s">
        <v>745</v>
      </c>
      <c r="D753" s="830" t="s">
        <v>729</v>
      </c>
      <c r="E753" s="828">
        <v>2010</v>
      </c>
      <c r="F753" s="826" t="s">
        <v>400</v>
      </c>
      <c r="G753" s="830" t="s">
        <v>353</v>
      </c>
      <c r="H753" s="826" t="s">
        <v>343</v>
      </c>
      <c r="I753" s="830" t="s">
        <v>287</v>
      </c>
      <c r="J753" s="822">
        <v>1</v>
      </c>
      <c r="K753" s="822">
        <v>1</v>
      </c>
      <c r="L753" s="831" t="s">
        <v>1470</v>
      </c>
      <c r="M753" s="831"/>
      <c r="R753" s="820" t="s">
        <v>398</v>
      </c>
      <c r="S753" s="820"/>
      <c r="T753" s="820"/>
    </row>
    <row r="754" spans="1:20" s="755" customFormat="1" ht="51" customHeight="1">
      <c r="A754" s="828" t="s">
        <v>1431</v>
      </c>
      <c r="B754" s="826" t="s">
        <v>259</v>
      </c>
      <c r="C754" s="830" t="s">
        <v>745</v>
      </c>
      <c r="D754" s="830" t="s">
        <v>729</v>
      </c>
      <c r="E754" s="828">
        <v>2010</v>
      </c>
      <c r="F754" s="826" t="s">
        <v>400</v>
      </c>
      <c r="G754" s="830" t="s">
        <v>353</v>
      </c>
      <c r="H754" s="826" t="s">
        <v>344</v>
      </c>
      <c r="I754" s="830" t="s">
        <v>287</v>
      </c>
      <c r="J754" s="822">
        <v>1</v>
      </c>
      <c r="K754" s="822">
        <v>1</v>
      </c>
      <c r="L754" s="831" t="s">
        <v>1470</v>
      </c>
      <c r="M754" s="831"/>
      <c r="R754" s="820" t="s">
        <v>399</v>
      </c>
      <c r="S754" s="820"/>
      <c r="T754" s="820"/>
    </row>
    <row r="755" spans="1:20" s="755" customFormat="1" ht="51" customHeight="1">
      <c r="A755" s="828" t="s">
        <v>1431</v>
      </c>
      <c r="B755" s="826" t="s">
        <v>259</v>
      </c>
      <c r="C755" s="830" t="s">
        <v>745</v>
      </c>
      <c r="D755" s="830" t="s">
        <v>729</v>
      </c>
      <c r="E755" s="828">
        <v>2010</v>
      </c>
      <c r="F755" s="826" t="s">
        <v>400</v>
      </c>
      <c r="G755" s="830" t="s">
        <v>354</v>
      </c>
      <c r="H755" s="826" t="s">
        <v>341</v>
      </c>
      <c r="I755" s="830" t="s">
        <v>287</v>
      </c>
      <c r="J755" s="822">
        <v>1</v>
      </c>
      <c r="K755" s="822">
        <v>1</v>
      </c>
      <c r="L755" s="831" t="s">
        <v>1470</v>
      </c>
      <c r="M755" s="831"/>
      <c r="R755" s="820" t="s">
        <v>410</v>
      </c>
      <c r="S755" s="820"/>
      <c r="T755" s="820"/>
    </row>
    <row r="756" spans="1:20" s="755" customFormat="1" ht="51" customHeight="1">
      <c r="A756" s="828" t="s">
        <v>1431</v>
      </c>
      <c r="B756" s="826" t="s">
        <v>259</v>
      </c>
      <c r="C756" s="830" t="s">
        <v>745</v>
      </c>
      <c r="D756" s="830" t="s">
        <v>729</v>
      </c>
      <c r="E756" s="828">
        <v>2010</v>
      </c>
      <c r="F756" s="826" t="s">
        <v>400</v>
      </c>
      <c r="G756" s="830" t="s">
        <v>354</v>
      </c>
      <c r="H756" s="826" t="s">
        <v>342</v>
      </c>
      <c r="I756" s="830" t="s">
        <v>287</v>
      </c>
      <c r="J756" s="822">
        <v>1</v>
      </c>
      <c r="K756" s="822">
        <v>1</v>
      </c>
      <c r="L756" s="831" t="s">
        <v>1470</v>
      </c>
      <c r="M756" s="831"/>
      <c r="R756" s="820" t="s">
        <v>411</v>
      </c>
      <c r="S756" s="820"/>
      <c r="T756" s="820"/>
    </row>
    <row r="757" spans="1:20" s="755" customFormat="1" ht="51" customHeight="1">
      <c r="A757" s="828" t="s">
        <v>1431</v>
      </c>
      <c r="B757" s="826" t="s">
        <v>259</v>
      </c>
      <c r="C757" s="830" t="s">
        <v>745</v>
      </c>
      <c r="D757" s="830" t="s">
        <v>729</v>
      </c>
      <c r="E757" s="828">
        <v>2010</v>
      </c>
      <c r="F757" s="826" t="s">
        <v>400</v>
      </c>
      <c r="G757" s="830" t="s">
        <v>354</v>
      </c>
      <c r="H757" s="826" t="s">
        <v>343</v>
      </c>
      <c r="I757" s="830" t="s">
        <v>287</v>
      </c>
      <c r="J757" s="822">
        <v>1</v>
      </c>
      <c r="K757" s="822">
        <v>1</v>
      </c>
      <c r="L757" s="831" t="s">
        <v>1470</v>
      </c>
      <c r="M757" s="831"/>
      <c r="R757" s="820" t="s">
        <v>354</v>
      </c>
      <c r="S757" s="820"/>
      <c r="T757" s="820"/>
    </row>
    <row r="758" spans="1:20" s="755" customFormat="1" ht="51" customHeight="1">
      <c r="A758" s="828" t="s">
        <v>1431</v>
      </c>
      <c r="B758" s="826" t="s">
        <v>259</v>
      </c>
      <c r="C758" s="830" t="s">
        <v>745</v>
      </c>
      <c r="D758" s="830" t="s">
        <v>729</v>
      </c>
      <c r="E758" s="828">
        <v>2010</v>
      </c>
      <c r="F758" s="826" t="s">
        <v>400</v>
      </c>
      <c r="G758" s="830" t="s">
        <v>354</v>
      </c>
      <c r="H758" s="826" t="s">
        <v>345</v>
      </c>
      <c r="I758" s="830" t="s">
        <v>287</v>
      </c>
      <c r="J758" s="822">
        <v>1</v>
      </c>
      <c r="K758" s="822">
        <v>1</v>
      </c>
      <c r="L758" s="831" t="s">
        <v>1470</v>
      </c>
      <c r="M758" s="831"/>
    </row>
    <row r="759" spans="1:20" s="755" customFormat="1" ht="51" customHeight="1">
      <c r="A759" s="828" t="s">
        <v>1431</v>
      </c>
      <c r="B759" s="826" t="s">
        <v>259</v>
      </c>
      <c r="C759" s="830" t="s">
        <v>745</v>
      </c>
      <c r="D759" s="830" t="s">
        <v>729</v>
      </c>
      <c r="E759" s="828">
        <v>2010</v>
      </c>
      <c r="F759" s="826" t="s">
        <v>400</v>
      </c>
      <c r="G759" s="830" t="s">
        <v>348</v>
      </c>
      <c r="H759" s="826" t="s">
        <v>341</v>
      </c>
      <c r="I759" s="830" t="s">
        <v>287</v>
      </c>
      <c r="J759" s="822">
        <v>1</v>
      </c>
      <c r="K759" s="822">
        <v>1</v>
      </c>
      <c r="L759" s="831" t="s">
        <v>1470</v>
      </c>
      <c r="M759" s="831"/>
    </row>
    <row r="760" spans="1:20" s="755" customFormat="1" ht="45.75" customHeight="1">
      <c r="A760" s="828" t="s">
        <v>1431</v>
      </c>
      <c r="B760" s="826" t="s">
        <v>1335</v>
      </c>
      <c r="C760" s="830" t="s">
        <v>745</v>
      </c>
      <c r="D760" s="830" t="s">
        <v>729</v>
      </c>
      <c r="E760" s="828">
        <v>2010</v>
      </c>
      <c r="F760" s="826" t="s">
        <v>400</v>
      </c>
      <c r="G760" s="830" t="s">
        <v>397</v>
      </c>
      <c r="H760" s="826" t="s">
        <v>341</v>
      </c>
      <c r="I760" s="830" t="s">
        <v>287</v>
      </c>
      <c r="J760" s="822">
        <v>1</v>
      </c>
      <c r="K760" s="822">
        <v>1</v>
      </c>
      <c r="L760" s="831" t="s">
        <v>1470</v>
      </c>
      <c r="M760" s="831"/>
    </row>
    <row r="761" spans="1:20" s="755" customFormat="1" ht="45.75" customHeight="1">
      <c r="A761" s="828" t="s">
        <v>1431</v>
      </c>
      <c r="B761" s="826" t="s">
        <v>1335</v>
      </c>
      <c r="C761" s="830" t="s">
        <v>745</v>
      </c>
      <c r="D761" s="830" t="s">
        <v>729</v>
      </c>
      <c r="E761" s="828">
        <v>2010</v>
      </c>
      <c r="F761" s="826" t="s">
        <v>400</v>
      </c>
      <c r="G761" s="830" t="s">
        <v>397</v>
      </c>
      <c r="H761" s="826" t="s">
        <v>343</v>
      </c>
      <c r="I761" s="830" t="s">
        <v>287</v>
      </c>
      <c r="J761" s="822">
        <v>1</v>
      </c>
      <c r="K761" s="822">
        <v>1</v>
      </c>
      <c r="L761" s="831" t="s">
        <v>1470</v>
      </c>
      <c r="M761" s="831"/>
    </row>
    <row r="762" spans="1:20" s="755" customFormat="1" ht="45.75" customHeight="1">
      <c r="A762" s="828" t="s">
        <v>1431</v>
      </c>
      <c r="B762" s="826" t="s">
        <v>1335</v>
      </c>
      <c r="C762" s="830" t="s">
        <v>745</v>
      </c>
      <c r="D762" s="830" t="s">
        <v>729</v>
      </c>
      <c r="E762" s="828">
        <v>2010</v>
      </c>
      <c r="F762" s="826" t="s">
        <v>400</v>
      </c>
      <c r="G762" s="830" t="s">
        <v>397</v>
      </c>
      <c r="H762" s="826" t="s">
        <v>344</v>
      </c>
      <c r="I762" s="830" t="s">
        <v>287</v>
      </c>
      <c r="J762" s="822">
        <v>1</v>
      </c>
      <c r="K762" s="822">
        <v>1</v>
      </c>
      <c r="L762" s="831" t="s">
        <v>1470</v>
      </c>
      <c r="M762" s="831"/>
    </row>
    <row r="763" spans="1:20" s="755" customFormat="1" ht="45.75" customHeight="1">
      <c r="A763" s="828" t="s">
        <v>1431</v>
      </c>
      <c r="B763" s="826" t="s">
        <v>1335</v>
      </c>
      <c r="C763" s="830" t="s">
        <v>745</v>
      </c>
      <c r="D763" s="830" t="s">
        <v>729</v>
      </c>
      <c r="E763" s="828">
        <v>2010</v>
      </c>
      <c r="F763" s="826" t="s">
        <v>400</v>
      </c>
      <c r="G763" s="830" t="s">
        <v>397</v>
      </c>
      <c r="H763" s="826" t="s">
        <v>345</v>
      </c>
      <c r="I763" s="830" t="s">
        <v>287</v>
      </c>
      <c r="J763" s="822">
        <v>1</v>
      </c>
      <c r="K763" s="822">
        <v>1</v>
      </c>
      <c r="L763" s="831" t="s">
        <v>1470</v>
      </c>
      <c r="M763" s="831"/>
    </row>
    <row r="764" spans="1:20" s="755" customFormat="1" ht="45.75" customHeight="1">
      <c r="A764" s="828" t="s">
        <v>1431</v>
      </c>
      <c r="B764" s="826" t="s">
        <v>1335</v>
      </c>
      <c r="C764" s="830" t="s">
        <v>745</v>
      </c>
      <c r="D764" s="830" t="s">
        <v>729</v>
      </c>
      <c r="E764" s="828">
        <v>2010</v>
      </c>
      <c r="F764" s="826" t="s">
        <v>400</v>
      </c>
      <c r="G764" s="830" t="s">
        <v>397</v>
      </c>
      <c r="H764" s="826" t="s">
        <v>346</v>
      </c>
      <c r="I764" s="830" t="s">
        <v>287</v>
      </c>
      <c r="J764" s="822">
        <v>1</v>
      </c>
      <c r="K764" s="822">
        <v>1</v>
      </c>
      <c r="L764" s="831" t="s">
        <v>1470</v>
      </c>
      <c r="M764" s="831"/>
    </row>
    <row r="765" spans="1:20" s="755" customFormat="1" ht="45.75" customHeight="1">
      <c r="A765" s="828" t="s">
        <v>1431</v>
      </c>
      <c r="B765" s="826" t="s">
        <v>1335</v>
      </c>
      <c r="C765" s="830" t="s">
        <v>745</v>
      </c>
      <c r="D765" s="830" t="s">
        <v>729</v>
      </c>
      <c r="E765" s="828">
        <v>2010</v>
      </c>
      <c r="F765" s="826" t="s">
        <v>400</v>
      </c>
      <c r="G765" s="830" t="s">
        <v>348</v>
      </c>
      <c r="H765" s="826" t="s">
        <v>341</v>
      </c>
      <c r="I765" s="830" t="s">
        <v>287</v>
      </c>
      <c r="J765" s="822">
        <v>1</v>
      </c>
      <c r="K765" s="822">
        <v>1</v>
      </c>
      <c r="L765" s="831" t="s">
        <v>1470</v>
      </c>
      <c r="M765" s="831"/>
    </row>
    <row r="766" spans="1:20" s="755" customFormat="1" ht="45.75" customHeight="1">
      <c r="A766" s="828" t="s">
        <v>1431</v>
      </c>
      <c r="B766" s="826" t="s">
        <v>1335</v>
      </c>
      <c r="C766" s="830" t="s">
        <v>745</v>
      </c>
      <c r="D766" s="830" t="s">
        <v>729</v>
      </c>
      <c r="E766" s="828">
        <v>2010</v>
      </c>
      <c r="F766" s="826" t="s">
        <v>400</v>
      </c>
      <c r="G766" s="830" t="s">
        <v>348</v>
      </c>
      <c r="H766" s="826" t="s">
        <v>344</v>
      </c>
      <c r="I766" s="830" t="s">
        <v>287</v>
      </c>
      <c r="J766" s="822">
        <v>1</v>
      </c>
      <c r="K766" s="822">
        <v>1</v>
      </c>
      <c r="L766" s="831" t="s">
        <v>1470</v>
      </c>
      <c r="M766" s="831"/>
    </row>
    <row r="767" spans="1:20" s="755" customFormat="1" ht="45.75" customHeight="1">
      <c r="A767" s="828" t="s">
        <v>1431</v>
      </c>
      <c r="B767" s="826" t="s">
        <v>1335</v>
      </c>
      <c r="C767" s="830" t="s">
        <v>745</v>
      </c>
      <c r="D767" s="830" t="s">
        <v>729</v>
      </c>
      <c r="E767" s="828">
        <v>2010</v>
      </c>
      <c r="F767" s="826" t="s">
        <v>400</v>
      </c>
      <c r="G767" s="830" t="s">
        <v>354</v>
      </c>
      <c r="H767" s="826" t="s">
        <v>341</v>
      </c>
      <c r="I767" s="830" t="s">
        <v>287</v>
      </c>
      <c r="J767" s="822">
        <v>1</v>
      </c>
      <c r="K767" s="822">
        <v>1</v>
      </c>
      <c r="L767" s="831" t="s">
        <v>1470</v>
      </c>
      <c r="M767" s="831"/>
    </row>
    <row r="768" spans="1:20" s="755" customFormat="1" ht="45.75" customHeight="1">
      <c r="A768" s="828" t="s">
        <v>1431</v>
      </c>
      <c r="B768" s="826" t="s">
        <v>1335</v>
      </c>
      <c r="C768" s="830" t="s">
        <v>745</v>
      </c>
      <c r="D768" s="830" t="s">
        <v>729</v>
      </c>
      <c r="E768" s="828">
        <v>2010</v>
      </c>
      <c r="F768" s="826" t="s">
        <v>400</v>
      </c>
      <c r="G768" s="830" t="s">
        <v>401</v>
      </c>
      <c r="H768" s="826" t="s">
        <v>345</v>
      </c>
      <c r="I768" s="830" t="s">
        <v>287</v>
      </c>
      <c r="J768" s="822">
        <v>1</v>
      </c>
      <c r="K768" s="822">
        <v>1</v>
      </c>
      <c r="L768" s="831" t="s">
        <v>1470</v>
      </c>
      <c r="M768" s="831"/>
    </row>
    <row r="769" spans="1:7" s="970" customFormat="1">
      <c r="C769" s="971"/>
      <c r="D769" s="971"/>
      <c r="F769" s="971"/>
      <c r="G769" s="971"/>
    </row>
    <row r="770" spans="1:7">
      <c r="A770" s="350" t="s">
        <v>412</v>
      </c>
    </row>
    <row r="771" spans="1:7">
      <c r="A771" s="350" t="s">
        <v>413</v>
      </c>
    </row>
    <row r="772" spans="1:7">
      <c r="A772" s="350" t="s">
        <v>1039</v>
      </c>
    </row>
    <row r="773" spans="1:7">
      <c r="A773" s="350" t="s">
        <v>414</v>
      </c>
    </row>
  </sheetData>
  <autoFilter ref="A1:M678"/>
  <mergeCells count="225">
    <mergeCell ref="C82:C83"/>
    <mergeCell ref="D82:D83"/>
    <mergeCell ref="C84:C85"/>
    <mergeCell ref="D84:D85"/>
    <mergeCell ref="E84:E85"/>
    <mergeCell ref="D86:D87"/>
    <mergeCell ref="E86:E87"/>
    <mergeCell ref="A80:A81"/>
    <mergeCell ref="B80:B81"/>
    <mergeCell ref="C80:C81"/>
    <mergeCell ref="D80:D81"/>
    <mergeCell ref="E80:E81"/>
    <mergeCell ref="E76:E77"/>
    <mergeCell ref="A86:A87"/>
    <mergeCell ref="B86:B87"/>
    <mergeCell ref="C86:C87"/>
    <mergeCell ref="A82:A83"/>
    <mergeCell ref="B82:B83"/>
    <mergeCell ref="A92:A93"/>
    <mergeCell ref="B92:B93"/>
    <mergeCell ref="C92:C93"/>
    <mergeCell ref="D92:D93"/>
    <mergeCell ref="E92:E93"/>
    <mergeCell ref="C90:C91"/>
    <mergeCell ref="D90:D91"/>
    <mergeCell ref="E90:E91"/>
    <mergeCell ref="A90:A91"/>
    <mergeCell ref="B90:B91"/>
    <mergeCell ref="A88:A89"/>
    <mergeCell ref="B88:B89"/>
    <mergeCell ref="C88:C89"/>
    <mergeCell ref="D88:D89"/>
    <mergeCell ref="E88:E89"/>
    <mergeCell ref="E82:E83"/>
    <mergeCell ref="A84:A85"/>
    <mergeCell ref="B84:B85"/>
    <mergeCell ref="E78:E79"/>
    <mergeCell ref="A78:A79"/>
    <mergeCell ref="B78:B79"/>
    <mergeCell ref="C78:C79"/>
    <mergeCell ref="D78:D79"/>
    <mergeCell ref="A68:A69"/>
    <mergeCell ref="B68:B69"/>
    <mergeCell ref="C68:C69"/>
    <mergeCell ref="D68:D69"/>
    <mergeCell ref="E68:E69"/>
    <mergeCell ref="A72:A73"/>
    <mergeCell ref="B72:B73"/>
    <mergeCell ref="C72:C73"/>
    <mergeCell ref="D72:D73"/>
    <mergeCell ref="E72:E73"/>
    <mergeCell ref="A74:A75"/>
    <mergeCell ref="B74:B75"/>
    <mergeCell ref="C74:C75"/>
    <mergeCell ref="D74:D75"/>
    <mergeCell ref="E74:E75"/>
    <mergeCell ref="A76:A77"/>
    <mergeCell ref="B76:B77"/>
    <mergeCell ref="C76:C77"/>
    <mergeCell ref="D76:D77"/>
    <mergeCell ref="A70:A71"/>
    <mergeCell ref="B70:B71"/>
    <mergeCell ref="C70:C71"/>
    <mergeCell ref="D70:D71"/>
    <mergeCell ref="E70:E71"/>
    <mergeCell ref="A64:A65"/>
    <mergeCell ref="B64:B65"/>
    <mergeCell ref="C64:C65"/>
    <mergeCell ref="D64:D65"/>
    <mergeCell ref="E64:E65"/>
    <mergeCell ref="A66:A67"/>
    <mergeCell ref="B66:B67"/>
    <mergeCell ref="C66:C67"/>
    <mergeCell ref="D66:D67"/>
    <mergeCell ref="E66:E67"/>
    <mergeCell ref="A60:A61"/>
    <mergeCell ref="B60:B61"/>
    <mergeCell ref="C60:C61"/>
    <mergeCell ref="D60:D61"/>
    <mergeCell ref="E60:E61"/>
    <mergeCell ref="A62:A63"/>
    <mergeCell ref="B62:B63"/>
    <mergeCell ref="C62:C63"/>
    <mergeCell ref="D62:D63"/>
    <mergeCell ref="E62:E63"/>
    <mergeCell ref="A56:A57"/>
    <mergeCell ref="B56:B57"/>
    <mergeCell ref="C56:C57"/>
    <mergeCell ref="D56:D57"/>
    <mergeCell ref="E56:E57"/>
    <mergeCell ref="A58:A59"/>
    <mergeCell ref="B58:B59"/>
    <mergeCell ref="C58:C59"/>
    <mergeCell ref="D58:D59"/>
    <mergeCell ref="E58:E59"/>
    <mergeCell ref="A52:A53"/>
    <mergeCell ref="B52:B53"/>
    <mergeCell ref="C52:C53"/>
    <mergeCell ref="D52:D53"/>
    <mergeCell ref="E52:E53"/>
    <mergeCell ref="A54:A55"/>
    <mergeCell ref="B54:B55"/>
    <mergeCell ref="C54:C55"/>
    <mergeCell ref="D54:D55"/>
    <mergeCell ref="E54:E55"/>
    <mergeCell ref="A48:A49"/>
    <mergeCell ref="B48:B49"/>
    <mergeCell ref="C48:C49"/>
    <mergeCell ref="D48:D49"/>
    <mergeCell ref="E48:E49"/>
    <mergeCell ref="A50:A51"/>
    <mergeCell ref="B50:B51"/>
    <mergeCell ref="C50:C51"/>
    <mergeCell ref="D50:D51"/>
    <mergeCell ref="E50:E51"/>
    <mergeCell ref="A44:A45"/>
    <mergeCell ref="B44:B45"/>
    <mergeCell ref="C44:C45"/>
    <mergeCell ref="D44:D45"/>
    <mergeCell ref="E44:E45"/>
    <mergeCell ref="A46:A47"/>
    <mergeCell ref="B46:B47"/>
    <mergeCell ref="C46:C47"/>
    <mergeCell ref="D46:D47"/>
    <mergeCell ref="E46:E47"/>
    <mergeCell ref="A40:A41"/>
    <mergeCell ref="B40:B41"/>
    <mergeCell ref="C40:C41"/>
    <mergeCell ref="D40:D41"/>
    <mergeCell ref="E40:E41"/>
    <mergeCell ref="A42:A43"/>
    <mergeCell ref="B42:B43"/>
    <mergeCell ref="C42:C43"/>
    <mergeCell ref="D42:D43"/>
    <mergeCell ref="E42:E43"/>
    <mergeCell ref="E36:E37"/>
    <mergeCell ref="A38:A39"/>
    <mergeCell ref="B38:B39"/>
    <mergeCell ref="C38:C39"/>
    <mergeCell ref="D38:D39"/>
    <mergeCell ref="E38:E39"/>
    <mergeCell ref="A34:A35"/>
    <mergeCell ref="B34:B35"/>
    <mergeCell ref="C34:C35"/>
    <mergeCell ref="D34:D35"/>
    <mergeCell ref="A36:A37"/>
    <mergeCell ref="B36:B37"/>
    <mergeCell ref="C36:C37"/>
    <mergeCell ref="D36:D37"/>
    <mergeCell ref="E34:E35"/>
    <mergeCell ref="A32:A33"/>
    <mergeCell ref="B32:B33"/>
    <mergeCell ref="C32:C33"/>
    <mergeCell ref="D32:D33"/>
    <mergeCell ref="E32:E33"/>
    <mergeCell ref="B28:B29"/>
    <mergeCell ref="C28:C29"/>
    <mergeCell ref="D28:D29"/>
    <mergeCell ref="E28:E29"/>
    <mergeCell ref="E24:E25"/>
    <mergeCell ref="B16:B17"/>
    <mergeCell ref="C16:C17"/>
    <mergeCell ref="D16:D17"/>
    <mergeCell ref="E16:E17"/>
    <mergeCell ref="A18:A19"/>
    <mergeCell ref="B18:B19"/>
    <mergeCell ref="C18:C19"/>
    <mergeCell ref="E30:E31"/>
    <mergeCell ref="B30:B31"/>
    <mergeCell ref="A24:A25"/>
    <mergeCell ref="E20:E21"/>
    <mergeCell ref="D18:D19"/>
    <mergeCell ref="E22:E23"/>
    <mergeCell ref="E18:E19"/>
    <mergeCell ref="B24:B25"/>
    <mergeCell ref="C24:C25"/>
    <mergeCell ref="D24:D25"/>
    <mergeCell ref="E26:E27"/>
    <mergeCell ref="A26:A27"/>
    <mergeCell ref="B26:B27"/>
    <mergeCell ref="C26:C27"/>
    <mergeCell ref="A22:A23"/>
    <mergeCell ref="A20:A21"/>
    <mergeCell ref="B20:B21"/>
    <mergeCell ref="A16:A17"/>
    <mergeCell ref="D30:D31"/>
    <mergeCell ref="A28:A29"/>
    <mergeCell ref="A30:A31"/>
    <mergeCell ref="C30:C31"/>
    <mergeCell ref="D26:D27"/>
    <mergeCell ref="C20:C21"/>
    <mergeCell ref="D20:D21"/>
    <mergeCell ref="B22:B23"/>
    <mergeCell ref="C22:C23"/>
    <mergeCell ref="D22:D23"/>
    <mergeCell ref="A4:A5"/>
    <mergeCell ref="B4:B5"/>
    <mergeCell ref="C4:C5"/>
    <mergeCell ref="D4:D5"/>
    <mergeCell ref="E4:E5"/>
    <mergeCell ref="A8:A9"/>
    <mergeCell ref="B8:B9"/>
    <mergeCell ref="C8:C9"/>
    <mergeCell ref="A6:A7"/>
    <mergeCell ref="B6:B7"/>
    <mergeCell ref="C6:C7"/>
    <mergeCell ref="D6:D7"/>
    <mergeCell ref="E6:E7"/>
    <mergeCell ref="E14:E15"/>
    <mergeCell ref="E12:E13"/>
    <mergeCell ref="D8:D9"/>
    <mergeCell ref="E8:E9"/>
    <mergeCell ref="E10:E11"/>
    <mergeCell ref="A10:A11"/>
    <mergeCell ref="B10:B11"/>
    <mergeCell ref="C10:C11"/>
    <mergeCell ref="D10:D11"/>
    <mergeCell ref="A12:A13"/>
    <mergeCell ref="B12:B13"/>
    <mergeCell ref="C12:C13"/>
    <mergeCell ref="D12:D13"/>
    <mergeCell ref="A14:A15"/>
    <mergeCell ref="B14:B15"/>
    <mergeCell ref="C14:C15"/>
    <mergeCell ref="D14:D15"/>
  </mergeCells>
  <phoneticPr fontId="39" type="noConversion"/>
  <dataValidations count="4">
    <dataValidation type="list" allowBlank="1" showInputMessage="1" showErrorMessage="1" sqref="G4">
      <formula1>$R$4:$R$775</formula1>
    </dataValidation>
    <dataValidation type="list" allowBlank="1" showInputMessage="1" showErrorMessage="1" sqref="H4:H5">
      <formula1>$T$4:$T$770</formula1>
    </dataValidation>
    <dataValidation type="list" allowBlank="1" showInputMessage="1" showErrorMessage="1" sqref="G221:G227 G5:G113 G120:G138">
      <formula1>$R$4:$R$774</formula1>
    </dataValidation>
    <dataValidation type="list" allowBlank="1" showInputMessage="1" showErrorMessage="1" sqref="H221:H227 H8:H99 H107 H103:H104 H109:H138">
      <formula1>$T$4:$T$228</formula1>
    </dataValidation>
  </dataValidations>
  <printOptions horizontalCentered="1"/>
  <pageMargins left="0.39370078740157483" right="0.19685039370078741" top="0.59055118110236227" bottom="0.78740157480314965" header="0.39370078740157483" footer="0.39370078740157483"/>
  <pageSetup paperSize="9" scale="60" orientation="portrait" useFirstPageNumber="1" r:id="rId1"/>
  <headerFooter alignWithMargins="0">
    <oddHeader>&amp;C&amp;A</oddHeader>
    <oddFooter>&amp;L&amp;F&amp;C&amp;P/&amp;N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zoomScale="70" zoomScaleSheetLayoutView="70" workbookViewId="0">
      <pane ySplit="3" topLeftCell="A37" activePane="bottomLeft" state="frozen"/>
      <selection activeCell="C7" sqref="C7"/>
      <selection pane="bottomLeft" activeCell="D37" sqref="D37"/>
    </sheetView>
  </sheetViews>
  <sheetFormatPr defaultColWidth="11.5703125" defaultRowHeight="12.75"/>
  <cols>
    <col min="1" max="1" width="8.7109375" style="198" customWidth="1"/>
    <col min="2" max="2" width="15.5703125" style="198" customWidth="1"/>
    <col min="3" max="3" width="23.42578125" style="198" customWidth="1"/>
    <col min="4" max="4" width="21.7109375" style="198" bestFit="1" customWidth="1"/>
    <col min="5" max="5" width="11" style="198" customWidth="1"/>
    <col min="6" max="6" width="23.28515625" style="198" customWidth="1"/>
    <col min="7" max="7" width="21.7109375" style="198" customWidth="1"/>
    <col min="8" max="8" width="14" style="262" customWidth="1"/>
    <col min="9" max="9" width="15" style="262" customWidth="1"/>
    <col min="10" max="10" width="11.85546875" style="262" customWidth="1"/>
    <col min="11" max="13" width="11.5703125" style="198" customWidth="1"/>
    <col min="14" max="15" width="11.7109375" style="198" customWidth="1"/>
    <col min="16" max="16384" width="11.5703125" style="198"/>
  </cols>
  <sheetData>
    <row r="1" spans="1:16" s="13" customFormat="1" ht="22.15" customHeight="1" thickBot="1">
      <c r="A1" s="10" t="s">
        <v>1413</v>
      </c>
      <c r="B1" s="10"/>
      <c r="C1" s="10"/>
      <c r="D1" s="10"/>
      <c r="E1" s="10"/>
      <c r="F1" s="10"/>
      <c r="G1" s="10"/>
      <c r="H1" s="47"/>
      <c r="I1" s="47"/>
      <c r="J1" s="47"/>
      <c r="K1" s="10"/>
      <c r="L1" s="10"/>
      <c r="M1" s="12"/>
      <c r="N1" s="741" t="s">
        <v>1394</v>
      </c>
      <c r="O1" s="742" t="s">
        <v>1398</v>
      </c>
    </row>
    <row r="2" spans="1:16" s="13" customFormat="1" ht="27" customHeight="1" thickBot="1">
      <c r="A2" s="14"/>
      <c r="B2" s="14"/>
      <c r="C2" s="14"/>
      <c r="D2" s="14"/>
      <c r="E2" s="14"/>
      <c r="F2" s="14"/>
      <c r="G2" s="14"/>
      <c r="H2" s="48"/>
      <c r="I2" s="48"/>
      <c r="J2" s="48"/>
      <c r="K2" s="14"/>
      <c r="L2" s="14"/>
      <c r="M2" s="15"/>
      <c r="N2" s="742"/>
      <c r="O2" s="741"/>
    </row>
    <row r="3" spans="1:16" s="16" customFormat="1" ht="51.75" customHeight="1" thickBot="1">
      <c r="A3" s="8" t="s">
        <v>1396</v>
      </c>
      <c r="B3" s="8" t="s">
        <v>1414</v>
      </c>
      <c r="C3" s="8" t="s">
        <v>1401</v>
      </c>
      <c r="D3" s="8" t="s">
        <v>1415</v>
      </c>
      <c r="E3" s="8" t="s">
        <v>1416</v>
      </c>
      <c r="F3" s="9" t="s">
        <v>1417</v>
      </c>
      <c r="G3" s="112" t="s">
        <v>1418</v>
      </c>
      <c r="H3" s="112" t="s">
        <v>1419</v>
      </c>
      <c r="I3" s="2" t="s">
        <v>1420</v>
      </c>
      <c r="J3" s="2" t="s">
        <v>1421</v>
      </c>
      <c r="K3" s="9" t="s">
        <v>1422</v>
      </c>
      <c r="L3" s="9" t="s">
        <v>1423</v>
      </c>
      <c r="M3" s="9" t="s">
        <v>1424</v>
      </c>
      <c r="N3" s="9" t="s">
        <v>1425</v>
      </c>
      <c r="O3" s="9" t="s">
        <v>1426</v>
      </c>
    </row>
    <row r="4" spans="1:16" s="3" customFormat="1" ht="39.75" customHeight="1">
      <c r="A4" s="59" t="s">
        <v>1431</v>
      </c>
      <c r="B4" s="59" t="s">
        <v>96</v>
      </c>
      <c r="C4" s="67" t="s">
        <v>1407</v>
      </c>
      <c r="D4" s="54" t="s">
        <v>44</v>
      </c>
      <c r="E4" s="59" t="s">
        <v>1427</v>
      </c>
      <c r="F4" s="68" t="s">
        <v>1428</v>
      </c>
      <c r="G4" s="59" t="s">
        <v>1342</v>
      </c>
      <c r="H4" s="65">
        <v>490</v>
      </c>
      <c r="I4" s="65">
        <v>5420</v>
      </c>
      <c r="J4" s="264" t="s">
        <v>7</v>
      </c>
      <c r="K4" s="59" t="s">
        <v>1429</v>
      </c>
      <c r="L4" s="59" t="s">
        <v>1429</v>
      </c>
      <c r="M4" s="59" t="s">
        <v>1470</v>
      </c>
      <c r="N4" s="59"/>
      <c r="O4" s="59" t="s">
        <v>1430</v>
      </c>
      <c r="P4" s="64"/>
    </row>
    <row r="5" spans="1:16" s="3" customFormat="1" ht="39.75" customHeight="1">
      <c r="A5" s="59" t="s">
        <v>1431</v>
      </c>
      <c r="B5" s="59" t="s">
        <v>96</v>
      </c>
      <c r="C5" s="67" t="s">
        <v>1407</v>
      </c>
      <c r="D5" s="54" t="s">
        <v>44</v>
      </c>
      <c r="E5" s="59" t="s">
        <v>104</v>
      </c>
      <c r="F5" s="68" t="s">
        <v>1428</v>
      </c>
      <c r="G5" s="59" t="s">
        <v>1343</v>
      </c>
      <c r="H5" s="65">
        <v>75</v>
      </c>
      <c r="I5" s="65">
        <v>1000</v>
      </c>
      <c r="J5" s="264" t="s">
        <v>7</v>
      </c>
      <c r="K5" s="59" t="s">
        <v>1429</v>
      </c>
      <c r="L5" s="59" t="s">
        <v>1429</v>
      </c>
      <c r="M5" s="59" t="s">
        <v>1470</v>
      </c>
      <c r="N5" s="59"/>
      <c r="O5" s="59" t="s">
        <v>1430</v>
      </c>
    </row>
    <row r="6" spans="1:16" s="3" customFormat="1" ht="39.75" customHeight="1">
      <c r="A6" s="59" t="s">
        <v>1431</v>
      </c>
      <c r="B6" s="59" t="s">
        <v>96</v>
      </c>
      <c r="C6" s="67" t="s">
        <v>1408</v>
      </c>
      <c r="D6" s="54" t="s">
        <v>58</v>
      </c>
      <c r="E6" s="59" t="s">
        <v>116</v>
      </c>
      <c r="F6" s="68" t="s">
        <v>117</v>
      </c>
      <c r="G6" s="54" t="s">
        <v>145</v>
      </c>
      <c r="H6" s="65">
        <v>8962</v>
      </c>
      <c r="I6" s="65">
        <v>7</v>
      </c>
      <c r="J6" s="65">
        <v>14308</v>
      </c>
      <c r="K6" s="59" t="s">
        <v>1470</v>
      </c>
      <c r="L6" s="59" t="s">
        <v>1470</v>
      </c>
      <c r="M6" s="59" t="s">
        <v>1470</v>
      </c>
      <c r="N6" s="58" t="s">
        <v>1174</v>
      </c>
      <c r="O6" s="59" t="s">
        <v>1430</v>
      </c>
    </row>
    <row r="7" spans="1:16" s="64" customFormat="1" ht="39.75" customHeight="1">
      <c r="A7" s="59" t="s">
        <v>1431</v>
      </c>
      <c r="B7" s="59" t="s">
        <v>96</v>
      </c>
      <c r="C7" s="67" t="s">
        <v>1408</v>
      </c>
      <c r="D7" s="54" t="s">
        <v>58</v>
      </c>
      <c r="E7" s="59" t="s">
        <v>1432</v>
      </c>
      <c r="F7" s="68" t="s">
        <v>107</v>
      </c>
      <c r="G7" s="54" t="s">
        <v>1336</v>
      </c>
      <c r="H7" s="65">
        <v>71357</v>
      </c>
      <c r="I7" s="65">
        <v>3510</v>
      </c>
      <c r="J7" s="65">
        <v>853295</v>
      </c>
      <c r="K7" s="59" t="s">
        <v>1429</v>
      </c>
      <c r="L7" s="59" t="s">
        <v>1430</v>
      </c>
      <c r="M7" s="59" t="s">
        <v>1430</v>
      </c>
      <c r="N7" s="59"/>
      <c r="O7" s="59" t="s">
        <v>1430</v>
      </c>
    </row>
    <row r="8" spans="1:16" s="3" customFormat="1" ht="39.75" customHeight="1">
      <c r="A8" s="59" t="s">
        <v>1431</v>
      </c>
      <c r="B8" s="59" t="s">
        <v>96</v>
      </c>
      <c r="C8" s="67" t="s">
        <v>1408</v>
      </c>
      <c r="D8" s="54" t="s">
        <v>58</v>
      </c>
      <c r="E8" s="59" t="s">
        <v>1433</v>
      </c>
      <c r="F8" s="68" t="s">
        <v>1428</v>
      </c>
      <c r="G8" s="59" t="s">
        <v>97</v>
      </c>
      <c r="H8" s="65">
        <v>53001</v>
      </c>
      <c r="I8" s="65">
        <v>362</v>
      </c>
      <c r="J8" s="65">
        <v>449729</v>
      </c>
      <c r="K8" s="66" t="s">
        <v>1429</v>
      </c>
      <c r="L8" s="66" t="s">
        <v>1430</v>
      </c>
      <c r="M8" s="66" t="s">
        <v>1430</v>
      </c>
      <c r="N8" s="59"/>
      <c r="O8" s="108" t="s">
        <v>1430</v>
      </c>
    </row>
    <row r="9" spans="1:16" s="5" customFormat="1" ht="39.75" customHeight="1">
      <c r="A9" s="59" t="s">
        <v>1431</v>
      </c>
      <c r="B9" s="59" t="s">
        <v>96</v>
      </c>
      <c r="C9" s="67" t="s">
        <v>1408</v>
      </c>
      <c r="D9" s="1055" t="s">
        <v>58</v>
      </c>
      <c r="E9" s="59" t="s">
        <v>1334</v>
      </c>
      <c r="F9" s="68" t="s">
        <v>107</v>
      </c>
      <c r="G9" s="59" t="s">
        <v>147</v>
      </c>
      <c r="H9" s="65">
        <v>36665</v>
      </c>
      <c r="I9" s="65">
        <v>591</v>
      </c>
      <c r="J9" s="65">
        <v>791122</v>
      </c>
      <c r="K9" s="66" t="s">
        <v>1429</v>
      </c>
      <c r="L9" s="66" t="s">
        <v>1430</v>
      </c>
      <c r="M9" s="66" t="s">
        <v>1430</v>
      </c>
      <c r="N9" s="59"/>
      <c r="O9" s="108" t="s">
        <v>1430</v>
      </c>
    </row>
    <row r="10" spans="1:16" s="3" customFormat="1" ht="39.75" customHeight="1">
      <c r="A10" s="59" t="s">
        <v>1431</v>
      </c>
      <c r="B10" s="59" t="s">
        <v>96</v>
      </c>
      <c r="C10" s="67" t="s">
        <v>1408</v>
      </c>
      <c r="D10" s="54" t="s">
        <v>58</v>
      </c>
      <c r="E10" s="59" t="s">
        <v>1433</v>
      </c>
      <c r="F10" s="68" t="s">
        <v>1428</v>
      </c>
      <c r="G10" s="59" t="s">
        <v>98</v>
      </c>
      <c r="H10" s="65">
        <v>64462</v>
      </c>
      <c r="I10" s="65">
        <v>826</v>
      </c>
      <c r="J10" s="65">
        <v>1671618</v>
      </c>
      <c r="K10" s="59" t="s">
        <v>1429</v>
      </c>
      <c r="L10" s="59" t="s">
        <v>1430</v>
      </c>
      <c r="M10" s="59" t="s">
        <v>1430</v>
      </c>
      <c r="N10" s="59"/>
      <c r="O10" s="59" t="s">
        <v>1430</v>
      </c>
    </row>
    <row r="11" spans="1:16" s="3" customFormat="1" ht="39.75" customHeight="1">
      <c r="A11" s="59" t="s">
        <v>1431</v>
      </c>
      <c r="B11" s="59" t="s">
        <v>96</v>
      </c>
      <c r="C11" s="67" t="s">
        <v>1408</v>
      </c>
      <c r="D11" s="54" t="s">
        <v>58</v>
      </c>
      <c r="E11" s="59" t="s">
        <v>1433</v>
      </c>
      <c r="F11" s="68" t="s">
        <v>1428</v>
      </c>
      <c r="G11" s="59" t="s">
        <v>99</v>
      </c>
      <c r="H11" s="65">
        <v>24488</v>
      </c>
      <c r="I11" s="65">
        <v>2175</v>
      </c>
      <c r="J11" s="65">
        <v>3450188</v>
      </c>
      <c r="K11" s="59" t="s">
        <v>1429</v>
      </c>
      <c r="L11" s="59" t="s">
        <v>1430</v>
      </c>
      <c r="M11" s="59" t="s">
        <v>1429</v>
      </c>
      <c r="N11" s="59"/>
      <c r="O11" s="59" t="s">
        <v>1430</v>
      </c>
    </row>
    <row r="12" spans="1:16" s="3" customFormat="1" ht="39.75" customHeight="1">
      <c r="A12" s="59" t="s">
        <v>1431</v>
      </c>
      <c r="B12" s="59" t="s">
        <v>96</v>
      </c>
      <c r="C12" s="67" t="s">
        <v>1408</v>
      </c>
      <c r="D12" s="54" t="s">
        <v>58</v>
      </c>
      <c r="E12" s="59" t="s">
        <v>108</v>
      </c>
      <c r="F12" s="68" t="s">
        <v>1428</v>
      </c>
      <c r="G12" s="59" t="s">
        <v>100</v>
      </c>
      <c r="H12" s="65">
        <v>33431</v>
      </c>
      <c r="I12" s="65">
        <v>5053</v>
      </c>
      <c r="J12" s="65">
        <v>25202533</v>
      </c>
      <c r="K12" s="59" t="s">
        <v>1429</v>
      </c>
      <c r="L12" s="59" t="s">
        <v>1429</v>
      </c>
      <c r="M12" s="59" t="s">
        <v>1429</v>
      </c>
      <c r="N12" s="59"/>
      <c r="O12" s="59" t="s">
        <v>1430</v>
      </c>
    </row>
    <row r="13" spans="1:16" s="3" customFormat="1" ht="39.75" customHeight="1">
      <c r="A13" s="59" t="s">
        <v>1431</v>
      </c>
      <c r="B13" s="59" t="s">
        <v>96</v>
      </c>
      <c r="C13" s="67" t="s">
        <v>1408</v>
      </c>
      <c r="D13" s="54" t="s">
        <v>58</v>
      </c>
      <c r="E13" s="59" t="s">
        <v>108</v>
      </c>
      <c r="F13" s="68" t="s">
        <v>1428</v>
      </c>
      <c r="G13" s="59" t="s">
        <v>1344</v>
      </c>
      <c r="H13" s="65">
        <v>63636</v>
      </c>
      <c r="I13" s="65">
        <v>344</v>
      </c>
      <c r="J13" s="65">
        <v>1002955</v>
      </c>
      <c r="K13" s="59" t="s">
        <v>1429</v>
      </c>
      <c r="L13" s="59" t="s">
        <v>1430</v>
      </c>
      <c r="M13" s="59" t="s">
        <v>1429</v>
      </c>
      <c r="N13" s="59"/>
      <c r="O13" s="59" t="s">
        <v>1430</v>
      </c>
    </row>
    <row r="14" spans="1:16" s="3" customFormat="1" ht="39.75" customHeight="1">
      <c r="A14" s="59" t="s">
        <v>1431</v>
      </c>
      <c r="B14" s="59" t="s">
        <v>96</v>
      </c>
      <c r="C14" s="67" t="s">
        <v>1408</v>
      </c>
      <c r="D14" s="54" t="s">
        <v>58</v>
      </c>
      <c r="E14" s="59" t="s">
        <v>1434</v>
      </c>
      <c r="F14" s="68" t="s">
        <v>105</v>
      </c>
      <c r="G14" s="59" t="s">
        <v>1435</v>
      </c>
      <c r="H14" s="65">
        <v>7251</v>
      </c>
      <c r="I14" s="65">
        <v>10433</v>
      </c>
      <c r="J14" s="65">
        <v>6136668</v>
      </c>
      <c r="K14" s="59" t="s">
        <v>1430</v>
      </c>
      <c r="L14" s="59" t="s">
        <v>1429</v>
      </c>
      <c r="M14" s="59" t="s">
        <v>1429</v>
      </c>
      <c r="N14" s="59"/>
      <c r="O14" s="59" t="s">
        <v>1430</v>
      </c>
    </row>
    <row r="15" spans="1:16" s="5" customFormat="1" ht="39.75" customHeight="1">
      <c r="A15" s="59" t="s">
        <v>1431</v>
      </c>
      <c r="B15" s="59" t="s">
        <v>96</v>
      </c>
      <c r="C15" s="67" t="s">
        <v>1408</v>
      </c>
      <c r="D15" s="54" t="s">
        <v>58</v>
      </c>
      <c r="E15" s="59" t="s">
        <v>109</v>
      </c>
      <c r="F15" s="68" t="s">
        <v>1428</v>
      </c>
      <c r="G15" s="59" t="s">
        <v>101</v>
      </c>
      <c r="H15" s="65">
        <v>24624</v>
      </c>
      <c r="I15" s="65">
        <v>2597</v>
      </c>
      <c r="J15" s="65">
        <v>7251052</v>
      </c>
      <c r="K15" s="59" t="s">
        <v>1430</v>
      </c>
      <c r="L15" s="59" t="s">
        <v>1430</v>
      </c>
      <c r="M15" s="59" t="s">
        <v>1429</v>
      </c>
      <c r="N15" s="59"/>
      <c r="O15" s="59" t="s">
        <v>1430</v>
      </c>
    </row>
    <row r="16" spans="1:16" s="5" customFormat="1" ht="39.75" customHeight="1">
      <c r="A16" s="59" t="s">
        <v>1431</v>
      </c>
      <c r="B16" s="59" t="s">
        <v>96</v>
      </c>
      <c r="C16" s="67" t="s">
        <v>1408</v>
      </c>
      <c r="D16" s="54" t="s">
        <v>58</v>
      </c>
      <c r="E16" s="59" t="s">
        <v>109</v>
      </c>
      <c r="F16" s="68" t="s">
        <v>1456</v>
      </c>
      <c r="G16" s="59" t="s">
        <v>102</v>
      </c>
      <c r="H16" s="65">
        <v>9846</v>
      </c>
      <c r="I16" s="65">
        <v>7056</v>
      </c>
      <c r="J16" s="65">
        <v>8447722</v>
      </c>
      <c r="K16" s="59" t="s">
        <v>1430</v>
      </c>
      <c r="L16" s="59" t="s">
        <v>1429</v>
      </c>
      <c r="M16" s="59" t="s">
        <v>1429</v>
      </c>
      <c r="N16" s="59"/>
      <c r="O16" s="59" t="s">
        <v>1430</v>
      </c>
    </row>
    <row r="17" spans="1:15" s="5" customFormat="1" ht="39.75" customHeight="1">
      <c r="A17" s="59" t="s">
        <v>1431</v>
      </c>
      <c r="B17" s="59" t="s">
        <v>96</v>
      </c>
      <c r="C17" s="67" t="s">
        <v>1408</v>
      </c>
      <c r="D17" s="54" t="s">
        <v>58</v>
      </c>
      <c r="E17" s="59" t="s">
        <v>1427</v>
      </c>
      <c r="F17" s="68" t="s">
        <v>111</v>
      </c>
      <c r="G17" s="54" t="s">
        <v>1337</v>
      </c>
      <c r="H17" s="65">
        <v>37988</v>
      </c>
      <c r="I17" s="65">
        <v>24064</v>
      </c>
      <c r="J17" s="65">
        <v>42727956</v>
      </c>
      <c r="K17" s="59" t="s">
        <v>1429</v>
      </c>
      <c r="L17" s="59" t="s">
        <v>1430</v>
      </c>
      <c r="M17" s="54" t="s">
        <v>1429</v>
      </c>
      <c r="N17" s="59"/>
      <c r="O17" s="59" t="s">
        <v>1430</v>
      </c>
    </row>
    <row r="18" spans="1:15" s="5" customFormat="1" ht="39.75" customHeight="1">
      <c r="A18" s="59" t="s">
        <v>1431</v>
      </c>
      <c r="B18" s="59" t="s">
        <v>96</v>
      </c>
      <c r="C18" s="67" t="s">
        <v>1408</v>
      </c>
      <c r="D18" s="54" t="s">
        <v>58</v>
      </c>
      <c r="E18" s="59" t="s">
        <v>1427</v>
      </c>
      <c r="F18" s="68" t="s">
        <v>1428</v>
      </c>
      <c r="G18" s="54" t="s">
        <v>1338</v>
      </c>
      <c r="H18" s="65">
        <v>11258</v>
      </c>
      <c r="I18" s="65">
        <v>22314</v>
      </c>
      <c r="J18" s="65">
        <v>13951231</v>
      </c>
      <c r="K18" s="59" t="s">
        <v>1429</v>
      </c>
      <c r="L18" s="59" t="s">
        <v>1429</v>
      </c>
      <c r="M18" s="59" t="s">
        <v>1429</v>
      </c>
      <c r="N18" s="59"/>
      <c r="O18" s="59" t="s">
        <v>1430</v>
      </c>
    </row>
    <row r="19" spans="1:15" s="5" customFormat="1" ht="39.75" customHeight="1">
      <c r="A19" s="59" t="s">
        <v>1431</v>
      </c>
      <c r="B19" s="59" t="s">
        <v>96</v>
      </c>
      <c r="C19" s="67" t="s">
        <v>1408</v>
      </c>
      <c r="D19" s="54" t="s">
        <v>58</v>
      </c>
      <c r="E19" s="59" t="s">
        <v>1455</v>
      </c>
      <c r="F19" s="68" t="s">
        <v>112</v>
      </c>
      <c r="G19" s="54" t="s">
        <v>146</v>
      </c>
      <c r="H19" s="65">
        <v>30200</v>
      </c>
      <c r="I19" s="65">
        <v>117466</v>
      </c>
      <c r="J19" s="65">
        <v>118090081</v>
      </c>
      <c r="K19" s="59" t="s">
        <v>1429</v>
      </c>
      <c r="L19" s="59" t="s">
        <v>1429</v>
      </c>
      <c r="M19" s="59" t="s">
        <v>1429</v>
      </c>
      <c r="N19" s="59"/>
      <c r="O19" s="59" t="s">
        <v>1430</v>
      </c>
    </row>
    <row r="20" spans="1:15" s="5" customFormat="1" ht="39.75" customHeight="1">
      <c r="A20" s="59" t="s">
        <v>1431</v>
      </c>
      <c r="B20" s="59" t="s">
        <v>96</v>
      </c>
      <c r="C20" s="67" t="s">
        <v>1408</v>
      </c>
      <c r="D20" s="54" t="s">
        <v>58</v>
      </c>
      <c r="E20" s="59" t="s">
        <v>110</v>
      </c>
      <c r="F20" s="68" t="s">
        <v>111</v>
      </c>
      <c r="G20" s="54" t="s">
        <v>1339</v>
      </c>
      <c r="H20" s="65">
        <v>13028</v>
      </c>
      <c r="I20" s="65">
        <v>13</v>
      </c>
      <c r="J20" s="65">
        <v>18957</v>
      </c>
      <c r="K20" s="59" t="s">
        <v>1429</v>
      </c>
      <c r="L20" s="59" t="s">
        <v>1430</v>
      </c>
      <c r="M20" s="59" t="s">
        <v>1430</v>
      </c>
      <c r="N20" s="59"/>
      <c r="O20" s="59" t="s">
        <v>1430</v>
      </c>
    </row>
    <row r="21" spans="1:15" s="5" customFormat="1" ht="39.75" customHeight="1">
      <c r="A21" s="59" t="s">
        <v>1431</v>
      </c>
      <c r="B21" s="59" t="s">
        <v>96</v>
      </c>
      <c r="C21" s="67" t="s">
        <v>1408</v>
      </c>
      <c r="D21" s="61" t="s">
        <v>1275</v>
      </c>
      <c r="E21" s="59" t="s">
        <v>104</v>
      </c>
      <c r="F21" s="59" t="s">
        <v>1428</v>
      </c>
      <c r="G21" s="69" t="s">
        <v>1345</v>
      </c>
      <c r="H21" s="65">
        <v>362</v>
      </c>
      <c r="I21" s="65">
        <v>2164</v>
      </c>
      <c r="J21" s="264" t="s">
        <v>7</v>
      </c>
      <c r="K21" s="59" t="s">
        <v>1429</v>
      </c>
      <c r="L21" s="59" t="s">
        <v>1429</v>
      </c>
      <c r="M21" s="59" t="s">
        <v>1470</v>
      </c>
      <c r="N21" s="59"/>
      <c r="O21" s="59" t="s">
        <v>1430</v>
      </c>
    </row>
    <row r="22" spans="1:15" s="5" customFormat="1" ht="39.75" customHeight="1">
      <c r="A22" s="59" t="s">
        <v>1431</v>
      </c>
      <c r="B22" s="59" t="s">
        <v>96</v>
      </c>
      <c r="C22" s="67" t="s">
        <v>1408</v>
      </c>
      <c r="D22" s="54" t="s">
        <v>1274</v>
      </c>
      <c r="E22" s="59" t="s">
        <v>1427</v>
      </c>
      <c r="F22" s="58" t="s">
        <v>106</v>
      </c>
      <c r="G22" s="59" t="s">
        <v>1346</v>
      </c>
      <c r="H22" s="65">
        <v>1199</v>
      </c>
      <c r="I22" s="65">
        <v>11611</v>
      </c>
      <c r="J22" s="264" t="s">
        <v>7</v>
      </c>
      <c r="K22" s="59" t="s">
        <v>1429</v>
      </c>
      <c r="L22" s="59" t="s">
        <v>1429</v>
      </c>
      <c r="M22" s="59" t="s">
        <v>1470</v>
      </c>
      <c r="N22" s="59"/>
      <c r="O22" s="59" t="s">
        <v>1430</v>
      </c>
    </row>
    <row r="23" spans="1:15" s="5" customFormat="1" ht="39.75" customHeight="1">
      <c r="A23" s="59" t="s">
        <v>1431</v>
      </c>
      <c r="B23" s="59" t="s">
        <v>96</v>
      </c>
      <c r="C23" s="84" t="s">
        <v>1280</v>
      </c>
      <c r="D23" s="54" t="s">
        <v>59</v>
      </c>
      <c r="E23" s="54" t="s">
        <v>130</v>
      </c>
      <c r="F23" s="59" t="s">
        <v>105</v>
      </c>
      <c r="G23" s="54" t="s">
        <v>131</v>
      </c>
      <c r="H23" s="65"/>
      <c r="I23" s="65"/>
      <c r="J23" s="65"/>
      <c r="K23" s="59"/>
      <c r="L23" s="59"/>
      <c r="M23" s="59"/>
      <c r="N23" s="59"/>
      <c r="O23" s="59"/>
    </row>
    <row r="24" spans="1:15" s="5" customFormat="1" ht="39.75" customHeight="1">
      <c r="A24" s="59" t="s">
        <v>1431</v>
      </c>
      <c r="B24" s="59" t="s">
        <v>96</v>
      </c>
      <c r="C24" s="84" t="s">
        <v>1280</v>
      </c>
      <c r="D24" s="54" t="s">
        <v>1391</v>
      </c>
      <c r="E24" s="59" t="s">
        <v>1434</v>
      </c>
      <c r="F24" s="59" t="s">
        <v>105</v>
      </c>
      <c r="G24" s="59" t="s">
        <v>1435</v>
      </c>
      <c r="H24" s="65">
        <v>3420</v>
      </c>
      <c r="I24" s="65">
        <v>4587</v>
      </c>
      <c r="J24" s="65">
        <v>6245902</v>
      </c>
      <c r="K24" s="59" t="s">
        <v>1429</v>
      </c>
      <c r="L24" s="59" t="s">
        <v>1429</v>
      </c>
      <c r="M24" s="59" t="s">
        <v>1470</v>
      </c>
      <c r="N24" s="59" t="s">
        <v>1184</v>
      </c>
      <c r="O24" s="59" t="s">
        <v>1430</v>
      </c>
    </row>
    <row r="25" spans="1:15" s="5" customFormat="1" ht="39.75" customHeight="1">
      <c r="A25" s="59" t="s">
        <v>1431</v>
      </c>
      <c r="B25" s="59" t="s">
        <v>96</v>
      </c>
      <c r="C25" s="84" t="s">
        <v>1282</v>
      </c>
      <c r="D25" s="68" t="s">
        <v>1281</v>
      </c>
      <c r="E25" s="59" t="s">
        <v>1434</v>
      </c>
      <c r="F25" s="59" t="s">
        <v>105</v>
      </c>
      <c r="G25" s="59" t="s">
        <v>1435</v>
      </c>
      <c r="H25" s="65">
        <v>3665</v>
      </c>
      <c r="I25" s="65">
        <v>8787</v>
      </c>
      <c r="J25" s="65">
        <v>11963725.596000001</v>
      </c>
      <c r="K25" s="59" t="s">
        <v>1470</v>
      </c>
      <c r="L25" s="59" t="s">
        <v>1470</v>
      </c>
      <c r="M25" s="59" t="s">
        <v>1470</v>
      </c>
      <c r="N25" s="59" t="s">
        <v>1184</v>
      </c>
      <c r="O25" s="59" t="s">
        <v>1430</v>
      </c>
    </row>
    <row r="26" spans="1:15" s="5" customFormat="1" ht="39.75" customHeight="1">
      <c r="A26" s="59" t="s">
        <v>1431</v>
      </c>
      <c r="B26" s="59" t="s">
        <v>96</v>
      </c>
      <c r="C26" s="67" t="s">
        <v>1408</v>
      </c>
      <c r="D26" s="59" t="s">
        <v>1185</v>
      </c>
      <c r="E26" s="59" t="s">
        <v>1432</v>
      </c>
      <c r="F26" s="59" t="s">
        <v>1186</v>
      </c>
      <c r="G26" s="59" t="s">
        <v>1187</v>
      </c>
      <c r="H26" s="65">
        <v>375</v>
      </c>
      <c r="I26" s="65">
        <v>10</v>
      </c>
      <c r="J26" s="65">
        <v>189589</v>
      </c>
      <c r="K26" s="59" t="s">
        <v>1430</v>
      </c>
      <c r="L26" s="59" t="s">
        <v>1430</v>
      </c>
      <c r="M26" s="59" t="s">
        <v>1430</v>
      </c>
      <c r="N26" s="59" t="s">
        <v>1430</v>
      </c>
      <c r="O26" s="59" t="s">
        <v>1430</v>
      </c>
    </row>
    <row r="27" spans="1:15" s="5" customFormat="1" ht="39.75" customHeight="1">
      <c r="A27" s="59" t="s">
        <v>1431</v>
      </c>
      <c r="B27" s="59" t="s">
        <v>96</v>
      </c>
      <c r="C27" s="67" t="s">
        <v>1408</v>
      </c>
      <c r="D27" s="58" t="s">
        <v>1185</v>
      </c>
      <c r="E27" s="59" t="s">
        <v>1432</v>
      </c>
      <c r="F27" s="59" t="s">
        <v>1188</v>
      </c>
      <c r="G27" s="59" t="s">
        <v>1189</v>
      </c>
      <c r="H27" s="65">
        <v>625</v>
      </c>
      <c r="I27" s="65">
        <v>53</v>
      </c>
      <c r="J27" s="65">
        <v>345091</v>
      </c>
      <c r="K27" s="59" t="s">
        <v>1430</v>
      </c>
      <c r="L27" s="59" t="s">
        <v>1430</v>
      </c>
      <c r="M27" s="59" t="s">
        <v>1430</v>
      </c>
      <c r="N27" s="59" t="s">
        <v>1430</v>
      </c>
      <c r="O27" s="59" t="s">
        <v>1430</v>
      </c>
    </row>
    <row r="28" spans="1:15" s="5" customFormat="1" ht="39.75" customHeight="1">
      <c r="A28" s="59" t="s">
        <v>1431</v>
      </c>
      <c r="B28" s="59" t="s">
        <v>96</v>
      </c>
      <c r="C28" s="67" t="s">
        <v>1408</v>
      </c>
      <c r="D28" s="58" t="s">
        <v>1185</v>
      </c>
      <c r="E28" s="59" t="s">
        <v>1433</v>
      </c>
      <c r="F28" s="59" t="s">
        <v>1188</v>
      </c>
      <c r="G28" s="59" t="s">
        <v>1190</v>
      </c>
      <c r="H28" s="65">
        <v>3076</v>
      </c>
      <c r="I28" s="65">
        <v>348</v>
      </c>
      <c r="J28" s="65">
        <v>863096</v>
      </c>
      <c r="K28" s="59" t="s">
        <v>1429</v>
      </c>
      <c r="L28" s="59" t="s">
        <v>1430</v>
      </c>
      <c r="M28" s="59" t="s">
        <v>1430</v>
      </c>
      <c r="N28" s="59" t="s">
        <v>1430</v>
      </c>
      <c r="O28" s="59" t="s">
        <v>1430</v>
      </c>
    </row>
    <row r="29" spans="1:15" s="5" customFormat="1" ht="39.75" customHeight="1">
      <c r="A29" s="59" t="s">
        <v>1431</v>
      </c>
      <c r="B29" s="59" t="s">
        <v>96</v>
      </c>
      <c r="C29" s="67" t="s">
        <v>1408</v>
      </c>
      <c r="D29" s="58" t="s">
        <v>1185</v>
      </c>
      <c r="E29" s="59" t="s">
        <v>1191</v>
      </c>
      <c r="F29" s="59" t="s">
        <v>1192</v>
      </c>
      <c r="G29" s="59" t="s">
        <v>1193</v>
      </c>
      <c r="H29" s="65">
        <v>11606</v>
      </c>
      <c r="I29" s="65">
        <v>690</v>
      </c>
      <c r="J29" s="65">
        <v>4209122</v>
      </c>
      <c r="K29" s="59" t="s">
        <v>1429</v>
      </c>
      <c r="L29" s="59" t="s">
        <v>1430</v>
      </c>
      <c r="M29" s="59" t="s">
        <v>1429</v>
      </c>
      <c r="N29" s="59" t="s">
        <v>1430</v>
      </c>
      <c r="O29" s="59" t="s">
        <v>1430</v>
      </c>
    </row>
    <row r="30" spans="1:15" s="5" customFormat="1" ht="39.75" customHeight="1">
      <c r="A30" s="59" t="s">
        <v>1431</v>
      </c>
      <c r="B30" s="59" t="s">
        <v>96</v>
      </c>
      <c r="C30" s="67" t="s">
        <v>1408</v>
      </c>
      <c r="D30" s="58" t="s">
        <v>1185</v>
      </c>
      <c r="E30" s="59" t="s">
        <v>1191</v>
      </c>
      <c r="F30" s="59" t="s">
        <v>1188</v>
      </c>
      <c r="G30" s="59" t="s">
        <v>1194</v>
      </c>
      <c r="H30" s="65">
        <v>16306</v>
      </c>
      <c r="I30" s="65">
        <v>1268</v>
      </c>
      <c r="J30" s="65">
        <v>9007292</v>
      </c>
      <c r="K30" s="59" t="s">
        <v>1429</v>
      </c>
      <c r="L30" s="59" t="s">
        <v>1429</v>
      </c>
      <c r="M30" s="59" t="s">
        <v>1429</v>
      </c>
      <c r="N30" s="59" t="s">
        <v>1430</v>
      </c>
      <c r="O30" s="59" t="s">
        <v>1430</v>
      </c>
    </row>
    <row r="31" spans="1:15" s="5" customFormat="1" ht="39.75" customHeight="1">
      <c r="A31" s="59" t="s">
        <v>1431</v>
      </c>
      <c r="B31" s="59" t="s">
        <v>96</v>
      </c>
      <c r="C31" s="67" t="s">
        <v>1408</v>
      </c>
      <c r="D31" s="58" t="s">
        <v>1185</v>
      </c>
      <c r="E31" s="59" t="s">
        <v>1195</v>
      </c>
      <c r="F31" s="59" t="s">
        <v>1188</v>
      </c>
      <c r="G31" s="59" t="s">
        <v>1196</v>
      </c>
      <c r="H31" s="65">
        <v>4738</v>
      </c>
      <c r="I31" s="65">
        <v>7314</v>
      </c>
      <c r="J31" s="65">
        <v>6488663</v>
      </c>
      <c r="K31" s="59" t="s">
        <v>1429</v>
      </c>
      <c r="L31" s="59" t="s">
        <v>1429</v>
      </c>
      <c r="M31" s="59" t="s">
        <v>1429</v>
      </c>
      <c r="N31" s="59" t="s">
        <v>1430</v>
      </c>
      <c r="O31" s="59" t="s">
        <v>1430</v>
      </c>
    </row>
    <row r="32" spans="1:15" s="5" customFormat="1" ht="39.75" customHeight="1">
      <c r="A32" s="59" t="s">
        <v>1431</v>
      </c>
      <c r="B32" s="59" t="s">
        <v>96</v>
      </c>
      <c r="C32" s="67" t="s">
        <v>1408</v>
      </c>
      <c r="D32" s="58" t="s">
        <v>1185</v>
      </c>
      <c r="E32" s="59" t="s">
        <v>1434</v>
      </c>
      <c r="F32" s="59" t="s">
        <v>1197</v>
      </c>
      <c r="G32" s="59" t="s">
        <v>1435</v>
      </c>
      <c r="H32" s="65">
        <v>220</v>
      </c>
      <c r="I32" s="65">
        <v>110</v>
      </c>
      <c r="J32" s="65">
        <v>379143</v>
      </c>
      <c r="K32" s="59" t="s">
        <v>1430</v>
      </c>
      <c r="L32" s="59" t="s">
        <v>1430</v>
      </c>
      <c r="M32" s="59" t="s">
        <v>1430</v>
      </c>
      <c r="N32" s="59" t="s">
        <v>1430</v>
      </c>
      <c r="O32" s="59" t="s">
        <v>1430</v>
      </c>
    </row>
    <row r="33" spans="1:16" s="5" customFormat="1" ht="39.75" customHeight="1">
      <c r="A33" s="59" t="s">
        <v>1431</v>
      </c>
      <c r="B33" s="59" t="s">
        <v>96</v>
      </c>
      <c r="C33" s="67" t="s">
        <v>1408</v>
      </c>
      <c r="D33" s="58" t="s">
        <v>1185</v>
      </c>
      <c r="E33" s="59" t="s">
        <v>109</v>
      </c>
      <c r="F33" s="59" t="s">
        <v>1428</v>
      </c>
      <c r="G33" s="59" t="s">
        <v>101</v>
      </c>
      <c r="H33" s="65">
        <v>7315</v>
      </c>
      <c r="I33" s="65">
        <v>2303</v>
      </c>
      <c r="J33" s="65">
        <v>13079779</v>
      </c>
      <c r="K33" s="59" t="s">
        <v>1429</v>
      </c>
      <c r="L33" s="59" t="s">
        <v>1429</v>
      </c>
      <c r="M33" s="59" t="s">
        <v>1429</v>
      </c>
      <c r="N33" s="59" t="s">
        <v>1430</v>
      </c>
      <c r="O33" s="59" t="s">
        <v>1429</v>
      </c>
    </row>
    <row r="34" spans="1:16" s="5" customFormat="1" ht="39.75" customHeight="1">
      <c r="A34" s="59" t="s">
        <v>1431</v>
      </c>
      <c r="B34" s="59" t="s">
        <v>96</v>
      </c>
      <c r="C34" s="67" t="s">
        <v>1408</v>
      </c>
      <c r="D34" s="58" t="s">
        <v>1185</v>
      </c>
      <c r="E34" s="59" t="s">
        <v>1455</v>
      </c>
      <c r="F34" s="59" t="s">
        <v>1198</v>
      </c>
      <c r="G34" s="59" t="s">
        <v>103</v>
      </c>
      <c r="H34" s="65">
        <v>5085</v>
      </c>
      <c r="I34" s="65">
        <v>1526</v>
      </c>
      <c r="J34" s="65">
        <v>2172037</v>
      </c>
      <c r="K34" s="59" t="s">
        <v>1429</v>
      </c>
      <c r="L34" s="59" t="s">
        <v>1429</v>
      </c>
      <c r="M34" s="59" t="s">
        <v>1429</v>
      </c>
      <c r="N34" s="59" t="s">
        <v>1430</v>
      </c>
      <c r="O34" s="59" t="s">
        <v>1430</v>
      </c>
    </row>
    <row r="35" spans="1:16" s="3" customFormat="1" ht="39.75" customHeight="1">
      <c r="A35" s="59" t="s">
        <v>1431</v>
      </c>
      <c r="B35" s="59" t="s">
        <v>1284</v>
      </c>
      <c r="C35" s="84" t="s">
        <v>1335</v>
      </c>
      <c r="D35" s="59" t="s">
        <v>1285</v>
      </c>
      <c r="E35" s="59" t="s">
        <v>1434</v>
      </c>
      <c r="F35" s="59" t="s">
        <v>1286</v>
      </c>
      <c r="G35" s="59" t="s">
        <v>1287</v>
      </c>
      <c r="H35" s="65">
        <v>2902</v>
      </c>
      <c r="I35" s="65">
        <v>3414</v>
      </c>
      <c r="J35" s="65">
        <v>7864970</v>
      </c>
      <c r="K35" s="59" t="s">
        <v>1429</v>
      </c>
      <c r="L35" s="59" t="s">
        <v>1429</v>
      </c>
      <c r="M35" s="59" t="s">
        <v>1429</v>
      </c>
      <c r="N35" s="59" t="s">
        <v>1430</v>
      </c>
      <c r="O35" s="59" t="s">
        <v>1429</v>
      </c>
      <c r="P35" s="64"/>
    </row>
    <row r="36" spans="1:16" s="3" customFormat="1" ht="39.75" customHeight="1">
      <c r="A36" s="59" t="s">
        <v>1431</v>
      </c>
      <c r="B36" s="59" t="s">
        <v>1284</v>
      </c>
      <c r="C36" s="84" t="s">
        <v>1335</v>
      </c>
      <c r="D36" s="59" t="s">
        <v>1285</v>
      </c>
      <c r="E36" s="59" t="s">
        <v>1455</v>
      </c>
      <c r="F36" s="59" t="s">
        <v>1288</v>
      </c>
      <c r="G36" s="59" t="s">
        <v>1289</v>
      </c>
      <c r="H36" s="65">
        <v>617</v>
      </c>
      <c r="I36" s="65">
        <v>439</v>
      </c>
      <c r="J36" s="65">
        <v>459064.98</v>
      </c>
      <c r="K36" s="59" t="s">
        <v>1429</v>
      </c>
      <c r="L36" s="59" t="s">
        <v>1429</v>
      </c>
      <c r="M36" s="59" t="s">
        <v>1429</v>
      </c>
      <c r="N36" s="59" t="s">
        <v>1430</v>
      </c>
      <c r="O36" s="59" t="s">
        <v>1429</v>
      </c>
    </row>
    <row r="37" spans="1:16" s="64" customFormat="1" ht="39.75" customHeight="1">
      <c r="A37" s="59" t="s">
        <v>1431</v>
      </c>
      <c r="B37" s="59" t="s">
        <v>1284</v>
      </c>
      <c r="C37" s="84" t="s">
        <v>1335</v>
      </c>
      <c r="D37" s="59" t="s">
        <v>1285</v>
      </c>
      <c r="E37" s="59" t="s">
        <v>109</v>
      </c>
      <c r="F37" s="59" t="s">
        <v>1188</v>
      </c>
      <c r="G37" s="59" t="s">
        <v>1290</v>
      </c>
      <c r="H37" s="65">
        <v>1159</v>
      </c>
      <c r="I37" s="65">
        <v>58</v>
      </c>
      <c r="J37" s="65">
        <v>370172</v>
      </c>
      <c r="K37" s="59" t="s">
        <v>1429</v>
      </c>
      <c r="L37" s="59" t="s">
        <v>1430</v>
      </c>
      <c r="M37" s="59" t="s">
        <v>1430</v>
      </c>
      <c r="N37" s="59" t="s">
        <v>1430</v>
      </c>
      <c r="O37" s="59" t="s">
        <v>1430</v>
      </c>
    </row>
    <row r="38" spans="1:16" s="3" customFormat="1" ht="39.75" customHeight="1">
      <c r="A38" s="59" t="s">
        <v>1431</v>
      </c>
      <c r="B38" s="59" t="s">
        <v>1284</v>
      </c>
      <c r="C38" s="84" t="s">
        <v>1335</v>
      </c>
      <c r="D38" s="59" t="s">
        <v>1285</v>
      </c>
      <c r="E38" s="59" t="s">
        <v>1195</v>
      </c>
      <c r="F38" s="59" t="s">
        <v>105</v>
      </c>
      <c r="G38" s="59" t="s">
        <v>1291</v>
      </c>
      <c r="H38" s="65">
        <v>1190</v>
      </c>
      <c r="I38" s="65">
        <v>923</v>
      </c>
      <c r="J38" s="65">
        <v>2891223</v>
      </c>
      <c r="K38" s="59" t="s">
        <v>1429</v>
      </c>
      <c r="L38" s="66" t="s">
        <v>1429</v>
      </c>
      <c r="M38" s="66" t="s">
        <v>1429</v>
      </c>
      <c r="N38" s="59" t="s">
        <v>1430</v>
      </c>
      <c r="O38" s="66" t="s">
        <v>1429</v>
      </c>
    </row>
    <row r="39" spans="1:16" s="5" customFormat="1" ht="39.75" customHeight="1">
      <c r="A39" s="59" t="s">
        <v>1431</v>
      </c>
      <c r="B39" s="59" t="s">
        <v>1284</v>
      </c>
      <c r="C39" s="84" t="s">
        <v>1335</v>
      </c>
      <c r="D39" s="59" t="s">
        <v>1285</v>
      </c>
      <c r="E39" s="59" t="s">
        <v>1292</v>
      </c>
      <c r="F39" s="59" t="s">
        <v>107</v>
      </c>
      <c r="G39" s="59" t="s">
        <v>1293</v>
      </c>
      <c r="H39" s="65">
        <v>796</v>
      </c>
      <c r="I39" s="65">
        <v>98</v>
      </c>
      <c r="J39" s="65">
        <v>583325</v>
      </c>
      <c r="K39" s="59" t="s">
        <v>1429</v>
      </c>
      <c r="L39" s="59" t="s">
        <v>1430</v>
      </c>
      <c r="M39" s="59" t="s">
        <v>1429</v>
      </c>
      <c r="N39" s="59" t="s">
        <v>1430</v>
      </c>
      <c r="O39" s="59" t="s">
        <v>1430</v>
      </c>
    </row>
    <row r="40" spans="1:16" s="3" customFormat="1" ht="39.75" customHeight="1">
      <c r="A40" s="59" t="s">
        <v>1431</v>
      </c>
      <c r="B40" s="59" t="s">
        <v>1284</v>
      </c>
      <c r="C40" s="84" t="s">
        <v>1335</v>
      </c>
      <c r="D40" s="59" t="s">
        <v>1285</v>
      </c>
      <c r="E40" s="59" t="s">
        <v>1191</v>
      </c>
      <c r="F40" s="59" t="s">
        <v>105</v>
      </c>
      <c r="G40" s="59" t="s">
        <v>1294</v>
      </c>
      <c r="H40" s="65">
        <v>214</v>
      </c>
      <c r="I40" s="65">
        <v>35</v>
      </c>
      <c r="J40" s="65">
        <v>95974</v>
      </c>
      <c r="K40" s="59" t="s">
        <v>1429</v>
      </c>
      <c r="L40" s="59" t="s">
        <v>1430</v>
      </c>
      <c r="M40" s="59" t="s">
        <v>1430</v>
      </c>
      <c r="N40" s="59" t="s">
        <v>1430</v>
      </c>
      <c r="O40" s="59" t="s">
        <v>1430</v>
      </c>
    </row>
    <row r="41" spans="1:16" s="3" customFormat="1" ht="39.75" customHeight="1">
      <c r="A41" s="59" t="s">
        <v>1431</v>
      </c>
      <c r="B41" s="59" t="s">
        <v>1284</v>
      </c>
      <c r="C41" s="84" t="s">
        <v>1335</v>
      </c>
      <c r="D41" s="59" t="s">
        <v>1285</v>
      </c>
      <c r="E41" s="59" t="s">
        <v>1191</v>
      </c>
      <c r="F41" s="59" t="s">
        <v>1188</v>
      </c>
      <c r="G41" s="59" t="s">
        <v>1194</v>
      </c>
      <c r="H41" s="65">
        <v>1194</v>
      </c>
      <c r="I41" s="65">
        <v>24</v>
      </c>
      <c r="J41" s="65">
        <v>120227</v>
      </c>
      <c r="K41" s="59" t="s">
        <v>1429</v>
      </c>
      <c r="L41" s="59" t="s">
        <v>1430</v>
      </c>
      <c r="M41" s="59" t="s">
        <v>1430</v>
      </c>
      <c r="N41" s="59" t="s">
        <v>1430</v>
      </c>
      <c r="O41" s="59" t="s">
        <v>1430</v>
      </c>
    </row>
    <row r="42" spans="1:16" s="17" customFormat="1" ht="27.75" customHeight="1">
      <c r="A42" s="59" t="s">
        <v>1431</v>
      </c>
      <c r="B42" s="59" t="s">
        <v>1284</v>
      </c>
      <c r="C42" s="84" t="s">
        <v>1335</v>
      </c>
      <c r="D42" s="59" t="s">
        <v>1285</v>
      </c>
      <c r="E42" s="59" t="s">
        <v>1432</v>
      </c>
      <c r="F42" s="59" t="s">
        <v>1188</v>
      </c>
      <c r="G42" s="59" t="s">
        <v>1295</v>
      </c>
      <c r="H42" s="1117">
        <v>85</v>
      </c>
      <c r="I42" s="1117">
        <v>3</v>
      </c>
      <c r="J42" s="1118">
        <v>5290.99</v>
      </c>
      <c r="K42" s="59" t="s">
        <v>1430</v>
      </c>
      <c r="L42" s="59" t="s">
        <v>1430</v>
      </c>
      <c r="M42" s="59" t="s">
        <v>1430</v>
      </c>
      <c r="N42" s="59" t="s">
        <v>1430</v>
      </c>
      <c r="O42" s="59" t="s">
        <v>1430</v>
      </c>
    </row>
    <row r="43" spans="1:16" s="17" customFormat="1" ht="27.75" customHeight="1">
      <c r="A43" s="59" t="s">
        <v>1431</v>
      </c>
      <c r="B43" s="59" t="s">
        <v>1284</v>
      </c>
      <c r="C43" s="84" t="s">
        <v>1335</v>
      </c>
      <c r="D43" s="59" t="s">
        <v>1285</v>
      </c>
      <c r="E43" s="59" t="s">
        <v>1292</v>
      </c>
      <c r="F43" s="59" t="s">
        <v>1188</v>
      </c>
      <c r="G43" s="59" t="s">
        <v>1296</v>
      </c>
      <c r="H43" s="1117">
        <v>49</v>
      </c>
      <c r="I43" s="1117" t="s">
        <v>1297</v>
      </c>
      <c r="J43" s="1118">
        <v>2173.5</v>
      </c>
      <c r="K43" s="59" t="s">
        <v>1430</v>
      </c>
      <c r="L43" s="59" t="s">
        <v>1430</v>
      </c>
      <c r="M43" s="59" t="s">
        <v>1430</v>
      </c>
      <c r="N43" s="59" t="s">
        <v>1430</v>
      </c>
      <c r="O43" s="59" t="s">
        <v>1430</v>
      </c>
    </row>
    <row r="44" spans="1:16" s="17" customFormat="1" ht="27.75" customHeight="1">
      <c r="A44" s="59" t="s">
        <v>1431</v>
      </c>
      <c r="B44" s="59" t="s">
        <v>1284</v>
      </c>
      <c r="C44" s="84" t="s">
        <v>1335</v>
      </c>
      <c r="D44" s="59" t="s">
        <v>1285</v>
      </c>
      <c r="E44" s="59" t="s">
        <v>109</v>
      </c>
      <c r="F44" s="59" t="s">
        <v>1288</v>
      </c>
      <c r="G44" s="59" t="s">
        <v>1298</v>
      </c>
      <c r="H44" s="1117">
        <v>112</v>
      </c>
      <c r="I44" s="1117">
        <v>33</v>
      </c>
      <c r="J44" s="1118">
        <v>106187.29</v>
      </c>
      <c r="K44" s="59" t="s">
        <v>1430</v>
      </c>
      <c r="L44" s="59" t="s">
        <v>1430</v>
      </c>
      <c r="M44" s="59" t="s">
        <v>1430</v>
      </c>
      <c r="N44" s="59" t="s">
        <v>1430</v>
      </c>
      <c r="O44" s="59" t="s">
        <v>1430</v>
      </c>
    </row>
    <row r="45" spans="1:16" ht="27.75" customHeight="1">
      <c r="A45" s="59" t="s">
        <v>1431</v>
      </c>
      <c r="B45" s="59" t="s">
        <v>1284</v>
      </c>
      <c r="C45" s="84" t="s">
        <v>1335</v>
      </c>
      <c r="D45" s="59" t="s">
        <v>1285</v>
      </c>
      <c r="E45" s="59" t="s">
        <v>1191</v>
      </c>
      <c r="F45" s="59" t="s">
        <v>1288</v>
      </c>
      <c r="G45" s="59" t="s">
        <v>1299</v>
      </c>
      <c r="H45" s="1117">
        <v>162</v>
      </c>
      <c r="I45" s="1117">
        <v>8</v>
      </c>
      <c r="J45" s="1118">
        <v>29899.72</v>
      </c>
      <c r="K45" s="59" t="s">
        <v>1430</v>
      </c>
      <c r="L45" s="59" t="s">
        <v>1430</v>
      </c>
      <c r="M45" s="59" t="s">
        <v>1430</v>
      </c>
      <c r="N45" s="59" t="s">
        <v>1430</v>
      </c>
      <c r="O45" s="59" t="s">
        <v>1430</v>
      </c>
    </row>
    <row r="46" spans="1:16" ht="24.75" customHeight="1">
      <c r="A46" s="198" t="s">
        <v>1436</v>
      </c>
    </row>
    <row r="47" spans="1:16">
      <c r="A47" s="198" t="s">
        <v>1437</v>
      </c>
    </row>
    <row r="49" spans="1:1">
      <c r="A49" s="263" t="s">
        <v>1181</v>
      </c>
    </row>
  </sheetData>
  <sheetProtection selectLockedCells="1" selectUnlockedCells="1"/>
  <autoFilter ref="A3:P47"/>
  <phoneticPr fontId="39" type="noConversion"/>
  <pageMargins left="0.19685039370078741" right="0.19685039370078741" top="0.27559055118110237" bottom="0.27559055118110237" header="0.19685039370078741" footer="0.19685039370078741"/>
  <pageSetup paperSize="9" scale="45" firstPageNumber="0" orientation="portrait" r:id="rId1"/>
  <headerFooter alignWithMargins="0">
    <oddHeader>&amp;C&amp;"Times New Roman,Normal"&amp;12&amp;A</oddHeader>
    <oddFooter>&amp;L&amp;F&amp;C&amp;P/&amp;N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view="pageBreakPreview" zoomScaleSheetLayoutView="100" workbookViewId="0">
      <selection activeCell="C7" sqref="C7"/>
    </sheetView>
  </sheetViews>
  <sheetFormatPr defaultColWidth="11.42578125" defaultRowHeight="12.75"/>
  <cols>
    <col min="1" max="1" width="11.42578125" style="1"/>
    <col min="2" max="2" width="12.42578125" style="1" customWidth="1"/>
    <col min="3" max="4" width="11.42578125" style="1"/>
    <col min="5" max="5" width="22.42578125" style="1" customWidth="1"/>
    <col min="6" max="6" width="15.140625" style="1" customWidth="1"/>
    <col min="7" max="7" width="24.28515625" style="1" customWidth="1"/>
    <col min="8" max="8" width="22.140625" style="1" customWidth="1"/>
    <col min="9" max="9" width="15.5703125" style="1" customWidth="1"/>
    <col min="10" max="10" width="17.5703125" style="1" customWidth="1"/>
    <col min="11" max="16384" width="11.42578125" style="1"/>
  </cols>
  <sheetData>
    <row r="1" spans="1:10" ht="16.5" thickBot="1">
      <c r="A1" s="10" t="s">
        <v>1347</v>
      </c>
      <c r="B1" s="10"/>
      <c r="C1" s="10"/>
      <c r="D1" s="10"/>
      <c r="E1" s="10"/>
      <c r="F1" s="10"/>
      <c r="G1" s="19"/>
      <c r="H1"/>
      <c r="I1" s="56" t="s">
        <v>1394</v>
      </c>
      <c r="J1" s="740" t="s">
        <v>1398</v>
      </c>
    </row>
    <row r="2" spans="1:10" ht="17.45" customHeight="1" thickBot="1">
      <c r="A2" s="14"/>
      <c r="B2" s="14"/>
      <c r="C2" s="14"/>
      <c r="D2" s="14"/>
      <c r="E2" s="14"/>
      <c r="F2" s="14"/>
      <c r="G2" s="20"/>
      <c r="H2"/>
      <c r="I2" s="56"/>
      <c r="J2" s="740"/>
    </row>
    <row r="3" spans="1:10" ht="75.599999999999994" customHeight="1" thickBot="1">
      <c r="A3" s="9" t="s">
        <v>1396</v>
      </c>
      <c r="B3" s="9" t="s">
        <v>1401</v>
      </c>
      <c r="C3" s="9" t="s">
        <v>1415</v>
      </c>
      <c r="D3" s="9" t="s">
        <v>1438</v>
      </c>
      <c r="E3" s="9" t="s">
        <v>1348</v>
      </c>
      <c r="F3" s="9" t="s">
        <v>1349</v>
      </c>
      <c r="G3" s="9" t="s">
        <v>1350</v>
      </c>
      <c r="H3" s="9" t="s">
        <v>1351</v>
      </c>
      <c r="I3" s="9" t="s">
        <v>1352</v>
      </c>
      <c r="J3" s="114" t="s">
        <v>1353</v>
      </c>
    </row>
    <row r="4" spans="1:10">
      <c r="A4" s="36"/>
      <c r="B4" s="36"/>
      <c r="C4" s="36"/>
      <c r="D4" s="78"/>
      <c r="E4" s="115"/>
      <c r="F4" s="59"/>
      <c r="G4" s="38"/>
      <c r="H4" s="38"/>
      <c r="I4" s="59"/>
      <c r="J4" s="35"/>
    </row>
    <row r="5" spans="1:10">
      <c r="A5" s="36"/>
      <c r="B5" s="36"/>
      <c r="C5" s="36"/>
      <c r="D5" s="78"/>
      <c r="E5" s="59"/>
      <c r="F5" s="59"/>
      <c r="G5" s="59"/>
      <c r="H5" s="115"/>
      <c r="I5" s="115"/>
      <c r="J5" s="35"/>
    </row>
    <row r="6" spans="1:10">
      <c r="A6" s="34"/>
      <c r="B6" s="34"/>
      <c r="C6" s="34"/>
      <c r="D6" s="116"/>
      <c r="E6" s="35"/>
      <c r="F6" s="35"/>
      <c r="G6" s="35"/>
      <c r="H6" s="115"/>
      <c r="I6" s="115"/>
      <c r="J6" s="35"/>
    </row>
    <row r="7" spans="1:10">
      <c r="A7" s="36"/>
      <c r="B7" s="36"/>
      <c r="C7" s="36"/>
      <c r="D7" s="78"/>
      <c r="E7" s="59"/>
      <c r="F7" s="59"/>
      <c r="G7" s="59"/>
      <c r="H7" s="115"/>
      <c r="I7" s="115"/>
      <c r="J7" s="35"/>
    </row>
    <row r="8" spans="1:10">
      <c r="A8" s="36"/>
      <c r="B8" s="36"/>
      <c r="C8" s="36"/>
      <c r="D8" s="36"/>
      <c r="E8" s="110"/>
      <c r="F8" s="110"/>
      <c r="G8" s="117"/>
      <c r="H8" s="36"/>
      <c r="I8" s="36"/>
      <c r="J8" s="34"/>
    </row>
    <row r="9" spans="1:10">
      <c r="A9" s="34"/>
      <c r="B9" s="34"/>
      <c r="C9" s="34"/>
      <c r="D9" s="34"/>
      <c r="E9" s="34"/>
      <c r="F9" s="34"/>
      <c r="G9" s="116"/>
      <c r="H9" s="34"/>
      <c r="I9" s="34"/>
      <c r="J9" s="34"/>
    </row>
    <row r="10" spans="1:10">
      <c r="A10" s="36"/>
      <c r="B10" s="36"/>
      <c r="C10" s="36"/>
      <c r="D10" s="36"/>
      <c r="E10" s="36"/>
      <c r="F10" s="36"/>
      <c r="G10" s="78"/>
      <c r="H10" s="36"/>
      <c r="I10" s="36"/>
      <c r="J10" s="34"/>
    </row>
    <row r="11" spans="1:10">
      <c r="A11" s="36"/>
      <c r="B11" s="36"/>
      <c r="C11" s="36"/>
      <c r="D11" s="36"/>
      <c r="E11" s="36"/>
      <c r="F11" s="36"/>
      <c r="G11" s="78"/>
      <c r="H11" s="36"/>
      <c r="I11" s="36"/>
      <c r="J11" s="34"/>
    </row>
    <row r="12" spans="1:10">
      <c r="A12" s="34"/>
      <c r="B12" s="34"/>
      <c r="C12" s="34"/>
      <c r="D12" s="34"/>
      <c r="E12" s="34"/>
      <c r="F12" s="34"/>
      <c r="G12" s="116"/>
      <c r="H12" s="34"/>
      <c r="I12" s="34"/>
      <c r="J12" s="34"/>
    </row>
  </sheetData>
  <sheetProtection selectLockedCells="1" selectUnlockedCells="1"/>
  <phoneticPr fontId="39" type="noConversion"/>
  <pageMargins left="0.19685039370078741" right="0.19685039370078741" top="0.6692913385826772" bottom="0.6692913385826772" header="0.39370078740157483" footer="0.39370078740157483"/>
  <pageSetup paperSize="9" scale="60" firstPageNumber="0" orientation="portrait" r:id="rId1"/>
  <headerFooter alignWithMargins="0">
    <oddHeader>&amp;C&amp;"Times New Roman,Normal"&amp;12&amp;A</oddHeader>
    <oddFooter>&amp;L&amp;F&amp;C&amp;P/&amp;N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zoomScale="85" zoomScaleSheetLayoutView="85" workbookViewId="0">
      <selection activeCell="L36" sqref="L36"/>
    </sheetView>
  </sheetViews>
  <sheetFormatPr defaultColWidth="11.5703125" defaultRowHeight="12.75"/>
  <cols>
    <col min="1" max="1" width="7" style="198" customWidth="1"/>
    <col min="2" max="2" width="12.7109375" style="198" customWidth="1"/>
    <col min="3" max="3" width="9.85546875" style="198" customWidth="1"/>
    <col min="4" max="4" width="24.5703125" style="198" customWidth="1"/>
    <col min="5" max="5" width="19" style="17" customWidth="1"/>
    <col min="6" max="6" width="11" style="198" customWidth="1"/>
    <col min="7" max="7" width="19.28515625" style="17" customWidth="1"/>
    <col min="8" max="8" width="24.5703125" style="50" bestFit="1" customWidth="1"/>
    <col min="9" max="9" width="13" style="198" customWidth="1"/>
    <col min="10" max="10" width="32.7109375" style="198" customWidth="1"/>
    <col min="11" max="11" width="10.5703125" style="198" customWidth="1"/>
    <col min="12" max="12" width="14.7109375" style="198" customWidth="1"/>
    <col min="13" max="13" width="13.85546875" style="198" customWidth="1"/>
    <col min="14" max="14" width="14.85546875" style="198" customWidth="1"/>
    <col min="15" max="15" width="14.28515625" style="198" customWidth="1"/>
    <col min="16" max="16" width="15.28515625" style="198" customWidth="1"/>
    <col min="17" max="17" width="10.85546875" style="17" customWidth="1"/>
    <col min="18" max="18" width="10.7109375" style="17" customWidth="1"/>
    <col min="19" max="19" width="13.140625" style="17" customWidth="1"/>
    <col min="20" max="20" width="11.5703125" style="198"/>
    <col min="21" max="23" width="13.85546875" style="198" customWidth="1"/>
    <col min="24" max="16384" width="11.5703125" style="198"/>
  </cols>
  <sheetData>
    <row r="1" spans="1:22" ht="21" customHeight="1" thickBot="1">
      <c r="A1" s="10" t="s">
        <v>1440</v>
      </c>
      <c r="B1" s="10"/>
      <c r="C1" s="10"/>
      <c r="D1" s="10"/>
      <c r="E1" s="44"/>
      <c r="F1" s="10"/>
      <c r="G1" s="44"/>
      <c r="H1" s="11"/>
      <c r="I1" s="10"/>
      <c r="J1" s="10"/>
      <c r="K1" s="10"/>
      <c r="L1" s="10"/>
      <c r="M1" s="10"/>
      <c r="N1" s="10"/>
      <c r="O1" s="10"/>
      <c r="R1" s="56" t="s">
        <v>1394</v>
      </c>
      <c r="S1" s="568" t="s">
        <v>1441</v>
      </c>
      <c r="T1" s="21"/>
    </row>
    <row r="2" spans="1:22" ht="20.100000000000001" customHeight="1" thickBot="1">
      <c r="A2" s="10"/>
      <c r="B2" s="10"/>
      <c r="C2" s="10"/>
      <c r="D2" s="10"/>
      <c r="E2" s="44"/>
      <c r="F2" s="10"/>
      <c r="G2" s="44"/>
      <c r="H2" s="11"/>
      <c r="I2" s="10"/>
      <c r="J2" s="10"/>
      <c r="K2" s="10"/>
      <c r="L2" s="10"/>
      <c r="M2" s="10"/>
      <c r="N2" s="10"/>
      <c r="O2" s="10"/>
      <c r="R2" s="56" t="s">
        <v>1409</v>
      </c>
      <c r="S2" s="715">
        <v>2011</v>
      </c>
      <c r="T2" s="22"/>
    </row>
    <row r="3" spans="1:22" s="16" customFormat="1" ht="69.75" customHeight="1" thickBot="1">
      <c r="A3" s="8" t="s">
        <v>1396</v>
      </c>
      <c r="B3" s="9" t="s">
        <v>1442</v>
      </c>
      <c r="C3" s="9" t="s">
        <v>1443</v>
      </c>
      <c r="D3" s="8" t="s">
        <v>1401</v>
      </c>
      <c r="E3" s="9" t="s">
        <v>1415</v>
      </c>
      <c r="F3" s="9" t="s">
        <v>1416</v>
      </c>
      <c r="G3" s="9" t="s">
        <v>1417</v>
      </c>
      <c r="H3" s="9" t="s">
        <v>1418</v>
      </c>
      <c r="I3" s="2" t="s">
        <v>1180</v>
      </c>
      <c r="J3" s="9" t="s">
        <v>1444</v>
      </c>
      <c r="K3" s="9" t="s">
        <v>1445</v>
      </c>
      <c r="L3" s="2" t="s">
        <v>1446</v>
      </c>
      <c r="M3" s="118" t="s">
        <v>1447</v>
      </c>
      <c r="N3" s="2" t="s">
        <v>1448</v>
      </c>
      <c r="O3" s="2" t="s">
        <v>1449</v>
      </c>
      <c r="P3" s="9" t="s">
        <v>1450</v>
      </c>
      <c r="Q3" s="118" t="s">
        <v>1451</v>
      </c>
      <c r="R3" s="118" t="s">
        <v>1452</v>
      </c>
      <c r="S3" s="118" t="s">
        <v>1453</v>
      </c>
      <c r="T3" s="198"/>
      <c r="U3" s="198"/>
      <c r="V3" s="198"/>
    </row>
    <row r="4" spans="1:22" s="17" customFormat="1" ht="15" customHeight="1">
      <c r="A4" s="69" t="s">
        <v>1431</v>
      </c>
      <c r="B4" s="69" t="s">
        <v>1431</v>
      </c>
      <c r="C4" s="119">
        <v>2011</v>
      </c>
      <c r="D4" s="74" t="s">
        <v>1407</v>
      </c>
      <c r="E4" s="246" t="s">
        <v>44</v>
      </c>
      <c r="F4" s="69" t="s">
        <v>1427</v>
      </c>
      <c r="G4" s="75" t="s">
        <v>1428</v>
      </c>
      <c r="H4" s="205" t="s">
        <v>225</v>
      </c>
      <c r="I4" s="70" t="s">
        <v>1354</v>
      </c>
      <c r="J4" s="70" t="s">
        <v>122</v>
      </c>
      <c r="K4" s="69">
        <v>2</v>
      </c>
      <c r="L4" s="1014">
        <v>29</v>
      </c>
      <c r="M4" s="1015">
        <v>31</v>
      </c>
      <c r="N4" s="69">
        <v>2</v>
      </c>
      <c r="O4" s="69">
        <v>0</v>
      </c>
      <c r="P4" s="69">
        <v>2</v>
      </c>
      <c r="Q4" s="953">
        <f>R4+S4</f>
        <v>3</v>
      </c>
      <c r="R4" s="569">
        <v>3</v>
      </c>
      <c r="S4" s="660">
        <v>0</v>
      </c>
      <c r="T4" s="567"/>
      <c r="U4" s="198"/>
      <c r="V4" s="198"/>
    </row>
    <row r="5" spans="1:22" s="17" customFormat="1">
      <c r="A5" s="59" t="s">
        <v>1431</v>
      </c>
      <c r="B5" s="59" t="s">
        <v>1431</v>
      </c>
      <c r="C5" s="59">
        <v>2011</v>
      </c>
      <c r="D5" s="76" t="s">
        <v>1407</v>
      </c>
      <c r="E5" s="246" t="s">
        <v>44</v>
      </c>
      <c r="F5" s="59" t="s">
        <v>104</v>
      </c>
      <c r="G5" s="68" t="s">
        <v>1428</v>
      </c>
      <c r="H5" s="51" t="s">
        <v>226</v>
      </c>
      <c r="I5" s="70" t="s">
        <v>1355</v>
      </c>
      <c r="J5" s="63" t="s">
        <v>122</v>
      </c>
      <c r="K5" s="59">
        <v>2</v>
      </c>
      <c r="L5" s="1016">
        <v>5</v>
      </c>
      <c r="M5" s="1017">
        <v>5</v>
      </c>
      <c r="N5" s="59">
        <v>1</v>
      </c>
      <c r="O5" s="59">
        <v>0</v>
      </c>
      <c r="P5" s="59">
        <v>1</v>
      </c>
      <c r="Q5" s="315">
        <f t="shared" ref="Q5:Q29" si="0">R5+S5</f>
        <v>1</v>
      </c>
      <c r="R5" s="570">
        <v>1</v>
      </c>
      <c r="S5" s="571">
        <v>0</v>
      </c>
      <c r="T5" s="567"/>
      <c r="U5" s="198"/>
      <c r="V5" s="198"/>
    </row>
    <row r="6" spans="1:22" ht="25.5">
      <c r="A6" s="59" t="s">
        <v>1431</v>
      </c>
      <c r="B6" s="59" t="s">
        <v>1431</v>
      </c>
      <c r="C6" s="59">
        <v>2011</v>
      </c>
      <c r="D6" s="76" t="s">
        <v>1408</v>
      </c>
      <c r="E6" s="61" t="s">
        <v>1275</v>
      </c>
      <c r="F6" s="59" t="s">
        <v>104</v>
      </c>
      <c r="G6" s="59" t="s">
        <v>1428</v>
      </c>
      <c r="H6" s="205" t="s">
        <v>1345</v>
      </c>
      <c r="I6" s="70" t="s">
        <v>1355</v>
      </c>
      <c r="J6" s="63" t="s">
        <v>122</v>
      </c>
      <c r="K6" s="59">
        <v>2</v>
      </c>
      <c r="L6" s="1016">
        <v>5</v>
      </c>
      <c r="M6" s="1017">
        <v>5</v>
      </c>
      <c r="N6" s="59">
        <v>1</v>
      </c>
      <c r="O6" s="59">
        <v>0</v>
      </c>
      <c r="P6" s="59">
        <v>1</v>
      </c>
      <c r="Q6" s="315">
        <f>R6+S6</f>
        <v>3</v>
      </c>
      <c r="R6" s="570">
        <v>3</v>
      </c>
      <c r="S6" s="571">
        <v>0</v>
      </c>
      <c r="T6" s="567"/>
    </row>
    <row r="7" spans="1:22" ht="25.5">
      <c r="A7" s="59" t="s">
        <v>1431</v>
      </c>
      <c r="B7" s="59" t="s">
        <v>1431</v>
      </c>
      <c r="C7" s="59">
        <v>2011</v>
      </c>
      <c r="D7" s="76" t="s">
        <v>1408</v>
      </c>
      <c r="E7" s="54" t="s">
        <v>1274</v>
      </c>
      <c r="F7" s="59" t="s">
        <v>1427</v>
      </c>
      <c r="G7" s="58" t="s">
        <v>106</v>
      </c>
      <c r="H7" s="51" t="s">
        <v>706</v>
      </c>
      <c r="I7" s="70" t="s">
        <v>1354</v>
      </c>
      <c r="J7" s="63" t="s">
        <v>122</v>
      </c>
      <c r="K7" s="59">
        <v>2</v>
      </c>
      <c r="L7" s="1016">
        <v>4</v>
      </c>
      <c r="M7" s="1017">
        <v>4</v>
      </c>
      <c r="N7" s="59">
        <v>4</v>
      </c>
      <c r="O7" s="59">
        <v>0</v>
      </c>
      <c r="P7" s="59">
        <v>4</v>
      </c>
      <c r="Q7" s="315">
        <f>R7+S7</f>
        <v>4</v>
      </c>
      <c r="R7" s="570">
        <v>4</v>
      </c>
      <c r="S7" s="571">
        <v>0</v>
      </c>
      <c r="T7" s="567"/>
    </row>
    <row r="8" spans="1:22" s="17" customFormat="1">
      <c r="A8" s="59" t="s">
        <v>1431</v>
      </c>
      <c r="B8" s="59" t="s">
        <v>1431</v>
      </c>
      <c r="C8" s="59">
        <v>2011</v>
      </c>
      <c r="D8" s="76" t="s">
        <v>1408</v>
      </c>
      <c r="E8" s="54" t="s">
        <v>58</v>
      </c>
      <c r="F8" s="59" t="s">
        <v>116</v>
      </c>
      <c r="G8" s="68" t="s">
        <v>119</v>
      </c>
      <c r="H8" s="51" t="s">
        <v>145</v>
      </c>
      <c r="I8" s="70" t="s">
        <v>1356</v>
      </c>
      <c r="J8" s="51" t="s">
        <v>1178</v>
      </c>
      <c r="K8" s="59">
        <v>1</v>
      </c>
      <c r="L8" s="59" t="s">
        <v>118</v>
      </c>
      <c r="M8" s="1018" t="s">
        <v>118</v>
      </c>
      <c r="N8" s="59">
        <v>0</v>
      </c>
      <c r="O8" s="59">
        <v>44</v>
      </c>
      <c r="P8" s="59">
        <v>44</v>
      </c>
      <c r="Q8" s="315">
        <f t="shared" si="0"/>
        <v>32</v>
      </c>
      <c r="R8" s="570">
        <v>0</v>
      </c>
      <c r="S8" s="571">
        <v>32</v>
      </c>
      <c r="T8" s="567"/>
      <c r="U8" s="198"/>
      <c r="V8" s="198"/>
    </row>
    <row r="9" spans="1:22">
      <c r="A9" s="59" t="s">
        <v>1431</v>
      </c>
      <c r="B9" s="59" t="s">
        <v>1431</v>
      </c>
      <c r="C9" s="59">
        <v>2011</v>
      </c>
      <c r="D9" s="76" t="s">
        <v>1408</v>
      </c>
      <c r="E9" s="54" t="s">
        <v>58</v>
      </c>
      <c r="F9" s="59" t="s">
        <v>1432</v>
      </c>
      <c r="G9" s="68" t="s">
        <v>107</v>
      </c>
      <c r="H9" s="84" t="s">
        <v>227</v>
      </c>
      <c r="I9" s="70" t="s">
        <v>1357</v>
      </c>
      <c r="J9" s="63" t="s">
        <v>120</v>
      </c>
      <c r="K9" s="59">
        <v>1</v>
      </c>
      <c r="L9" s="59">
        <v>8490</v>
      </c>
      <c r="M9" s="1017">
        <v>13358</v>
      </c>
      <c r="N9" s="59">
        <v>0</v>
      </c>
      <c r="O9" s="59">
        <v>180</v>
      </c>
      <c r="P9" s="59">
        <f t="shared" ref="P9:P20" si="1">N9+O9</f>
        <v>180</v>
      </c>
      <c r="Q9" s="315">
        <f t="shared" si="0"/>
        <v>128</v>
      </c>
      <c r="R9" s="570">
        <v>0</v>
      </c>
      <c r="S9" s="571">
        <v>128</v>
      </c>
    </row>
    <row r="10" spans="1:22">
      <c r="A10" s="59" t="s">
        <v>1431</v>
      </c>
      <c r="B10" s="59" t="s">
        <v>1431</v>
      </c>
      <c r="C10" s="59">
        <v>2011</v>
      </c>
      <c r="D10" s="76" t="s">
        <v>1408</v>
      </c>
      <c r="E10" s="54" t="s">
        <v>58</v>
      </c>
      <c r="F10" s="59" t="s">
        <v>1433</v>
      </c>
      <c r="G10" s="68" t="s">
        <v>1428</v>
      </c>
      <c r="H10" s="67" t="s">
        <v>97</v>
      </c>
      <c r="I10" s="70" t="s">
        <v>1358</v>
      </c>
      <c r="J10" s="63" t="s">
        <v>121</v>
      </c>
      <c r="K10" s="199" t="s">
        <v>95</v>
      </c>
      <c r="L10" s="59">
        <v>795</v>
      </c>
      <c r="M10" s="1017">
        <v>259</v>
      </c>
      <c r="N10" s="1183">
        <v>12</v>
      </c>
      <c r="O10" s="1183">
        <v>180</v>
      </c>
      <c r="P10" s="1186">
        <v>192</v>
      </c>
      <c r="Q10" s="1189">
        <f>R10+S10+S11+S12</f>
        <v>316</v>
      </c>
      <c r="R10" s="1197">
        <v>7</v>
      </c>
      <c r="S10" s="1194">
        <v>309</v>
      </c>
    </row>
    <row r="11" spans="1:22" s="64" customFormat="1">
      <c r="A11" s="59" t="s">
        <v>1431</v>
      </c>
      <c r="B11" s="59" t="s">
        <v>1431</v>
      </c>
      <c r="C11" s="59">
        <v>2011</v>
      </c>
      <c r="D11" s="76" t="s">
        <v>1408</v>
      </c>
      <c r="E11" s="54" t="s">
        <v>58</v>
      </c>
      <c r="F11" s="59" t="s">
        <v>1433</v>
      </c>
      <c r="G11" s="68" t="s">
        <v>1428</v>
      </c>
      <c r="H11" s="67" t="s">
        <v>98</v>
      </c>
      <c r="I11" s="70" t="s">
        <v>1358</v>
      </c>
      <c r="J11" s="63" t="s">
        <v>121</v>
      </c>
      <c r="K11" s="199" t="s">
        <v>95</v>
      </c>
      <c r="L11" s="58">
        <v>1503</v>
      </c>
      <c r="M11" s="1017">
        <v>1875</v>
      </c>
      <c r="N11" s="1185"/>
      <c r="O11" s="1185"/>
      <c r="P11" s="1187"/>
      <c r="Q11" s="1190">
        <f>R11+S11</f>
        <v>0</v>
      </c>
      <c r="R11" s="1198"/>
      <c r="S11" s="1195"/>
    </row>
    <row r="12" spans="1:22" s="17" customFormat="1">
      <c r="A12" s="59" t="s">
        <v>1431</v>
      </c>
      <c r="B12" s="59" t="s">
        <v>1431</v>
      </c>
      <c r="C12" s="59">
        <v>2011</v>
      </c>
      <c r="D12" s="76" t="s">
        <v>1408</v>
      </c>
      <c r="E12" s="54" t="s">
        <v>58</v>
      </c>
      <c r="F12" s="59" t="s">
        <v>1433</v>
      </c>
      <c r="G12" s="68" t="s">
        <v>1428</v>
      </c>
      <c r="H12" s="67" t="s">
        <v>99</v>
      </c>
      <c r="I12" s="70" t="s">
        <v>1358</v>
      </c>
      <c r="J12" s="63" t="s">
        <v>121</v>
      </c>
      <c r="K12" s="199" t="s">
        <v>95</v>
      </c>
      <c r="L12" s="59">
        <v>3555</v>
      </c>
      <c r="M12" s="1017">
        <v>1844</v>
      </c>
      <c r="N12" s="1184"/>
      <c r="O12" s="1184"/>
      <c r="P12" s="1188"/>
      <c r="Q12" s="1191">
        <f>R12+S12</f>
        <v>0</v>
      </c>
      <c r="R12" s="1198"/>
      <c r="S12" s="1196"/>
    </row>
    <row r="13" spans="1:22" s="17" customFormat="1">
      <c r="A13" s="59" t="s">
        <v>1431</v>
      </c>
      <c r="B13" s="59" t="s">
        <v>1431</v>
      </c>
      <c r="C13" s="59">
        <v>2011</v>
      </c>
      <c r="D13" s="76" t="s">
        <v>1408</v>
      </c>
      <c r="E13" s="54" t="s">
        <v>58</v>
      </c>
      <c r="F13" s="59" t="s">
        <v>108</v>
      </c>
      <c r="G13" s="68" t="s">
        <v>1428</v>
      </c>
      <c r="H13" s="67" t="s">
        <v>100</v>
      </c>
      <c r="I13" s="70" t="s">
        <v>1358</v>
      </c>
      <c r="J13" s="63" t="s">
        <v>121</v>
      </c>
      <c r="K13" s="199" t="s">
        <v>95</v>
      </c>
      <c r="L13" s="59">
        <v>9105</v>
      </c>
      <c r="M13" s="1017">
        <v>12084</v>
      </c>
      <c r="N13" s="1183">
        <v>12</v>
      </c>
      <c r="O13" s="1183">
        <v>132</v>
      </c>
      <c r="P13" s="1186">
        <v>144</v>
      </c>
      <c r="Q13" s="1189">
        <f>R13+S13+S14</f>
        <v>162</v>
      </c>
      <c r="R13" s="1199">
        <v>7</v>
      </c>
      <c r="S13" s="1192">
        <v>155</v>
      </c>
      <c r="T13" s="567"/>
    </row>
    <row r="14" spans="1:22">
      <c r="A14" s="59" t="s">
        <v>1431</v>
      </c>
      <c r="B14" s="59" t="s">
        <v>1431</v>
      </c>
      <c r="C14" s="59">
        <v>2011</v>
      </c>
      <c r="D14" s="76" t="s">
        <v>1408</v>
      </c>
      <c r="E14" s="54" t="s">
        <v>58</v>
      </c>
      <c r="F14" s="59" t="s">
        <v>108</v>
      </c>
      <c r="G14" s="68" t="s">
        <v>1428</v>
      </c>
      <c r="H14" s="67" t="s">
        <v>1359</v>
      </c>
      <c r="I14" s="70" t="s">
        <v>1358</v>
      </c>
      <c r="J14" s="63" t="s">
        <v>121</v>
      </c>
      <c r="K14" s="199" t="s">
        <v>95</v>
      </c>
      <c r="L14" s="59">
        <v>374</v>
      </c>
      <c r="M14" s="1017">
        <v>1844</v>
      </c>
      <c r="N14" s="1184"/>
      <c r="O14" s="1184"/>
      <c r="P14" s="1188"/>
      <c r="Q14" s="1191">
        <f t="shared" si="0"/>
        <v>0</v>
      </c>
      <c r="R14" s="1200"/>
      <c r="S14" s="1193"/>
    </row>
    <row r="15" spans="1:22">
      <c r="A15" s="59" t="s">
        <v>1431</v>
      </c>
      <c r="B15" s="59" t="s">
        <v>1431</v>
      </c>
      <c r="C15" s="59">
        <v>2011</v>
      </c>
      <c r="D15" s="76" t="s">
        <v>1408</v>
      </c>
      <c r="E15" s="54" t="s">
        <v>58</v>
      </c>
      <c r="F15" s="59" t="s">
        <v>109</v>
      </c>
      <c r="G15" s="68" t="s">
        <v>1428</v>
      </c>
      <c r="H15" s="67" t="s">
        <v>101</v>
      </c>
      <c r="I15" s="70" t="s">
        <v>1361</v>
      </c>
      <c r="J15" s="63" t="s">
        <v>120</v>
      </c>
      <c r="K15" s="59" t="s">
        <v>95</v>
      </c>
      <c r="L15" s="59">
        <v>1781</v>
      </c>
      <c r="M15" s="1017">
        <v>3777</v>
      </c>
      <c r="N15" s="59">
        <v>0</v>
      </c>
      <c r="O15" s="59">
        <v>48</v>
      </c>
      <c r="P15" s="59">
        <f t="shared" si="1"/>
        <v>48</v>
      </c>
      <c r="Q15" s="315">
        <f t="shared" si="0"/>
        <v>52</v>
      </c>
      <c r="R15" s="570">
        <v>0</v>
      </c>
      <c r="S15" s="571">
        <v>52</v>
      </c>
    </row>
    <row r="16" spans="1:22">
      <c r="A16" s="59" t="s">
        <v>1431</v>
      </c>
      <c r="B16" s="59" t="s">
        <v>1431</v>
      </c>
      <c r="C16" s="59">
        <v>2011</v>
      </c>
      <c r="D16" s="76" t="s">
        <v>1408</v>
      </c>
      <c r="E16" s="54" t="s">
        <v>58</v>
      </c>
      <c r="F16" s="59" t="s">
        <v>109</v>
      </c>
      <c r="G16" s="68" t="s">
        <v>1456</v>
      </c>
      <c r="H16" s="67" t="s">
        <v>102</v>
      </c>
      <c r="I16" s="70" t="s">
        <v>1362</v>
      </c>
      <c r="J16" s="63" t="s">
        <v>121</v>
      </c>
      <c r="K16" s="59">
        <v>1</v>
      </c>
      <c r="L16" s="59">
        <v>2582</v>
      </c>
      <c r="M16" s="1017">
        <v>909</v>
      </c>
      <c r="N16" s="59">
        <v>12</v>
      </c>
      <c r="O16" s="59">
        <v>24</v>
      </c>
      <c r="P16" s="59">
        <f t="shared" si="1"/>
        <v>36</v>
      </c>
      <c r="Q16" s="315">
        <f t="shared" si="0"/>
        <v>47</v>
      </c>
      <c r="R16" s="570">
        <v>6</v>
      </c>
      <c r="S16" s="571">
        <v>41</v>
      </c>
      <c r="T16" s="567"/>
    </row>
    <row r="17" spans="1:22">
      <c r="A17" s="59" t="s">
        <v>1431</v>
      </c>
      <c r="B17" s="59" t="s">
        <v>1431</v>
      </c>
      <c r="C17" s="59">
        <v>2011</v>
      </c>
      <c r="D17" s="76" t="s">
        <v>1408</v>
      </c>
      <c r="E17" s="54" t="s">
        <v>58</v>
      </c>
      <c r="F17" s="59" t="s">
        <v>1427</v>
      </c>
      <c r="G17" s="68" t="s">
        <v>111</v>
      </c>
      <c r="H17" s="84" t="s">
        <v>1337</v>
      </c>
      <c r="I17" s="70" t="s">
        <v>1363</v>
      </c>
      <c r="J17" s="63" t="s">
        <v>121</v>
      </c>
      <c r="K17" s="59">
        <v>1</v>
      </c>
      <c r="L17" s="59">
        <v>5652</v>
      </c>
      <c r="M17" s="1017">
        <v>5568</v>
      </c>
      <c r="N17" s="58">
        <v>12</v>
      </c>
      <c r="O17" s="59">
        <v>96</v>
      </c>
      <c r="P17" s="103">
        <f t="shared" si="1"/>
        <v>108</v>
      </c>
      <c r="Q17" s="315">
        <f t="shared" si="0"/>
        <v>61</v>
      </c>
      <c r="R17" s="570">
        <v>13</v>
      </c>
      <c r="S17" s="571">
        <v>48</v>
      </c>
    </row>
    <row r="18" spans="1:22">
      <c r="A18" s="59" t="s">
        <v>1431</v>
      </c>
      <c r="B18" s="59" t="s">
        <v>1431</v>
      </c>
      <c r="C18" s="59">
        <v>2011</v>
      </c>
      <c r="D18" s="76" t="s">
        <v>1408</v>
      </c>
      <c r="E18" s="54" t="s">
        <v>58</v>
      </c>
      <c r="F18" s="59" t="s">
        <v>1427</v>
      </c>
      <c r="G18" s="68" t="s">
        <v>1428</v>
      </c>
      <c r="H18" s="84" t="s">
        <v>1338</v>
      </c>
      <c r="I18" s="70" t="s">
        <v>1364</v>
      </c>
      <c r="J18" s="63" t="s">
        <v>121</v>
      </c>
      <c r="K18" s="199" t="s">
        <v>95</v>
      </c>
      <c r="L18" s="59">
        <v>5878</v>
      </c>
      <c r="M18" s="1017">
        <v>3892</v>
      </c>
      <c r="N18" s="59">
        <v>27</v>
      </c>
      <c r="O18" s="59">
        <v>144</v>
      </c>
      <c r="P18" s="59">
        <f t="shared" si="1"/>
        <v>171</v>
      </c>
      <c r="Q18" s="315">
        <f t="shared" si="0"/>
        <v>150</v>
      </c>
      <c r="R18" s="570">
        <v>30</v>
      </c>
      <c r="S18" s="571">
        <v>120</v>
      </c>
    </row>
    <row r="19" spans="1:22">
      <c r="A19" s="59" t="s">
        <v>1431</v>
      </c>
      <c r="B19" s="59" t="s">
        <v>1431</v>
      </c>
      <c r="C19" s="59">
        <v>2011</v>
      </c>
      <c r="D19" s="76" t="s">
        <v>1408</v>
      </c>
      <c r="E19" s="54" t="s">
        <v>58</v>
      </c>
      <c r="F19" s="59" t="s">
        <v>1455</v>
      </c>
      <c r="G19" s="68" t="s">
        <v>112</v>
      </c>
      <c r="H19" s="84" t="s">
        <v>146</v>
      </c>
      <c r="I19" s="205" t="s">
        <v>1367</v>
      </c>
      <c r="J19" s="63" t="s">
        <v>121</v>
      </c>
      <c r="K19" s="59">
        <v>1</v>
      </c>
      <c r="L19" s="59">
        <v>9816</v>
      </c>
      <c r="M19" s="1017">
        <v>13274</v>
      </c>
      <c r="N19" s="59">
        <v>24</v>
      </c>
      <c r="O19" s="59">
        <v>84</v>
      </c>
      <c r="P19" s="59">
        <f t="shared" si="1"/>
        <v>108</v>
      </c>
      <c r="Q19" s="315">
        <f t="shared" si="0"/>
        <v>145</v>
      </c>
      <c r="R19" s="570">
        <v>18</v>
      </c>
      <c r="S19" s="571">
        <v>127</v>
      </c>
    </row>
    <row r="20" spans="1:22">
      <c r="A20" s="59" t="s">
        <v>1431</v>
      </c>
      <c r="B20" s="59" t="s">
        <v>1431</v>
      </c>
      <c r="C20" s="59">
        <v>2011</v>
      </c>
      <c r="D20" s="76" t="s">
        <v>1408</v>
      </c>
      <c r="E20" s="54" t="s">
        <v>58</v>
      </c>
      <c r="F20" s="59" t="s">
        <v>110</v>
      </c>
      <c r="G20" s="68" t="s">
        <v>111</v>
      </c>
      <c r="H20" s="84" t="s">
        <v>1339</v>
      </c>
      <c r="I20" s="70" t="s">
        <v>1365</v>
      </c>
      <c r="J20" s="51" t="s">
        <v>121</v>
      </c>
      <c r="K20" s="59">
        <v>1</v>
      </c>
      <c r="L20" s="59">
        <v>133</v>
      </c>
      <c r="M20" s="1017">
        <v>49</v>
      </c>
      <c r="N20" s="59">
        <v>12</v>
      </c>
      <c r="O20" s="59">
        <v>12</v>
      </c>
      <c r="P20" s="59">
        <f t="shared" si="1"/>
        <v>24</v>
      </c>
      <c r="Q20" s="315">
        <f t="shared" si="0"/>
        <v>13</v>
      </c>
      <c r="R20" s="570">
        <v>1</v>
      </c>
      <c r="S20" s="571">
        <v>12</v>
      </c>
    </row>
    <row r="21" spans="1:22">
      <c r="A21" s="59" t="s">
        <v>1431</v>
      </c>
      <c r="B21" s="59" t="s">
        <v>1431</v>
      </c>
      <c r="C21" s="59">
        <v>2011</v>
      </c>
      <c r="D21" s="254" t="s">
        <v>1280</v>
      </c>
      <c r="E21" s="54" t="s">
        <v>1391</v>
      </c>
      <c r="F21" s="59" t="s">
        <v>1434</v>
      </c>
      <c r="G21" s="103" t="s">
        <v>105</v>
      </c>
      <c r="H21" s="63" t="s">
        <v>1435</v>
      </c>
      <c r="I21" s="70" t="s">
        <v>1360</v>
      </c>
      <c r="J21" s="51" t="s">
        <v>272</v>
      </c>
      <c r="K21" s="206" t="s">
        <v>95</v>
      </c>
      <c r="L21" s="59">
        <v>234</v>
      </c>
      <c r="M21" s="1017">
        <v>427</v>
      </c>
      <c r="N21" s="54" t="s">
        <v>702</v>
      </c>
      <c r="O21" s="59">
        <v>36</v>
      </c>
      <c r="P21" s="59">
        <v>42</v>
      </c>
      <c r="Q21" s="315">
        <f t="shared" si="0"/>
        <v>32</v>
      </c>
      <c r="R21" s="570">
        <v>6</v>
      </c>
      <c r="S21" s="571">
        <v>26</v>
      </c>
      <c r="T21" s="567"/>
    </row>
    <row r="22" spans="1:22">
      <c r="A22" s="59" t="s">
        <v>1431</v>
      </c>
      <c r="B22" s="59" t="s">
        <v>1431</v>
      </c>
      <c r="C22" s="59">
        <v>2011</v>
      </c>
      <c r="D22" s="254" t="s">
        <v>1280</v>
      </c>
      <c r="E22" s="54" t="s">
        <v>59</v>
      </c>
      <c r="F22" s="59" t="s">
        <v>130</v>
      </c>
      <c r="G22" s="103" t="s">
        <v>105</v>
      </c>
      <c r="H22" s="63" t="s">
        <v>131</v>
      </c>
      <c r="I22" s="70" t="s">
        <v>132</v>
      </c>
      <c r="J22" s="51" t="s">
        <v>120</v>
      </c>
      <c r="K22" s="206" t="s">
        <v>95</v>
      </c>
      <c r="L22" s="59">
        <v>73</v>
      </c>
      <c r="M22" s="59">
        <v>73</v>
      </c>
      <c r="N22" s="54">
        <v>0</v>
      </c>
      <c r="O22" s="59">
        <v>24</v>
      </c>
      <c r="P22" s="59">
        <v>24</v>
      </c>
      <c r="Q22" s="315">
        <f t="shared" si="0"/>
        <v>30</v>
      </c>
      <c r="R22" s="570">
        <v>0</v>
      </c>
      <c r="S22" s="571">
        <v>30</v>
      </c>
      <c r="T22" s="567"/>
    </row>
    <row r="23" spans="1:22">
      <c r="A23" s="59" t="s">
        <v>1431</v>
      </c>
      <c r="B23" s="59" t="s">
        <v>1431</v>
      </c>
      <c r="C23" s="105">
        <v>2011</v>
      </c>
      <c r="D23" s="254" t="s">
        <v>1282</v>
      </c>
      <c r="E23" s="68" t="s">
        <v>1281</v>
      </c>
      <c r="F23" s="59" t="s">
        <v>1434</v>
      </c>
      <c r="G23" s="103" t="s">
        <v>105</v>
      </c>
      <c r="H23" s="200" t="s">
        <v>1435</v>
      </c>
      <c r="I23" s="70" t="s">
        <v>1366</v>
      </c>
      <c r="J23" s="51" t="s">
        <v>272</v>
      </c>
      <c r="K23" s="59">
        <v>2</v>
      </c>
      <c r="L23" s="59">
        <v>181</v>
      </c>
      <c r="M23" s="1017">
        <v>191</v>
      </c>
      <c r="N23" s="54" t="s">
        <v>271</v>
      </c>
      <c r="O23" s="59">
        <v>2</v>
      </c>
      <c r="P23" s="59">
        <v>2</v>
      </c>
      <c r="Q23" s="315">
        <f t="shared" si="0"/>
        <v>4</v>
      </c>
      <c r="R23" s="570">
        <v>1</v>
      </c>
      <c r="S23" s="571">
        <v>3</v>
      </c>
      <c r="T23" s="567"/>
    </row>
    <row r="24" spans="1:22" ht="15" customHeight="1">
      <c r="A24" s="36" t="s">
        <v>1431</v>
      </c>
      <c r="B24" s="36" t="s">
        <v>1431</v>
      </c>
      <c r="C24" s="36">
        <v>2011</v>
      </c>
      <c r="D24" s="63" t="s">
        <v>1408</v>
      </c>
      <c r="E24" s="197" t="s">
        <v>1185</v>
      </c>
      <c r="F24" s="59" t="s">
        <v>1433</v>
      </c>
      <c r="G24" s="59" t="s">
        <v>1188</v>
      </c>
      <c r="H24" s="63" t="s">
        <v>1190</v>
      </c>
      <c r="I24" s="63" t="s">
        <v>1199</v>
      </c>
      <c r="J24" s="63" t="s">
        <v>1200</v>
      </c>
      <c r="K24" s="36">
        <v>1</v>
      </c>
      <c r="L24" s="36">
        <v>3076</v>
      </c>
      <c r="M24" s="683">
        <v>3164</v>
      </c>
      <c r="N24" s="684"/>
      <c r="O24" s="684">
        <v>90</v>
      </c>
      <c r="P24" s="684">
        <v>90</v>
      </c>
      <c r="Q24" s="683">
        <f t="shared" si="0"/>
        <v>50</v>
      </c>
      <c r="R24" s="685"/>
      <c r="S24" s="686">
        <v>50</v>
      </c>
    </row>
    <row r="25" spans="1:22" s="17" customFormat="1" ht="15" customHeight="1">
      <c r="A25" s="36" t="s">
        <v>1431</v>
      </c>
      <c r="B25" s="36" t="s">
        <v>1431</v>
      </c>
      <c r="C25" s="36">
        <v>2011</v>
      </c>
      <c r="D25" s="63" t="s">
        <v>1408</v>
      </c>
      <c r="E25" s="197" t="s">
        <v>1185</v>
      </c>
      <c r="F25" s="59" t="s">
        <v>1191</v>
      </c>
      <c r="G25" s="59" t="s">
        <v>1192</v>
      </c>
      <c r="H25" s="63" t="s">
        <v>1193</v>
      </c>
      <c r="I25" s="63" t="s">
        <v>1201</v>
      </c>
      <c r="J25" s="63" t="s">
        <v>1200</v>
      </c>
      <c r="K25" s="36">
        <v>1</v>
      </c>
      <c r="L25" s="36">
        <v>11606</v>
      </c>
      <c r="M25" s="687">
        <v>9867</v>
      </c>
      <c r="N25" s="688"/>
      <c r="O25" s="688">
        <v>350</v>
      </c>
      <c r="P25" s="688">
        <v>350</v>
      </c>
      <c r="Q25" s="687">
        <f t="shared" si="0"/>
        <v>640</v>
      </c>
      <c r="R25" s="689"/>
      <c r="S25" s="690">
        <v>640</v>
      </c>
      <c r="T25" s="198"/>
      <c r="U25" s="198"/>
      <c r="V25" s="198"/>
    </row>
    <row r="26" spans="1:22" ht="15" customHeight="1">
      <c r="A26" s="36" t="s">
        <v>1431</v>
      </c>
      <c r="B26" s="36" t="s">
        <v>1431</v>
      </c>
      <c r="C26" s="36">
        <v>2011</v>
      </c>
      <c r="D26" s="37" t="s">
        <v>1408</v>
      </c>
      <c r="E26" s="72" t="s">
        <v>1185</v>
      </c>
      <c r="F26" s="36" t="s">
        <v>1191</v>
      </c>
      <c r="G26" s="36" t="s">
        <v>1188</v>
      </c>
      <c r="H26" s="37" t="s">
        <v>1194</v>
      </c>
      <c r="I26" s="37" t="s">
        <v>1202</v>
      </c>
      <c r="J26" s="37" t="s">
        <v>1454</v>
      </c>
      <c r="K26" s="36">
        <v>1</v>
      </c>
      <c r="L26" s="36">
        <v>15831</v>
      </c>
      <c r="M26" s="687">
        <v>13533</v>
      </c>
      <c r="N26" s="688">
        <v>48</v>
      </c>
      <c r="O26" s="688">
        <v>472</v>
      </c>
      <c r="P26" s="688">
        <v>520</v>
      </c>
      <c r="Q26" s="687">
        <f t="shared" si="0"/>
        <v>614</v>
      </c>
      <c r="R26" s="689">
        <v>7</v>
      </c>
      <c r="S26" s="690">
        <v>607</v>
      </c>
    </row>
    <row r="27" spans="1:22" ht="15" customHeight="1">
      <c r="A27" s="36" t="s">
        <v>1431</v>
      </c>
      <c r="B27" s="36" t="s">
        <v>1431</v>
      </c>
      <c r="C27" s="36">
        <v>2011</v>
      </c>
      <c r="D27" s="37" t="s">
        <v>1408</v>
      </c>
      <c r="E27" s="72" t="s">
        <v>1185</v>
      </c>
      <c r="F27" s="36" t="s">
        <v>1195</v>
      </c>
      <c r="G27" s="36" t="s">
        <v>1188</v>
      </c>
      <c r="H27" s="37" t="s">
        <v>1196</v>
      </c>
      <c r="I27" s="37" t="s">
        <v>1203</v>
      </c>
      <c r="J27" s="37" t="s">
        <v>1200</v>
      </c>
      <c r="K27" s="59">
        <v>1</v>
      </c>
      <c r="L27" s="36">
        <v>2961</v>
      </c>
      <c r="M27" s="687">
        <v>3520</v>
      </c>
      <c r="N27" s="688"/>
      <c r="O27" s="688">
        <v>90</v>
      </c>
      <c r="P27" s="688">
        <v>90</v>
      </c>
      <c r="Q27" s="687">
        <f t="shared" si="0"/>
        <v>189</v>
      </c>
      <c r="R27" s="689"/>
      <c r="S27" s="690">
        <v>189</v>
      </c>
    </row>
    <row r="28" spans="1:22" ht="15" customHeight="1">
      <c r="A28" s="36" t="s">
        <v>1431</v>
      </c>
      <c r="B28" s="36" t="s">
        <v>1431</v>
      </c>
      <c r="C28" s="36">
        <v>2011</v>
      </c>
      <c r="D28" s="37" t="s">
        <v>1408</v>
      </c>
      <c r="E28" s="72" t="s">
        <v>1185</v>
      </c>
      <c r="F28" s="36" t="s">
        <v>109</v>
      </c>
      <c r="G28" s="36" t="s">
        <v>1428</v>
      </c>
      <c r="H28" s="37" t="s">
        <v>101</v>
      </c>
      <c r="I28" s="37" t="s">
        <v>1204</v>
      </c>
      <c r="J28" s="37" t="s">
        <v>1454</v>
      </c>
      <c r="K28" s="36">
        <v>2</v>
      </c>
      <c r="L28" s="36">
        <v>4064</v>
      </c>
      <c r="M28" s="687">
        <v>4331</v>
      </c>
      <c r="N28" s="688">
        <v>48</v>
      </c>
      <c r="O28" s="688">
        <v>152</v>
      </c>
      <c r="P28" s="688">
        <v>200</v>
      </c>
      <c r="Q28" s="687">
        <f t="shared" si="0"/>
        <v>831</v>
      </c>
      <c r="R28" s="689">
        <v>31</v>
      </c>
      <c r="S28" s="690">
        <v>800</v>
      </c>
    </row>
    <row r="29" spans="1:22" ht="15" customHeight="1">
      <c r="A29" s="36" t="s">
        <v>1431</v>
      </c>
      <c r="B29" s="36" t="s">
        <v>1431</v>
      </c>
      <c r="C29" s="36">
        <v>2011</v>
      </c>
      <c r="D29" s="37" t="s">
        <v>1408</v>
      </c>
      <c r="E29" s="72" t="s">
        <v>1185</v>
      </c>
      <c r="F29" s="36" t="s">
        <v>1455</v>
      </c>
      <c r="G29" s="36" t="s">
        <v>1198</v>
      </c>
      <c r="H29" s="37" t="s">
        <v>103</v>
      </c>
      <c r="I29" s="37" t="s">
        <v>1205</v>
      </c>
      <c r="J29" s="37" t="s">
        <v>1200</v>
      </c>
      <c r="K29" s="36">
        <v>1</v>
      </c>
      <c r="L29" s="36">
        <v>5083</v>
      </c>
      <c r="M29" s="687">
        <v>4787</v>
      </c>
      <c r="N29" s="688"/>
      <c r="O29" s="688">
        <v>150</v>
      </c>
      <c r="P29" s="688">
        <v>150</v>
      </c>
      <c r="Q29" s="687">
        <f t="shared" si="0"/>
        <v>205</v>
      </c>
      <c r="R29" s="689"/>
      <c r="S29" s="690">
        <v>205</v>
      </c>
    </row>
    <row r="30" spans="1:22" s="3" customFormat="1" ht="13.15" customHeight="1">
      <c r="A30" s="59" t="s">
        <v>1431</v>
      </c>
      <c r="B30" s="59" t="s">
        <v>1431</v>
      </c>
      <c r="C30" s="59">
        <v>2011</v>
      </c>
      <c r="D30" s="63" t="s">
        <v>245</v>
      </c>
      <c r="E30" s="59" t="s">
        <v>1285</v>
      </c>
      <c r="F30" s="59" t="s">
        <v>1434</v>
      </c>
      <c r="G30" s="59" t="s">
        <v>1286</v>
      </c>
      <c r="H30" s="63" t="s">
        <v>1287</v>
      </c>
      <c r="I30" s="63" t="s">
        <v>1300</v>
      </c>
      <c r="J30" s="63" t="s">
        <v>1301</v>
      </c>
      <c r="K30" s="59">
        <v>2</v>
      </c>
      <c r="L30" s="59">
        <v>696</v>
      </c>
      <c r="M30" s="687">
        <v>496</v>
      </c>
      <c r="N30" s="59">
        <v>22</v>
      </c>
      <c r="O30" s="59">
        <v>48</v>
      </c>
      <c r="P30" s="59">
        <v>70</v>
      </c>
      <c r="Q30" s="687">
        <v>61</v>
      </c>
      <c r="R30" s="689">
        <v>0</v>
      </c>
      <c r="S30" s="690">
        <v>61</v>
      </c>
      <c r="T30" s="400"/>
      <c r="U30" s="400"/>
      <c r="V30" s="400"/>
    </row>
    <row r="31" spans="1:22" s="3" customFormat="1" ht="13.15" customHeight="1">
      <c r="A31" s="59" t="s">
        <v>1431</v>
      </c>
      <c r="B31" s="59" t="s">
        <v>1431</v>
      </c>
      <c r="C31" s="59">
        <v>2011</v>
      </c>
      <c r="D31" s="63" t="s">
        <v>245</v>
      </c>
      <c r="E31" s="59" t="s">
        <v>1285</v>
      </c>
      <c r="F31" s="59" t="s">
        <v>1455</v>
      </c>
      <c r="G31" s="59" t="s">
        <v>1288</v>
      </c>
      <c r="H31" s="63" t="s">
        <v>1289</v>
      </c>
      <c r="I31" s="63" t="s">
        <v>1302</v>
      </c>
      <c r="J31" s="63" t="s">
        <v>1301</v>
      </c>
      <c r="K31" s="59">
        <v>2</v>
      </c>
      <c r="L31" s="59">
        <v>617</v>
      </c>
      <c r="M31" s="687">
        <v>696</v>
      </c>
      <c r="N31" s="59">
        <v>16</v>
      </c>
      <c r="O31" s="59">
        <v>32</v>
      </c>
      <c r="P31" s="59">
        <v>48</v>
      </c>
      <c r="Q31" s="687">
        <v>36</v>
      </c>
      <c r="R31" s="689">
        <v>0</v>
      </c>
      <c r="S31" s="690">
        <v>36</v>
      </c>
      <c r="T31" s="400"/>
      <c r="U31" s="400"/>
      <c r="V31" s="400"/>
    </row>
    <row r="32" spans="1:22" s="958" customFormat="1" ht="13.15" customHeight="1">
      <c r="A32" s="59" t="s">
        <v>1431</v>
      </c>
      <c r="B32" s="59" t="s">
        <v>1431</v>
      </c>
      <c r="C32" s="59">
        <v>2011</v>
      </c>
      <c r="D32" s="63" t="s">
        <v>245</v>
      </c>
      <c r="E32" s="59" t="s">
        <v>1285</v>
      </c>
      <c r="F32" s="59" t="s">
        <v>1195</v>
      </c>
      <c r="G32" s="59" t="s">
        <v>105</v>
      </c>
      <c r="H32" s="63" t="s">
        <v>1291</v>
      </c>
      <c r="I32" s="63" t="s">
        <v>1303</v>
      </c>
      <c r="J32" s="63" t="s">
        <v>1301</v>
      </c>
      <c r="K32" s="59">
        <v>2</v>
      </c>
      <c r="L32" s="59">
        <v>313</v>
      </c>
      <c r="M32" s="687">
        <v>583</v>
      </c>
      <c r="N32" s="59">
        <v>11</v>
      </c>
      <c r="O32" s="59">
        <v>21</v>
      </c>
      <c r="P32" s="59">
        <v>32</v>
      </c>
      <c r="Q32" s="687">
        <v>113</v>
      </c>
      <c r="R32" s="689">
        <v>0</v>
      </c>
      <c r="S32" s="690">
        <v>113</v>
      </c>
    </row>
    <row r="33" spans="1:19" s="958" customFormat="1" ht="13.15" customHeight="1">
      <c r="A33" s="59" t="s">
        <v>1431</v>
      </c>
      <c r="B33" s="59" t="s">
        <v>1431</v>
      </c>
      <c r="C33" s="59">
        <v>2011</v>
      </c>
      <c r="D33" s="63" t="s">
        <v>245</v>
      </c>
      <c r="E33" s="59" t="s">
        <v>1285</v>
      </c>
      <c r="F33" s="59" t="s">
        <v>109</v>
      </c>
      <c r="G33" s="59" t="s">
        <v>1188</v>
      </c>
      <c r="H33" s="63" t="s">
        <v>1290</v>
      </c>
      <c r="I33" s="63" t="s">
        <v>1304</v>
      </c>
      <c r="J33" s="63" t="s">
        <v>1301</v>
      </c>
      <c r="K33" s="59">
        <v>1</v>
      </c>
      <c r="L33" s="59">
        <v>920</v>
      </c>
      <c r="M33" s="687">
        <v>376</v>
      </c>
      <c r="N33" s="59"/>
      <c r="O33" s="59">
        <v>46</v>
      </c>
      <c r="P33" s="59">
        <v>46</v>
      </c>
      <c r="Q33" s="687">
        <v>36</v>
      </c>
      <c r="R33" s="689"/>
      <c r="S33" s="690">
        <v>36</v>
      </c>
    </row>
    <row r="34" spans="1:19" s="958" customFormat="1" ht="13.15" customHeight="1">
      <c r="A34" s="59" t="s">
        <v>1431</v>
      </c>
      <c r="B34" s="59" t="s">
        <v>1431</v>
      </c>
      <c r="C34" s="59">
        <v>2011</v>
      </c>
      <c r="D34" s="63" t="s">
        <v>245</v>
      </c>
      <c r="E34" s="59" t="s">
        <v>1285</v>
      </c>
      <c r="F34" s="59" t="s">
        <v>1292</v>
      </c>
      <c r="G34" s="59" t="s">
        <v>107</v>
      </c>
      <c r="H34" s="63" t="s">
        <v>1293</v>
      </c>
      <c r="I34" s="63" t="s">
        <v>1305</v>
      </c>
      <c r="J34" s="63" t="s">
        <v>1301</v>
      </c>
      <c r="K34" s="59">
        <v>1</v>
      </c>
      <c r="L34" s="59">
        <v>724</v>
      </c>
      <c r="M34" s="687">
        <v>813</v>
      </c>
      <c r="N34" s="59"/>
      <c r="O34" s="59">
        <v>36</v>
      </c>
      <c r="P34" s="59">
        <v>36</v>
      </c>
      <c r="Q34" s="687">
        <v>11</v>
      </c>
      <c r="R34" s="689"/>
      <c r="S34" s="690">
        <v>11</v>
      </c>
    </row>
    <row r="35" spans="1:19" s="959" customFormat="1">
      <c r="A35" s="59" t="s">
        <v>1431</v>
      </c>
      <c r="B35" s="59" t="s">
        <v>1431</v>
      </c>
      <c r="C35" s="59">
        <v>2011</v>
      </c>
      <c r="D35" s="63" t="s">
        <v>245</v>
      </c>
      <c r="E35" s="59" t="s">
        <v>1285</v>
      </c>
      <c r="F35" s="59" t="s">
        <v>1191</v>
      </c>
      <c r="G35" s="59" t="s">
        <v>105</v>
      </c>
      <c r="H35" s="63" t="s">
        <v>1294</v>
      </c>
      <c r="I35" s="63" t="s">
        <v>1306</v>
      </c>
      <c r="J35" s="63" t="s">
        <v>1301</v>
      </c>
      <c r="K35" s="59">
        <v>1</v>
      </c>
      <c r="L35" s="59">
        <v>89</v>
      </c>
      <c r="M35" s="687">
        <v>71</v>
      </c>
      <c r="N35" s="59"/>
      <c r="O35" s="59">
        <v>6</v>
      </c>
      <c r="P35" s="59">
        <v>6</v>
      </c>
      <c r="Q35" s="687">
        <v>44</v>
      </c>
      <c r="R35" s="689"/>
      <c r="S35" s="690">
        <v>44</v>
      </c>
    </row>
    <row r="36" spans="1:19" s="960" customFormat="1" ht="13.15" customHeight="1">
      <c r="A36" s="59" t="s">
        <v>1431</v>
      </c>
      <c r="B36" s="59" t="s">
        <v>1431</v>
      </c>
      <c r="C36" s="59">
        <v>2011</v>
      </c>
      <c r="D36" s="63" t="s">
        <v>245</v>
      </c>
      <c r="E36" s="59" t="s">
        <v>1285</v>
      </c>
      <c r="F36" s="59" t="s">
        <v>1191</v>
      </c>
      <c r="G36" s="59" t="s">
        <v>1188</v>
      </c>
      <c r="H36" s="63" t="s">
        <v>1194</v>
      </c>
      <c r="I36" s="63" t="s">
        <v>1307</v>
      </c>
      <c r="J36" s="63" t="s">
        <v>1301</v>
      </c>
      <c r="K36" s="59">
        <v>1</v>
      </c>
      <c r="L36" s="59">
        <v>346</v>
      </c>
      <c r="M36" s="687">
        <v>66</v>
      </c>
      <c r="N36" s="59"/>
      <c r="O36" s="59">
        <v>18</v>
      </c>
      <c r="P36" s="431">
        <v>18</v>
      </c>
      <c r="Q36" s="687">
        <v>10</v>
      </c>
      <c r="R36" s="689"/>
      <c r="S36" s="690">
        <v>10</v>
      </c>
    </row>
    <row r="37" spans="1:19" ht="15.75" customHeight="1">
      <c r="A37" s="202" t="s">
        <v>133</v>
      </c>
      <c r="B37" s="202"/>
      <c r="C37" s="202"/>
      <c r="F37" s="201"/>
      <c r="G37" s="22"/>
    </row>
    <row r="38" spans="1:19">
      <c r="A38" s="202" t="s">
        <v>703</v>
      </c>
    </row>
    <row r="39" spans="1:19" ht="15.75" customHeight="1">
      <c r="A39" s="202"/>
      <c r="B39" s="202"/>
      <c r="C39" s="202"/>
      <c r="F39" s="201"/>
      <c r="G39" s="22"/>
    </row>
    <row r="40" spans="1:19" ht="15.75" customHeight="1">
      <c r="A40" s="202"/>
      <c r="B40" s="202"/>
      <c r="C40" s="202"/>
      <c r="F40" s="201"/>
      <c r="G40" s="22"/>
    </row>
    <row r="41" spans="1:19" ht="15.75" customHeight="1">
      <c r="A41" s="202"/>
      <c r="B41" s="202"/>
      <c r="C41" s="202"/>
      <c r="F41" s="201"/>
      <c r="G41" s="22"/>
    </row>
    <row r="42" spans="1:19" ht="15.75" customHeight="1">
      <c r="A42" s="202"/>
      <c r="B42" s="202"/>
      <c r="C42" s="202"/>
      <c r="F42" s="201"/>
      <c r="G42" s="22"/>
    </row>
  </sheetData>
  <sheetProtection selectLockedCells="1" selectUnlockedCells="1"/>
  <autoFilter ref="A3:V42"/>
  <mergeCells count="12">
    <mergeCell ref="S13:S14"/>
    <mergeCell ref="S10:S12"/>
    <mergeCell ref="R10:R12"/>
    <mergeCell ref="O13:O14"/>
    <mergeCell ref="P13:P14"/>
    <mergeCell ref="Q13:Q14"/>
    <mergeCell ref="R13:R14"/>
    <mergeCell ref="N13:N14"/>
    <mergeCell ref="N10:N12"/>
    <mergeCell ref="O10:O12"/>
    <mergeCell ref="P10:P12"/>
    <mergeCell ref="Q10:Q12"/>
  </mergeCells>
  <phoneticPr fontId="39" type="noConversion"/>
  <printOptions horizontalCentered="1"/>
  <pageMargins left="0.19685039370078741" right="0.19685039370078741" top="0.6692913385826772" bottom="0.6692913385826772" header="0.39370078740157483" footer="0.39370078740157483"/>
  <pageSetup paperSize="9" scale="50" firstPageNumber="0" orientation="landscape" r:id="rId1"/>
  <headerFooter alignWithMargins="0">
    <oddHeader>&amp;C&amp;"Times New Roman,Normal"&amp;12&amp;A</oddHeader>
    <oddFooter>&amp;L&amp;F&amp;C&amp;P/&amp;N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opLeftCell="G1" zoomScale="85" zoomScaleSheetLayoutView="70" workbookViewId="0">
      <selection activeCell="I9" sqref="I9"/>
    </sheetView>
  </sheetViews>
  <sheetFormatPr defaultColWidth="11.5703125" defaultRowHeight="12.75"/>
  <cols>
    <col min="1" max="1" width="7.140625" style="23" customWidth="1"/>
    <col min="2" max="2" width="12.85546875" style="23" customWidth="1"/>
    <col min="3" max="3" width="11.5703125" style="23"/>
    <col min="4" max="4" width="21" style="23" customWidth="1"/>
    <col min="5" max="5" width="11.85546875" style="23" customWidth="1"/>
    <col min="6" max="6" width="32" style="1070" customWidth="1"/>
    <col min="7" max="7" width="22.85546875" style="1070" customWidth="1"/>
    <col min="8" max="8" width="19.140625" style="1070" customWidth="1"/>
    <col min="9" max="9" width="34.5703125" style="1070" customWidth="1"/>
    <col min="10" max="10" width="19.85546875" style="23" customWidth="1"/>
    <col min="11" max="11" width="11.5703125" style="1051" customWidth="1"/>
    <col min="12" max="13" width="11.5703125" style="23" customWidth="1"/>
    <col min="14" max="16" width="11.5703125" style="23"/>
    <col min="17" max="17" width="13.28515625" style="23" customWidth="1"/>
    <col min="18" max="18" width="11.5703125" style="23"/>
    <col min="19" max="20" width="11.5703125" style="1051"/>
    <col min="21" max="16384" width="11.5703125" style="23"/>
  </cols>
  <sheetData>
    <row r="1" spans="1:26" ht="16.5" thickBot="1">
      <c r="A1" s="24" t="s">
        <v>1457</v>
      </c>
      <c r="B1" s="24"/>
      <c r="C1" s="24"/>
      <c r="D1" s="24"/>
      <c r="E1" s="24"/>
      <c r="F1" s="1063"/>
      <c r="G1" s="584"/>
      <c r="H1" s="584"/>
      <c r="I1" s="584"/>
      <c r="J1" s="24"/>
      <c r="K1" s="275"/>
      <c r="L1" s="24"/>
      <c r="M1" s="24"/>
      <c r="N1" s="24"/>
      <c r="O1" s="24"/>
      <c r="U1" s="56" t="s">
        <v>1394</v>
      </c>
      <c r="V1" s="1201" t="s">
        <v>1398</v>
      </c>
      <c r="W1" s="1202"/>
    </row>
    <row r="2" spans="1:26" ht="16.5" thickBot="1">
      <c r="A2" s="25"/>
      <c r="B2" s="25"/>
      <c r="C2" s="25"/>
      <c r="D2" s="25"/>
      <c r="E2" s="25"/>
      <c r="F2" s="1064"/>
      <c r="G2" s="585"/>
      <c r="H2" s="585"/>
      <c r="I2" s="585"/>
      <c r="J2" s="25"/>
      <c r="K2" s="577"/>
      <c r="L2" s="25"/>
      <c r="M2" s="25"/>
      <c r="N2" s="25"/>
      <c r="O2" s="25"/>
      <c r="U2" s="56" t="s">
        <v>1409</v>
      </c>
      <c r="V2" s="1203">
        <v>2011</v>
      </c>
      <c r="W2" s="1204"/>
    </row>
    <row r="3" spans="1:26" ht="70.5" customHeight="1" thickBot="1">
      <c r="A3" s="1025" t="s">
        <v>1396</v>
      </c>
      <c r="B3" s="1028" t="s">
        <v>1442</v>
      </c>
      <c r="C3" s="1028" t="s">
        <v>1438</v>
      </c>
      <c r="D3" s="1025" t="s">
        <v>1401</v>
      </c>
      <c r="E3" s="1028" t="s">
        <v>1182</v>
      </c>
      <c r="F3" s="1028" t="s">
        <v>1458</v>
      </c>
      <c r="G3" s="1028" t="s">
        <v>1459</v>
      </c>
      <c r="H3" s="1028" t="s">
        <v>1460</v>
      </c>
      <c r="I3" s="1028" t="s">
        <v>1444</v>
      </c>
      <c r="J3" s="1028" t="s">
        <v>1445</v>
      </c>
      <c r="K3" s="120" t="s">
        <v>1410</v>
      </c>
      <c r="L3" s="1028" t="s">
        <v>1446</v>
      </c>
      <c r="M3" s="1028" t="s">
        <v>1447</v>
      </c>
      <c r="N3" s="1028" t="s">
        <v>1461</v>
      </c>
      <c r="O3" s="1028" t="s">
        <v>1462</v>
      </c>
      <c r="P3" s="1028" t="s">
        <v>1463</v>
      </c>
      <c r="Q3" s="1028" t="s">
        <v>1464</v>
      </c>
      <c r="R3" s="1028" t="s">
        <v>1451</v>
      </c>
      <c r="S3" s="1028" t="s">
        <v>1452</v>
      </c>
      <c r="T3" s="1028" t="s">
        <v>1453</v>
      </c>
      <c r="U3" s="1028" t="s">
        <v>1465</v>
      </c>
      <c r="V3" s="1028" t="s">
        <v>1466</v>
      </c>
      <c r="W3" s="1028" t="s">
        <v>1467</v>
      </c>
    </row>
    <row r="4" spans="1:26" ht="25.5">
      <c r="A4" s="70" t="s">
        <v>1431</v>
      </c>
      <c r="B4" s="70" t="s">
        <v>1431</v>
      </c>
      <c r="C4" s="1027">
        <v>2011</v>
      </c>
      <c r="D4" s="212" t="s">
        <v>1407</v>
      </c>
      <c r="E4" s="204" t="s">
        <v>1354</v>
      </c>
      <c r="F4" s="961" t="s">
        <v>135</v>
      </c>
      <c r="G4" s="962" t="s">
        <v>707</v>
      </c>
      <c r="H4" s="70" t="s">
        <v>1176</v>
      </c>
      <c r="I4" s="70" t="s">
        <v>122</v>
      </c>
      <c r="J4" s="1027">
        <v>2</v>
      </c>
      <c r="K4" s="207" t="s">
        <v>1411</v>
      </c>
      <c r="L4" s="1027" t="s">
        <v>118</v>
      </c>
      <c r="M4" s="1027">
        <v>31</v>
      </c>
      <c r="N4" s="1027">
        <v>6</v>
      </c>
      <c r="O4" s="1027">
        <v>0</v>
      </c>
      <c r="P4" s="1027">
        <f>N4+O4</f>
        <v>6</v>
      </c>
      <c r="Q4" s="1027" t="s">
        <v>115</v>
      </c>
      <c r="R4" s="1027">
        <f>S4+T4</f>
        <v>7</v>
      </c>
      <c r="S4" s="1027">
        <v>7</v>
      </c>
      <c r="T4" s="1027">
        <v>0</v>
      </c>
      <c r="U4" s="1065">
        <f>R4/P4</f>
        <v>1.1666666666666667</v>
      </c>
      <c r="V4" s="1065">
        <f>S4/N4</f>
        <v>1.1666666666666667</v>
      </c>
      <c r="W4" s="1065" t="s">
        <v>1470</v>
      </c>
      <c r="X4" s="1066"/>
      <c r="Y4" s="1066"/>
      <c r="Z4" s="1066"/>
    </row>
    <row r="5" spans="1:26" ht="25.5">
      <c r="A5" s="63" t="s">
        <v>1431</v>
      </c>
      <c r="B5" s="63" t="s">
        <v>1431</v>
      </c>
      <c r="C5" s="59">
        <v>2011</v>
      </c>
      <c r="D5" s="716" t="s">
        <v>1407</v>
      </c>
      <c r="E5" s="63" t="s">
        <v>1355</v>
      </c>
      <c r="F5" s="121" t="s">
        <v>129</v>
      </c>
      <c r="G5" s="962" t="s">
        <v>707</v>
      </c>
      <c r="H5" s="63" t="s">
        <v>1177</v>
      </c>
      <c r="I5" s="63" t="s">
        <v>122</v>
      </c>
      <c r="J5" s="59">
        <v>2</v>
      </c>
      <c r="K5" s="207" t="s">
        <v>1411</v>
      </c>
      <c r="L5" s="59" t="s">
        <v>118</v>
      </c>
      <c r="M5" s="59">
        <v>10</v>
      </c>
      <c r="N5" s="59">
        <v>2</v>
      </c>
      <c r="O5" s="59">
        <v>0</v>
      </c>
      <c r="P5" s="59">
        <f>N5+O5</f>
        <v>2</v>
      </c>
      <c r="Q5" s="59" t="s">
        <v>115</v>
      </c>
      <c r="R5" s="59">
        <f t="shared" ref="R5:R23" si="0">S5+T5</f>
        <v>4</v>
      </c>
      <c r="S5" s="59">
        <v>4</v>
      </c>
      <c r="T5" s="59">
        <v>0</v>
      </c>
      <c r="U5" s="1065">
        <f t="shared" ref="U5:U30" si="1">R5/P5</f>
        <v>2</v>
      </c>
      <c r="V5" s="1065">
        <f>S5/N5</f>
        <v>2</v>
      </c>
      <c r="W5" s="1065" t="s">
        <v>1470</v>
      </c>
      <c r="X5" s="1066"/>
      <c r="Y5" s="1066"/>
      <c r="Z5" s="1066"/>
    </row>
    <row r="6" spans="1:26" ht="16.5" customHeight="1">
      <c r="A6" s="63" t="s">
        <v>1431</v>
      </c>
      <c r="B6" s="63" t="s">
        <v>1431</v>
      </c>
      <c r="C6" s="59">
        <v>2011</v>
      </c>
      <c r="D6" s="63" t="s">
        <v>1408</v>
      </c>
      <c r="E6" s="63" t="s">
        <v>1356</v>
      </c>
      <c r="F6" s="963" t="s">
        <v>136</v>
      </c>
      <c r="G6" s="55" t="s">
        <v>125</v>
      </c>
      <c r="H6" s="63" t="s">
        <v>113</v>
      </c>
      <c r="I6" s="63" t="s">
        <v>1178</v>
      </c>
      <c r="J6" s="59">
        <v>1</v>
      </c>
      <c r="K6" s="207" t="s">
        <v>1411</v>
      </c>
      <c r="L6" s="59" t="s">
        <v>118</v>
      </c>
      <c r="M6" s="1026" t="s">
        <v>118</v>
      </c>
      <c r="N6" s="59">
        <v>0</v>
      </c>
      <c r="O6" s="59">
        <v>44</v>
      </c>
      <c r="P6" s="59">
        <v>44</v>
      </c>
      <c r="Q6" s="59" t="s">
        <v>1468</v>
      </c>
      <c r="R6" s="59">
        <f t="shared" si="0"/>
        <v>32</v>
      </c>
      <c r="S6" s="59">
        <v>0</v>
      </c>
      <c r="T6" s="59">
        <v>32</v>
      </c>
      <c r="U6" s="1065">
        <f t="shared" si="1"/>
        <v>0.72727272727272729</v>
      </c>
      <c r="V6" s="1065" t="s">
        <v>1470</v>
      </c>
      <c r="W6" s="1065">
        <f t="shared" ref="W6:W23" si="2">T6/O6</f>
        <v>0.72727272727272729</v>
      </c>
      <c r="X6" s="1066"/>
      <c r="Y6" s="1066"/>
      <c r="Z6" s="1066"/>
    </row>
    <row r="7" spans="1:26" ht="16.5" customHeight="1">
      <c r="A7" s="63" t="s">
        <v>1431</v>
      </c>
      <c r="B7" s="63" t="s">
        <v>1431</v>
      </c>
      <c r="C7" s="59">
        <v>2011</v>
      </c>
      <c r="D7" s="63" t="s">
        <v>1408</v>
      </c>
      <c r="E7" s="63" t="s">
        <v>1357</v>
      </c>
      <c r="F7" s="963" t="s">
        <v>1402</v>
      </c>
      <c r="G7" s="55" t="s">
        <v>125</v>
      </c>
      <c r="H7" s="63" t="s">
        <v>113</v>
      </c>
      <c r="I7" s="63" t="s">
        <v>120</v>
      </c>
      <c r="J7" s="59">
        <v>1</v>
      </c>
      <c r="K7" s="207" t="s">
        <v>1411</v>
      </c>
      <c r="L7" s="59">
        <v>8490</v>
      </c>
      <c r="M7" s="59">
        <v>13358</v>
      </c>
      <c r="N7" s="59">
        <v>0</v>
      </c>
      <c r="O7" s="59">
        <v>180</v>
      </c>
      <c r="P7" s="59">
        <f t="shared" ref="P7:P17" si="3">N7+O7</f>
        <v>180</v>
      </c>
      <c r="Q7" s="59" t="s">
        <v>1468</v>
      </c>
      <c r="R7" s="59">
        <f t="shared" si="0"/>
        <v>236</v>
      </c>
      <c r="S7" s="59">
        <v>0</v>
      </c>
      <c r="T7" s="59">
        <v>236</v>
      </c>
      <c r="U7" s="1065">
        <f t="shared" si="1"/>
        <v>1.3111111111111111</v>
      </c>
      <c r="V7" s="1065" t="s">
        <v>1470</v>
      </c>
      <c r="W7" s="1065">
        <f t="shared" si="2"/>
        <v>1.3111111111111111</v>
      </c>
      <c r="X7" s="1066"/>
      <c r="Y7" s="1066"/>
      <c r="Z7" s="1066"/>
    </row>
    <row r="8" spans="1:26" ht="16.5" customHeight="1">
      <c r="A8" s="63" t="s">
        <v>1431</v>
      </c>
      <c r="B8" s="63" t="s">
        <v>1431</v>
      </c>
      <c r="C8" s="59">
        <v>2011</v>
      </c>
      <c r="D8" s="63" t="s">
        <v>1408</v>
      </c>
      <c r="E8" s="63" t="s">
        <v>1358</v>
      </c>
      <c r="F8" s="122" t="s">
        <v>1405</v>
      </c>
      <c r="G8" s="55" t="s">
        <v>125</v>
      </c>
      <c r="H8" s="63" t="s">
        <v>113</v>
      </c>
      <c r="I8" s="63" t="s">
        <v>121</v>
      </c>
      <c r="J8" s="59" t="s">
        <v>95</v>
      </c>
      <c r="K8" s="207" t="s">
        <v>1411</v>
      </c>
      <c r="L8" s="59">
        <v>15332</v>
      </c>
      <c r="M8" s="59">
        <v>17906</v>
      </c>
      <c r="N8" s="59">
        <v>24</v>
      </c>
      <c r="O8" s="59">
        <v>312</v>
      </c>
      <c r="P8" s="59">
        <f t="shared" si="3"/>
        <v>336</v>
      </c>
      <c r="Q8" s="59" t="s">
        <v>1468</v>
      </c>
      <c r="R8" s="59">
        <f t="shared" si="0"/>
        <v>510</v>
      </c>
      <c r="S8" s="59">
        <v>14</v>
      </c>
      <c r="T8" s="59">
        <v>496</v>
      </c>
      <c r="U8" s="1065">
        <f t="shared" si="1"/>
        <v>1.5178571428571428</v>
      </c>
      <c r="V8" s="1065">
        <f>S8/N8</f>
        <v>0.58333333333333337</v>
      </c>
      <c r="W8" s="1065">
        <f t="shared" si="2"/>
        <v>1.5897435897435896</v>
      </c>
      <c r="X8" s="1066"/>
      <c r="Y8" s="1066"/>
      <c r="Z8" s="1066"/>
    </row>
    <row r="9" spans="1:26" ht="16.5" customHeight="1">
      <c r="A9" s="63" t="s">
        <v>1431</v>
      </c>
      <c r="B9" s="63" t="s">
        <v>1431</v>
      </c>
      <c r="C9" s="59">
        <v>2011</v>
      </c>
      <c r="D9" s="63" t="s">
        <v>1408</v>
      </c>
      <c r="E9" s="63" t="s">
        <v>1361</v>
      </c>
      <c r="F9" s="963" t="s">
        <v>137</v>
      </c>
      <c r="G9" s="55" t="s">
        <v>1175</v>
      </c>
      <c r="H9" s="63" t="s">
        <v>113</v>
      </c>
      <c r="I9" s="63" t="s">
        <v>120</v>
      </c>
      <c r="J9" s="59" t="s">
        <v>95</v>
      </c>
      <c r="K9" s="207" t="s">
        <v>1411</v>
      </c>
      <c r="L9" s="59">
        <v>1781</v>
      </c>
      <c r="M9" s="59">
        <v>3777</v>
      </c>
      <c r="N9" s="59">
        <v>0</v>
      </c>
      <c r="O9" s="68">
        <v>48</v>
      </c>
      <c r="P9" s="59">
        <f t="shared" si="3"/>
        <v>48</v>
      </c>
      <c r="Q9" s="43" t="s">
        <v>1468</v>
      </c>
      <c r="R9" s="59">
        <f t="shared" si="0"/>
        <v>52</v>
      </c>
      <c r="S9" s="59">
        <v>0</v>
      </c>
      <c r="T9" s="59">
        <v>52</v>
      </c>
      <c r="U9" s="1065">
        <f t="shared" si="1"/>
        <v>1.0833333333333333</v>
      </c>
      <c r="V9" s="1065" t="s">
        <v>1470</v>
      </c>
      <c r="W9" s="1065">
        <f t="shared" si="2"/>
        <v>1.0833333333333333</v>
      </c>
      <c r="X9" s="1066"/>
      <c r="Y9" s="1066"/>
      <c r="Z9" s="1066"/>
    </row>
    <row r="10" spans="1:26" ht="25.5">
      <c r="A10" s="63" t="s">
        <v>1431</v>
      </c>
      <c r="B10" s="63" t="s">
        <v>1431</v>
      </c>
      <c r="C10" s="59">
        <v>2011</v>
      </c>
      <c r="D10" s="63" t="s">
        <v>1408</v>
      </c>
      <c r="E10" s="63" t="s">
        <v>1362</v>
      </c>
      <c r="F10" s="122" t="s">
        <v>138</v>
      </c>
      <c r="G10" s="55" t="s">
        <v>126</v>
      </c>
      <c r="H10" s="63" t="s">
        <v>113</v>
      </c>
      <c r="I10" s="63" t="s">
        <v>121</v>
      </c>
      <c r="J10" s="59" t="s">
        <v>95</v>
      </c>
      <c r="K10" s="207" t="s">
        <v>1411</v>
      </c>
      <c r="L10" s="59">
        <v>2582</v>
      </c>
      <c r="M10" s="59">
        <v>909</v>
      </c>
      <c r="N10" s="59">
        <v>12</v>
      </c>
      <c r="O10" s="68">
        <v>24</v>
      </c>
      <c r="P10" s="59">
        <f t="shared" si="3"/>
        <v>36</v>
      </c>
      <c r="Q10" s="43" t="s">
        <v>1468</v>
      </c>
      <c r="R10" s="59">
        <f t="shared" si="0"/>
        <v>47</v>
      </c>
      <c r="S10" s="59">
        <v>6</v>
      </c>
      <c r="T10" s="59">
        <v>41</v>
      </c>
      <c r="U10" s="1065">
        <f t="shared" si="1"/>
        <v>1.3055555555555556</v>
      </c>
      <c r="V10" s="1065">
        <f t="shared" ref="V10:V16" si="4">S10/N10</f>
        <v>0.5</v>
      </c>
      <c r="W10" s="1065">
        <f t="shared" si="2"/>
        <v>1.7083333333333333</v>
      </c>
      <c r="X10" s="1066"/>
      <c r="Y10" s="1066"/>
      <c r="Z10" s="1066"/>
    </row>
    <row r="11" spans="1:26" ht="16.5" customHeight="1">
      <c r="A11" s="63" t="s">
        <v>1431</v>
      </c>
      <c r="B11" s="63" t="s">
        <v>1431</v>
      </c>
      <c r="C11" s="59">
        <v>2011</v>
      </c>
      <c r="D11" s="63" t="s">
        <v>1408</v>
      </c>
      <c r="E11" s="63" t="s">
        <v>1364</v>
      </c>
      <c r="F11" s="122" t="s">
        <v>135</v>
      </c>
      <c r="G11" s="55" t="s">
        <v>125</v>
      </c>
      <c r="H11" s="63" t="s">
        <v>113</v>
      </c>
      <c r="I11" s="63" t="s">
        <v>121</v>
      </c>
      <c r="J11" s="59" t="s">
        <v>95</v>
      </c>
      <c r="K11" s="207" t="s">
        <v>1411</v>
      </c>
      <c r="L11" s="35">
        <v>5878</v>
      </c>
      <c r="M11" s="35">
        <v>3892</v>
      </c>
      <c r="N11" s="35">
        <v>27</v>
      </c>
      <c r="O11" s="59">
        <v>144</v>
      </c>
      <c r="P11" s="59">
        <f t="shared" si="3"/>
        <v>171</v>
      </c>
      <c r="Q11" s="79" t="s">
        <v>1468</v>
      </c>
      <c r="R11" s="35">
        <f t="shared" si="0"/>
        <v>150</v>
      </c>
      <c r="S11" s="35">
        <v>30</v>
      </c>
      <c r="T11" s="35">
        <v>120</v>
      </c>
      <c r="U11" s="1065">
        <f t="shared" si="1"/>
        <v>0.8771929824561403</v>
      </c>
      <c r="V11" s="1065">
        <f t="shared" si="4"/>
        <v>1.1111111111111112</v>
      </c>
      <c r="W11" s="1065">
        <f t="shared" si="2"/>
        <v>0.83333333333333337</v>
      </c>
      <c r="X11" s="1066"/>
      <c r="Y11" s="1066"/>
      <c r="Z11" s="1066"/>
    </row>
    <row r="12" spans="1:26" ht="16.5" customHeight="1">
      <c r="A12" s="63" t="s">
        <v>1431</v>
      </c>
      <c r="B12" s="63" t="s">
        <v>1431</v>
      </c>
      <c r="C12" s="59">
        <v>2011</v>
      </c>
      <c r="D12" s="63" t="s">
        <v>1408</v>
      </c>
      <c r="E12" s="63" t="s">
        <v>1363</v>
      </c>
      <c r="F12" s="122" t="s">
        <v>139</v>
      </c>
      <c r="G12" s="55" t="s">
        <v>127</v>
      </c>
      <c r="H12" s="63" t="s">
        <v>113</v>
      </c>
      <c r="I12" s="63" t="s">
        <v>121</v>
      </c>
      <c r="J12" s="59" t="s">
        <v>95</v>
      </c>
      <c r="K12" s="207" t="s">
        <v>1411</v>
      </c>
      <c r="L12" s="35">
        <v>5652</v>
      </c>
      <c r="M12" s="35">
        <v>5568</v>
      </c>
      <c r="N12" s="35">
        <v>12</v>
      </c>
      <c r="O12" s="1027">
        <v>96</v>
      </c>
      <c r="P12" s="35">
        <f t="shared" si="3"/>
        <v>108</v>
      </c>
      <c r="Q12" s="79" t="s">
        <v>1468</v>
      </c>
      <c r="R12" s="35">
        <f t="shared" si="0"/>
        <v>61</v>
      </c>
      <c r="S12" s="35">
        <v>13</v>
      </c>
      <c r="T12" s="35">
        <v>48</v>
      </c>
      <c r="U12" s="1065">
        <f t="shared" si="1"/>
        <v>0.56481481481481477</v>
      </c>
      <c r="V12" s="1065">
        <f t="shared" si="4"/>
        <v>1.0833333333333333</v>
      </c>
      <c r="W12" s="1065">
        <f t="shared" si="2"/>
        <v>0.5</v>
      </c>
      <c r="X12" s="1066"/>
      <c r="Y12" s="1066"/>
      <c r="Z12" s="1066"/>
    </row>
    <row r="13" spans="1:26" ht="16.5" customHeight="1">
      <c r="A13" s="63" t="s">
        <v>1431</v>
      </c>
      <c r="B13" s="63" t="s">
        <v>1431</v>
      </c>
      <c r="C13" s="59">
        <v>2011</v>
      </c>
      <c r="D13" s="63" t="s">
        <v>1408</v>
      </c>
      <c r="E13" s="63" t="s">
        <v>1367</v>
      </c>
      <c r="F13" s="122" t="s">
        <v>140</v>
      </c>
      <c r="G13" s="55" t="s">
        <v>125</v>
      </c>
      <c r="H13" s="63" t="s">
        <v>113</v>
      </c>
      <c r="I13" s="63" t="s">
        <v>121</v>
      </c>
      <c r="J13" s="35">
        <v>1</v>
      </c>
      <c r="K13" s="207" t="s">
        <v>1411</v>
      </c>
      <c r="L13" s="35">
        <v>9816</v>
      </c>
      <c r="M13" s="35">
        <v>13274</v>
      </c>
      <c r="N13" s="35">
        <v>24</v>
      </c>
      <c r="O13" s="77">
        <v>84</v>
      </c>
      <c r="P13" s="59">
        <f t="shared" si="3"/>
        <v>108</v>
      </c>
      <c r="Q13" s="79" t="s">
        <v>1468</v>
      </c>
      <c r="R13" s="35">
        <f t="shared" si="0"/>
        <v>145</v>
      </c>
      <c r="S13" s="35">
        <v>18</v>
      </c>
      <c r="T13" s="35">
        <v>127</v>
      </c>
      <c r="U13" s="1065">
        <f t="shared" si="1"/>
        <v>1.3425925925925926</v>
      </c>
      <c r="V13" s="1065">
        <f t="shared" si="4"/>
        <v>0.75</v>
      </c>
      <c r="W13" s="1065">
        <f t="shared" si="2"/>
        <v>1.5119047619047619</v>
      </c>
      <c r="X13" s="1066"/>
      <c r="Y13" s="1066"/>
      <c r="Z13" s="1066"/>
    </row>
    <row r="14" spans="1:26" ht="16.5" customHeight="1">
      <c r="A14" s="63" t="s">
        <v>1431</v>
      </c>
      <c r="B14" s="63" t="s">
        <v>1431</v>
      </c>
      <c r="C14" s="59">
        <v>2011</v>
      </c>
      <c r="D14" s="63" t="s">
        <v>1408</v>
      </c>
      <c r="E14" s="63" t="s">
        <v>1365</v>
      </c>
      <c r="F14" s="122" t="s">
        <v>124</v>
      </c>
      <c r="G14" s="964" t="s">
        <v>128</v>
      </c>
      <c r="H14" s="63" t="s">
        <v>113</v>
      </c>
      <c r="I14" s="63" t="s">
        <v>121</v>
      </c>
      <c r="J14" s="35">
        <v>1</v>
      </c>
      <c r="K14" s="207" t="s">
        <v>1411</v>
      </c>
      <c r="L14" s="35">
        <v>133</v>
      </c>
      <c r="M14" s="35">
        <v>49</v>
      </c>
      <c r="N14" s="35">
        <v>12</v>
      </c>
      <c r="O14" s="77">
        <v>12</v>
      </c>
      <c r="P14" s="59">
        <f t="shared" si="3"/>
        <v>24</v>
      </c>
      <c r="Q14" s="79" t="s">
        <v>1429</v>
      </c>
      <c r="R14" s="35">
        <f t="shared" si="0"/>
        <v>13</v>
      </c>
      <c r="S14" s="35">
        <v>1</v>
      </c>
      <c r="T14" s="35">
        <v>12</v>
      </c>
      <c r="U14" s="1065">
        <f t="shared" si="1"/>
        <v>0.54166666666666663</v>
      </c>
      <c r="V14" s="1065">
        <f t="shared" si="4"/>
        <v>8.3333333333333329E-2</v>
      </c>
      <c r="W14" s="1065">
        <f t="shared" si="2"/>
        <v>1</v>
      </c>
      <c r="X14" s="1066"/>
      <c r="Y14" s="1066"/>
      <c r="Z14" s="1066"/>
    </row>
    <row r="15" spans="1:26" ht="16.5" customHeight="1">
      <c r="A15" s="63" t="s">
        <v>1431</v>
      </c>
      <c r="B15" s="63" t="s">
        <v>1431</v>
      </c>
      <c r="C15" s="59">
        <v>2011</v>
      </c>
      <c r="D15" s="63" t="s">
        <v>1335</v>
      </c>
      <c r="E15" s="63" t="s">
        <v>1360</v>
      </c>
      <c r="F15" s="123" t="s">
        <v>123</v>
      </c>
      <c r="G15" s="55" t="s">
        <v>1308</v>
      </c>
      <c r="H15" s="124" t="s">
        <v>113</v>
      </c>
      <c r="I15" s="63" t="s">
        <v>272</v>
      </c>
      <c r="J15" s="113">
        <v>2</v>
      </c>
      <c r="K15" s="207" t="s">
        <v>1411</v>
      </c>
      <c r="L15" s="113">
        <v>234</v>
      </c>
      <c r="M15" s="113">
        <v>427</v>
      </c>
      <c r="N15" s="113">
        <v>6</v>
      </c>
      <c r="O15" s="100">
        <v>36</v>
      </c>
      <c r="P15" s="59">
        <f t="shared" si="3"/>
        <v>42</v>
      </c>
      <c r="Q15" s="99" t="s">
        <v>1429</v>
      </c>
      <c r="R15" s="113">
        <v>32</v>
      </c>
      <c r="S15" s="113">
        <v>6</v>
      </c>
      <c r="T15" s="113">
        <v>26</v>
      </c>
      <c r="U15" s="1065">
        <f t="shared" si="1"/>
        <v>0.76190476190476186</v>
      </c>
      <c r="V15" s="1065">
        <f t="shared" si="4"/>
        <v>1</v>
      </c>
      <c r="W15" s="1065">
        <f t="shared" si="2"/>
        <v>0.72222222222222221</v>
      </c>
      <c r="X15" s="1066"/>
      <c r="Y15" s="1066"/>
      <c r="Z15" s="1066"/>
    </row>
    <row r="16" spans="1:26" ht="16.5" customHeight="1">
      <c r="A16" s="63" t="s">
        <v>1431</v>
      </c>
      <c r="B16" s="63" t="s">
        <v>1431</v>
      </c>
      <c r="C16" s="59">
        <v>2011</v>
      </c>
      <c r="D16" s="63" t="s">
        <v>1335</v>
      </c>
      <c r="E16" s="63" t="s">
        <v>1366</v>
      </c>
      <c r="F16" s="122" t="s">
        <v>123</v>
      </c>
      <c r="G16" s="55" t="s">
        <v>1309</v>
      </c>
      <c r="H16" s="55" t="s">
        <v>113</v>
      </c>
      <c r="I16" s="63" t="s">
        <v>272</v>
      </c>
      <c r="J16" s="35">
        <v>2</v>
      </c>
      <c r="K16" s="207" t="s">
        <v>1411</v>
      </c>
      <c r="L16" s="35">
        <v>181</v>
      </c>
      <c r="M16" s="35">
        <v>191</v>
      </c>
      <c r="N16" s="35">
        <v>2</v>
      </c>
      <c r="O16" s="35">
        <v>2</v>
      </c>
      <c r="P16" s="59">
        <f t="shared" si="3"/>
        <v>4</v>
      </c>
      <c r="Q16" s="35" t="s">
        <v>1429</v>
      </c>
      <c r="R16" s="35">
        <v>4</v>
      </c>
      <c r="S16" s="35">
        <v>1</v>
      </c>
      <c r="T16" s="35">
        <v>3</v>
      </c>
      <c r="U16" s="1065">
        <f>R16/P16</f>
        <v>1</v>
      </c>
      <c r="V16" s="1065">
        <f t="shared" si="4"/>
        <v>0.5</v>
      </c>
      <c r="W16" s="1065">
        <f t="shared" si="2"/>
        <v>1.5</v>
      </c>
      <c r="X16" s="1066"/>
      <c r="Y16" s="1066"/>
      <c r="Z16" s="1066"/>
    </row>
    <row r="17" spans="1:26" ht="16.5" customHeight="1">
      <c r="A17" s="63" t="s">
        <v>1431</v>
      </c>
      <c r="B17" s="63" t="s">
        <v>1431</v>
      </c>
      <c r="C17" s="59">
        <v>2011</v>
      </c>
      <c r="D17" s="63" t="s">
        <v>1335</v>
      </c>
      <c r="E17" s="63" t="s">
        <v>132</v>
      </c>
      <c r="F17" s="122" t="s">
        <v>134</v>
      </c>
      <c r="G17" s="55" t="s">
        <v>141</v>
      </c>
      <c r="H17" s="55" t="s">
        <v>142</v>
      </c>
      <c r="I17" s="63" t="s">
        <v>120</v>
      </c>
      <c r="J17" s="35">
        <v>1</v>
      </c>
      <c r="K17" s="207" t="s">
        <v>1411</v>
      </c>
      <c r="L17" s="35"/>
      <c r="M17" s="38"/>
      <c r="N17" s="35">
        <v>0</v>
      </c>
      <c r="O17" s="35">
        <v>24</v>
      </c>
      <c r="P17" s="59">
        <f t="shared" si="3"/>
        <v>24</v>
      </c>
      <c r="Q17" s="35" t="s">
        <v>1429</v>
      </c>
      <c r="R17" s="35">
        <v>30</v>
      </c>
      <c r="S17" s="35">
        <v>0</v>
      </c>
      <c r="T17" s="35">
        <v>30</v>
      </c>
      <c r="U17" s="1065">
        <f t="shared" si="1"/>
        <v>1.25</v>
      </c>
      <c r="V17" s="1065" t="s">
        <v>1470</v>
      </c>
      <c r="W17" s="1065">
        <f t="shared" si="2"/>
        <v>1.25</v>
      </c>
      <c r="X17" s="1066"/>
      <c r="Y17" s="1066"/>
      <c r="Z17" s="1066"/>
    </row>
    <row r="18" spans="1:26" ht="13.5" customHeight="1">
      <c r="A18" s="63" t="s">
        <v>1431</v>
      </c>
      <c r="B18" s="63" t="s">
        <v>1431</v>
      </c>
      <c r="C18" s="59">
        <v>2011</v>
      </c>
      <c r="D18" s="55" t="s">
        <v>1408</v>
      </c>
      <c r="E18" s="63" t="s">
        <v>1199</v>
      </c>
      <c r="F18" s="55" t="s">
        <v>1206</v>
      </c>
      <c r="G18" s="63" t="s">
        <v>1207</v>
      </c>
      <c r="H18" s="63" t="s">
        <v>1208</v>
      </c>
      <c r="I18" s="63" t="s">
        <v>1200</v>
      </c>
      <c r="J18" s="59">
        <v>1</v>
      </c>
      <c r="K18" s="208" t="s">
        <v>1209</v>
      </c>
      <c r="L18" s="59">
        <v>3076</v>
      </c>
      <c r="M18" s="684">
        <v>3164</v>
      </c>
      <c r="N18" s="684"/>
      <c r="O18" s="684">
        <v>90</v>
      </c>
      <c r="P18" s="684">
        <v>90</v>
      </c>
      <c r="Q18" s="684" t="s">
        <v>1468</v>
      </c>
      <c r="R18" s="684">
        <f t="shared" si="0"/>
        <v>50</v>
      </c>
      <c r="S18" s="684"/>
      <c r="T18" s="684">
        <v>50</v>
      </c>
      <c r="U18" s="1067">
        <f t="shared" si="1"/>
        <v>0.55555555555555558</v>
      </c>
      <c r="V18" s="1067" t="s">
        <v>1470</v>
      </c>
      <c r="W18" s="1067">
        <f t="shared" si="2"/>
        <v>0.55555555555555558</v>
      </c>
    </row>
    <row r="19" spans="1:26" ht="13.5" customHeight="1">
      <c r="A19" s="63" t="s">
        <v>1431</v>
      </c>
      <c r="B19" s="63" t="s">
        <v>1431</v>
      </c>
      <c r="C19" s="59">
        <v>2011</v>
      </c>
      <c r="D19" s="63" t="s">
        <v>1408</v>
      </c>
      <c r="E19" s="63" t="s">
        <v>1201</v>
      </c>
      <c r="F19" s="55" t="s">
        <v>1210</v>
      </c>
      <c r="G19" s="63" t="s">
        <v>1207</v>
      </c>
      <c r="H19" s="63" t="s">
        <v>113</v>
      </c>
      <c r="I19" s="63" t="s">
        <v>1200</v>
      </c>
      <c r="J19" s="59">
        <v>1</v>
      </c>
      <c r="K19" s="208" t="s">
        <v>1209</v>
      </c>
      <c r="L19" s="59">
        <v>11606</v>
      </c>
      <c r="M19" s="684">
        <v>9867</v>
      </c>
      <c r="N19" s="684"/>
      <c r="O19" s="684">
        <v>350</v>
      </c>
      <c r="P19" s="684">
        <v>350</v>
      </c>
      <c r="Q19" s="684" t="s">
        <v>1211</v>
      </c>
      <c r="R19" s="684">
        <f t="shared" si="0"/>
        <v>640</v>
      </c>
      <c r="S19" s="684"/>
      <c r="T19" s="684">
        <v>640</v>
      </c>
      <c r="U19" s="1067">
        <f t="shared" si="1"/>
        <v>1.8285714285714285</v>
      </c>
      <c r="V19" s="1067" t="s">
        <v>1470</v>
      </c>
      <c r="W19" s="1067">
        <f t="shared" si="2"/>
        <v>1.8285714285714285</v>
      </c>
    </row>
    <row r="20" spans="1:26" ht="13.5" customHeight="1">
      <c r="A20" s="63" t="s">
        <v>1431</v>
      </c>
      <c r="B20" s="63" t="s">
        <v>1431</v>
      </c>
      <c r="C20" s="59">
        <v>2011</v>
      </c>
      <c r="D20" s="63" t="s">
        <v>1408</v>
      </c>
      <c r="E20" s="63" t="s">
        <v>1202</v>
      </c>
      <c r="F20" s="55" t="s">
        <v>1212</v>
      </c>
      <c r="G20" s="63" t="s">
        <v>1207</v>
      </c>
      <c r="H20" s="63" t="s">
        <v>113</v>
      </c>
      <c r="I20" s="63" t="s">
        <v>1454</v>
      </c>
      <c r="J20" s="59">
        <v>1</v>
      </c>
      <c r="K20" s="208" t="s">
        <v>1209</v>
      </c>
      <c r="L20" s="59">
        <v>15831</v>
      </c>
      <c r="M20" s="684">
        <v>13533</v>
      </c>
      <c r="N20" s="684">
        <v>48</v>
      </c>
      <c r="O20" s="684">
        <v>472</v>
      </c>
      <c r="P20" s="684">
        <v>520</v>
      </c>
      <c r="Q20" s="684" t="s">
        <v>1468</v>
      </c>
      <c r="R20" s="684">
        <f t="shared" si="0"/>
        <v>614</v>
      </c>
      <c r="S20" s="684">
        <v>7</v>
      </c>
      <c r="T20" s="684">
        <v>607</v>
      </c>
      <c r="U20" s="1067">
        <f t="shared" si="1"/>
        <v>1.1807692307692308</v>
      </c>
      <c r="V20" s="1067">
        <f>S20/N20</f>
        <v>0.14583333333333334</v>
      </c>
      <c r="W20" s="1067">
        <f t="shared" si="2"/>
        <v>1.2860169491525424</v>
      </c>
    </row>
    <row r="21" spans="1:26" ht="13.5" customHeight="1">
      <c r="A21" s="63" t="s">
        <v>1431</v>
      </c>
      <c r="B21" s="63" t="s">
        <v>1431</v>
      </c>
      <c r="C21" s="59">
        <v>2011</v>
      </c>
      <c r="D21" s="63" t="s">
        <v>1408</v>
      </c>
      <c r="E21" s="63" t="s">
        <v>1203</v>
      </c>
      <c r="F21" s="55" t="s">
        <v>1213</v>
      </c>
      <c r="G21" s="63" t="s">
        <v>1207</v>
      </c>
      <c r="H21" s="63" t="s">
        <v>1214</v>
      </c>
      <c r="I21" s="63" t="s">
        <v>1200</v>
      </c>
      <c r="J21" s="59">
        <v>1</v>
      </c>
      <c r="K21" s="208" t="s">
        <v>1209</v>
      </c>
      <c r="L21" s="59">
        <v>2961</v>
      </c>
      <c r="M21" s="684">
        <v>3520</v>
      </c>
      <c r="N21" s="684"/>
      <c r="O21" s="684">
        <v>90</v>
      </c>
      <c r="P21" s="684">
        <v>90</v>
      </c>
      <c r="Q21" s="684" t="s">
        <v>1211</v>
      </c>
      <c r="R21" s="684">
        <f t="shared" si="0"/>
        <v>189</v>
      </c>
      <c r="S21" s="684"/>
      <c r="T21" s="684">
        <v>189</v>
      </c>
      <c r="U21" s="1067">
        <f t="shared" si="1"/>
        <v>2.1</v>
      </c>
      <c r="V21" s="1067" t="s">
        <v>1470</v>
      </c>
      <c r="W21" s="1067">
        <f t="shared" si="2"/>
        <v>2.1</v>
      </c>
    </row>
    <row r="22" spans="1:26" ht="13.5" customHeight="1">
      <c r="A22" s="63" t="s">
        <v>1431</v>
      </c>
      <c r="B22" s="63" t="s">
        <v>1431</v>
      </c>
      <c r="C22" s="59">
        <v>2011</v>
      </c>
      <c r="D22" s="63" t="s">
        <v>1408</v>
      </c>
      <c r="E22" s="63" t="s">
        <v>1204</v>
      </c>
      <c r="F22" s="55" t="s">
        <v>1215</v>
      </c>
      <c r="G22" s="63" t="s">
        <v>1207</v>
      </c>
      <c r="H22" s="55" t="s">
        <v>113</v>
      </c>
      <c r="I22" s="63" t="s">
        <v>1454</v>
      </c>
      <c r="J22" s="59">
        <v>2</v>
      </c>
      <c r="K22" s="208" t="s">
        <v>1209</v>
      </c>
      <c r="L22" s="59">
        <v>4064</v>
      </c>
      <c r="M22" s="691">
        <v>4331</v>
      </c>
      <c r="N22" s="684">
        <v>48</v>
      </c>
      <c r="O22" s="684">
        <v>152</v>
      </c>
      <c r="P22" s="684">
        <v>200</v>
      </c>
      <c r="Q22" s="684" t="s">
        <v>1468</v>
      </c>
      <c r="R22" s="691">
        <f t="shared" si="0"/>
        <v>831</v>
      </c>
      <c r="S22" s="691">
        <v>31</v>
      </c>
      <c r="T22" s="691">
        <v>800</v>
      </c>
      <c r="U22" s="1067">
        <f t="shared" si="1"/>
        <v>4.1550000000000002</v>
      </c>
      <c r="V22" s="1067">
        <f>S22/N22</f>
        <v>0.64583333333333337</v>
      </c>
      <c r="W22" s="1067">
        <f t="shared" si="2"/>
        <v>5.2631578947368425</v>
      </c>
    </row>
    <row r="23" spans="1:26" ht="13.5" customHeight="1">
      <c r="A23" s="63" t="s">
        <v>1431</v>
      </c>
      <c r="B23" s="63" t="s">
        <v>1431</v>
      </c>
      <c r="C23" s="59">
        <v>2011</v>
      </c>
      <c r="D23" s="63" t="s">
        <v>1408</v>
      </c>
      <c r="E23" s="63" t="s">
        <v>1205</v>
      </c>
      <c r="F23" s="55" t="s">
        <v>1216</v>
      </c>
      <c r="G23" s="63" t="s">
        <v>1207</v>
      </c>
      <c r="H23" s="55" t="s">
        <v>113</v>
      </c>
      <c r="I23" s="63" t="s">
        <v>1200</v>
      </c>
      <c r="J23" s="35">
        <v>1</v>
      </c>
      <c r="K23" s="208" t="s">
        <v>1209</v>
      </c>
      <c r="L23" s="35">
        <v>5083</v>
      </c>
      <c r="M23" s="684">
        <v>4787</v>
      </c>
      <c r="N23" s="691"/>
      <c r="O23" s="691">
        <v>150</v>
      </c>
      <c r="P23" s="691">
        <v>150</v>
      </c>
      <c r="Q23" s="684" t="s">
        <v>1211</v>
      </c>
      <c r="R23" s="684">
        <f t="shared" si="0"/>
        <v>205</v>
      </c>
      <c r="S23" s="684"/>
      <c r="T23" s="684">
        <v>205</v>
      </c>
      <c r="U23" s="1067">
        <f t="shared" si="1"/>
        <v>1.3666666666666667</v>
      </c>
      <c r="V23" s="1067" t="s">
        <v>1470</v>
      </c>
      <c r="W23" s="1067">
        <f t="shared" si="2"/>
        <v>1.3666666666666667</v>
      </c>
    </row>
    <row r="24" spans="1:26" s="958" customFormat="1">
      <c r="A24" s="63" t="s">
        <v>1431</v>
      </c>
      <c r="B24" s="63" t="s">
        <v>1431</v>
      </c>
      <c r="C24" s="63">
        <v>2011</v>
      </c>
      <c r="D24" s="63" t="s">
        <v>245</v>
      </c>
      <c r="E24" s="63" t="s">
        <v>1300</v>
      </c>
      <c r="F24" s="63" t="s">
        <v>1310</v>
      </c>
      <c r="G24" s="63" t="s">
        <v>1285</v>
      </c>
      <c r="H24" s="63" t="s">
        <v>113</v>
      </c>
      <c r="I24" s="63" t="s">
        <v>1454</v>
      </c>
      <c r="J24" s="59">
        <v>2</v>
      </c>
      <c r="K24" s="59" t="s">
        <v>1411</v>
      </c>
      <c r="L24" s="59">
        <v>696</v>
      </c>
      <c r="M24" s="113">
        <v>496</v>
      </c>
      <c r="N24" s="59">
        <v>22</v>
      </c>
      <c r="O24" s="59">
        <v>48</v>
      </c>
      <c r="P24" s="59">
        <f t="shared" ref="P24:P30" si="5">N24+O24</f>
        <v>70</v>
      </c>
      <c r="Q24" s="59" t="s">
        <v>1468</v>
      </c>
      <c r="R24" s="113">
        <v>61</v>
      </c>
      <c r="S24" s="113">
        <v>0</v>
      </c>
      <c r="T24" s="113">
        <v>61</v>
      </c>
      <c r="U24" s="1067">
        <f t="shared" si="1"/>
        <v>0.87142857142857144</v>
      </c>
      <c r="V24" s="1067">
        <f t="shared" ref="V24:W26" si="6">S24/N24</f>
        <v>0</v>
      </c>
      <c r="W24" s="1067">
        <f t="shared" si="6"/>
        <v>1.2708333333333333</v>
      </c>
    </row>
    <row r="25" spans="1:26" s="958" customFormat="1">
      <c r="A25" s="63" t="s">
        <v>1431</v>
      </c>
      <c r="B25" s="63" t="s">
        <v>1431</v>
      </c>
      <c r="C25" s="63">
        <v>2011</v>
      </c>
      <c r="D25" s="63" t="s">
        <v>245</v>
      </c>
      <c r="E25" s="63" t="s">
        <v>1302</v>
      </c>
      <c r="F25" s="63" t="s">
        <v>1311</v>
      </c>
      <c r="G25" s="63" t="s">
        <v>1285</v>
      </c>
      <c r="H25" s="63" t="s">
        <v>113</v>
      </c>
      <c r="I25" s="63" t="s">
        <v>1454</v>
      </c>
      <c r="J25" s="59">
        <v>2</v>
      </c>
      <c r="K25" s="59" t="s">
        <v>1411</v>
      </c>
      <c r="L25" s="59">
        <v>617</v>
      </c>
      <c r="M25" s="113">
        <v>696</v>
      </c>
      <c r="N25" s="59">
        <v>16</v>
      </c>
      <c r="O25" s="59">
        <v>32</v>
      </c>
      <c r="P25" s="59">
        <f t="shared" si="5"/>
        <v>48</v>
      </c>
      <c r="Q25" s="59" t="s">
        <v>1468</v>
      </c>
      <c r="R25" s="113">
        <v>36</v>
      </c>
      <c r="S25" s="113">
        <v>0</v>
      </c>
      <c r="T25" s="113">
        <v>36</v>
      </c>
      <c r="U25" s="1067">
        <f t="shared" si="1"/>
        <v>0.75</v>
      </c>
      <c r="V25" s="1067">
        <f t="shared" si="6"/>
        <v>0</v>
      </c>
      <c r="W25" s="1067">
        <f t="shared" si="6"/>
        <v>1.125</v>
      </c>
    </row>
    <row r="26" spans="1:26" s="958" customFormat="1">
      <c r="A26" s="63" t="s">
        <v>1431</v>
      </c>
      <c r="B26" s="63" t="s">
        <v>1431</v>
      </c>
      <c r="C26" s="63">
        <v>2011</v>
      </c>
      <c r="D26" s="63" t="s">
        <v>245</v>
      </c>
      <c r="E26" s="63" t="s">
        <v>1303</v>
      </c>
      <c r="F26" s="63" t="s">
        <v>1312</v>
      </c>
      <c r="G26" s="63" t="s">
        <v>1285</v>
      </c>
      <c r="H26" s="63" t="s">
        <v>1313</v>
      </c>
      <c r="I26" s="63" t="s">
        <v>1454</v>
      </c>
      <c r="J26" s="59">
        <v>2</v>
      </c>
      <c r="K26" s="59" t="s">
        <v>1411</v>
      </c>
      <c r="L26" s="59">
        <v>313</v>
      </c>
      <c r="M26" s="113">
        <v>583</v>
      </c>
      <c r="N26" s="59">
        <v>11</v>
      </c>
      <c r="O26" s="59">
        <v>21</v>
      </c>
      <c r="P26" s="59">
        <f t="shared" si="5"/>
        <v>32</v>
      </c>
      <c r="Q26" s="59" t="s">
        <v>1468</v>
      </c>
      <c r="R26" s="113">
        <v>113</v>
      </c>
      <c r="S26" s="113">
        <v>0</v>
      </c>
      <c r="T26" s="113">
        <v>113</v>
      </c>
      <c r="U26" s="1067">
        <f t="shared" si="1"/>
        <v>3.53125</v>
      </c>
      <c r="V26" s="1067">
        <f t="shared" si="6"/>
        <v>0</v>
      </c>
      <c r="W26" s="1067">
        <f t="shared" si="6"/>
        <v>5.3809523809523814</v>
      </c>
    </row>
    <row r="27" spans="1:26" s="958" customFormat="1">
      <c r="A27" s="63" t="s">
        <v>1431</v>
      </c>
      <c r="B27" s="63" t="s">
        <v>1431</v>
      </c>
      <c r="C27" s="63">
        <v>2011</v>
      </c>
      <c r="D27" s="63" t="s">
        <v>245</v>
      </c>
      <c r="E27" s="63" t="s">
        <v>1304</v>
      </c>
      <c r="F27" s="63" t="s">
        <v>1314</v>
      </c>
      <c r="G27" s="63" t="s">
        <v>1285</v>
      </c>
      <c r="H27" s="63" t="s">
        <v>113</v>
      </c>
      <c r="I27" s="63" t="s">
        <v>1454</v>
      </c>
      <c r="J27" s="59">
        <v>1</v>
      </c>
      <c r="K27" s="59" t="s">
        <v>1411</v>
      </c>
      <c r="L27" s="59">
        <v>920</v>
      </c>
      <c r="M27" s="113">
        <v>376</v>
      </c>
      <c r="N27" s="63"/>
      <c r="O27" s="59">
        <v>46</v>
      </c>
      <c r="P27" s="59">
        <f t="shared" si="5"/>
        <v>46</v>
      </c>
      <c r="Q27" s="59" t="s">
        <v>1468</v>
      </c>
      <c r="R27" s="113">
        <v>36</v>
      </c>
      <c r="S27" s="113"/>
      <c r="T27" s="113">
        <v>36</v>
      </c>
      <c r="U27" s="1067">
        <f t="shared" si="1"/>
        <v>0.78260869565217395</v>
      </c>
      <c r="V27" s="1067"/>
      <c r="W27" s="1067">
        <f>T27/O27</f>
        <v>0.78260869565217395</v>
      </c>
    </row>
    <row r="28" spans="1:26" s="958" customFormat="1">
      <c r="A28" s="63" t="s">
        <v>1431</v>
      </c>
      <c r="B28" s="63" t="s">
        <v>1431</v>
      </c>
      <c r="C28" s="63">
        <v>2011</v>
      </c>
      <c r="D28" s="63" t="s">
        <v>245</v>
      </c>
      <c r="E28" s="63" t="s">
        <v>1305</v>
      </c>
      <c r="F28" s="63" t="s">
        <v>1315</v>
      </c>
      <c r="G28" s="63" t="s">
        <v>1285</v>
      </c>
      <c r="H28" s="63" t="s">
        <v>1316</v>
      </c>
      <c r="I28" s="63" t="s">
        <v>1454</v>
      </c>
      <c r="J28" s="59">
        <v>1</v>
      </c>
      <c r="K28" s="59" t="s">
        <v>1411</v>
      </c>
      <c r="L28" s="59">
        <v>724</v>
      </c>
      <c r="M28" s="113">
        <v>813</v>
      </c>
      <c r="N28" s="63"/>
      <c r="O28" s="59">
        <v>36</v>
      </c>
      <c r="P28" s="59">
        <f t="shared" si="5"/>
        <v>36</v>
      </c>
      <c r="Q28" s="59" t="s">
        <v>1468</v>
      </c>
      <c r="R28" s="113">
        <v>11</v>
      </c>
      <c r="S28" s="113"/>
      <c r="T28" s="113">
        <v>11</v>
      </c>
      <c r="U28" s="1067">
        <f t="shared" si="1"/>
        <v>0.30555555555555558</v>
      </c>
      <c r="V28" s="1067"/>
      <c r="W28" s="1067">
        <f>T28/O28</f>
        <v>0.30555555555555558</v>
      </c>
    </row>
    <row r="29" spans="1:26" s="400" customFormat="1">
      <c r="A29" s="63" t="s">
        <v>1431</v>
      </c>
      <c r="B29" s="63" t="s">
        <v>1431</v>
      </c>
      <c r="C29" s="63">
        <v>2011</v>
      </c>
      <c r="D29" s="63" t="s">
        <v>245</v>
      </c>
      <c r="E29" s="63" t="s">
        <v>1306</v>
      </c>
      <c r="F29" s="63" t="s">
        <v>1317</v>
      </c>
      <c r="G29" s="63" t="s">
        <v>1285</v>
      </c>
      <c r="H29" s="63" t="s">
        <v>1313</v>
      </c>
      <c r="I29" s="63" t="s">
        <v>1454</v>
      </c>
      <c r="J29" s="59">
        <v>1</v>
      </c>
      <c r="K29" s="59" t="s">
        <v>1411</v>
      </c>
      <c r="L29" s="59">
        <v>89</v>
      </c>
      <c r="M29" s="113">
        <v>71</v>
      </c>
      <c r="N29" s="63"/>
      <c r="O29" s="59">
        <v>6</v>
      </c>
      <c r="P29" s="59">
        <f t="shared" si="5"/>
        <v>6</v>
      </c>
      <c r="Q29" s="59" t="s">
        <v>1468</v>
      </c>
      <c r="R29" s="113">
        <v>44</v>
      </c>
      <c r="S29" s="113"/>
      <c r="T29" s="113">
        <v>44</v>
      </c>
      <c r="U29" s="1067">
        <f t="shared" si="1"/>
        <v>7.333333333333333</v>
      </c>
      <c r="V29" s="1067"/>
      <c r="W29" s="1067">
        <f>T29/O29</f>
        <v>7.333333333333333</v>
      </c>
    </row>
    <row r="30" spans="1:26" s="400" customFormat="1">
      <c r="A30" s="965" t="s">
        <v>1431</v>
      </c>
      <c r="B30" s="965" t="s">
        <v>1431</v>
      </c>
      <c r="C30" s="965">
        <v>2011</v>
      </c>
      <c r="D30" s="63" t="s">
        <v>245</v>
      </c>
      <c r="E30" s="965" t="s">
        <v>1307</v>
      </c>
      <c r="F30" s="965" t="s">
        <v>1318</v>
      </c>
      <c r="G30" s="965" t="s">
        <v>1285</v>
      </c>
      <c r="H30" s="965" t="s">
        <v>113</v>
      </c>
      <c r="I30" s="965" t="s">
        <v>1454</v>
      </c>
      <c r="J30" s="431">
        <v>1</v>
      </c>
      <c r="K30" s="431" t="s">
        <v>1411</v>
      </c>
      <c r="L30" s="431">
        <v>346</v>
      </c>
      <c r="M30" s="1068">
        <v>66</v>
      </c>
      <c r="N30" s="965"/>
      <c r="O30" s="431">
        <v>18</v>
      </c>
      <c r="P30" s="431">
        <f t="shared" si="5"/>
        <v>18</v>
      </c>
      <c r="Q30" s="431" t="s">
        <v>1468</v>
      </c>
      <c r="R30" s="1068">
        <v>10</v>
      </c>
      <c r="S30" s="1068"/>
      <c r="T30" s="1068">
        <v>10</v>
      </c>
      <c r="U30" s="1067">
        <f t="shared" si="1"/>
        <v>0.55555555555555558</v>
      </c>
      <c r="V30" s="1067"/>
      <c r="W30" s="1067">
        <f>T30/O30</f>
        <v>0.55555555555555558</v>
      </c>
    </row>
    <row r="32" spans="1:26">
      <c r="A32" s="1069" t="s">
        <v>1403</v>
      </c>
    </row>
    <row r="33" spans="1:1" ht="10.5" customHeight="1">
      <c r="A33" s="1069" t="s">
        <v>1404</v>
      </c>
    </row>
    <row r="34" spans="1:1">
      <c r="A34" s="1069" t="s">
        <v>1406</v>
      </c>
    </row>
  </sheetData>
  <sheetProtection selectLockedCells="1" selectUnlockedCells="1"/>
  <autoFilter ref="A3:W23"/>
  <mergeCells count="2">
    <mergeCell ref="V1:W1"/>
    <mergeCell ref="V2:W2"/>
  </mergeCells>
  <phoneticPr fontId="39" type="noConversion"/>
  <printOptions horizontalCentered="1"/>
  <pageMargins left="0.19685039370078741" right="0.19685039370078741" top="0.6692913385826772" bottom="0.27559055118110237" header="0.39370078740157483" footer="0.39370078740157483"/>
  <pageSetup paperSize="9" scale="42" firstPageNumber="0" orientation="landscape" r:id="rId1"/>
  <headerFooter alignWithMargins="0">
    <oddHeader>&amp;C&amp;"Times New Roman,Normal"&amp;12&amp;A</oddHeader>
    <oddFooter>&amp;L&amp;F&amp;C&amp;P/&amp;N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24</vt:i4>
      </vt:variant>
      <vt:variant>
        <vt:lpstr>Intervalos com nome</vt:lpstr>
      </vt:variant>
      <vt:variant>
        <vt:i4>36</vt:i4>
      </vt:variant>
    </vt:vector>
  </HeadingPairs>
  <TitlesOfParts>
    <vt:vector size="60" baseType="lpstr">
      <vt:lpstr>II_B_1</vt:lpstr>
      <vt:lpstr>III_A_1</vt:lpstr>
      <vt:lpstr>III_B_1</vt:lpstr>
      <vt:lpstr>III_B_2 </vt:lpstr>
      <vt:lpstr>III_B_3 </vt:lpstr>
      <vt:lpstr>III_C_1 </vt:lpstr>
      <vt:lpstr>III_C_2</vt:lpstr>
      <vt:lpstr>III_C_3 </vt:lpstr>
      <vt:lpstr>III_C_4</vt:lpstr>
      <vt:lpstr>III_C_5 </vt:lpstr>
      <vt:lpstr>III_C_6</vt:lpstr>
      <vt:lpstr>III_E_1</vt:lpstr>
      <vt:lpstr>III_E_2 </vt:lpstr>
      <vt:lpstr>III_E_3 </vt:lpstr>
      <vt:lpstr>III_F_1 </vt:lpstr>
      <vt:lpstr>III_F_2 </vt:lpstr>
      <vt:lpstr>III_G_1</vt:lpstr>
      <vt:lpstr>IV_A_1</vt:lpstr>
      <vt:lpstr>IV_A_2 </vt:lpstr>
      <vt:lpstr>IV_A_3  </vt:lpstr>
      <vt:lpstr>IV_B_1</vt:lpstr>
      <vt:lpstr>IV_B_2</vt:lpstr>
      <vt:lpstr>V_1 </vt:lpstr>
      <vt:lpstr>VI_1 </vt:lpstr>
      <vt:lpstr>III_A_1!Área_de_Impressão</vt:lpstr>
      <vt:lpstr>III_B_1!Área_de_Impressão</vt:lpstr>
      <vt:lpstr>'III_B_2 '!Área_de_Impressão</vt:lpstr>
      <vt:lpstr>'III_B_3 '!Área_de_Impressão</vt:lpstr>
      <vt:lpstr>III_C_6!Área_de_Impressão</vt:lpstr>
      <vt:lpstr>III_E_1!Área_de_Impressão</vt:lpstr>
      <vt:lpstr>'III_F_1 '!Área_de_Impressão</vt:lpstr>
      <vt:lpstr>'III_F_2 '!Área_de_Impressão</vt:lpstr>
      <vt:lpstr>IV_A_1!Área_de_Impressão</vt:lpstr>
      <vt:lpstr>'IV_A_3  '!Área_de_Impressão</vt:lpstr>
      <vt:lpstr>IV_B_1!Área_de_Impressão</vt:lpstr>
      <vt:lpstr>IV_B_2!Área_de_Impressão</vt:lpstr>
      <vt:lpstr>'V_1 '!Área_de_Impressão</vt:lpstr>
      <vt:lpstr>Excel_BuiltIn_Print_Area_10_1_5</vt:lpstr>
      <vt:lpstr>III_C_6!Excel_BuiltIn_Print_Area_11_1</vt:lpstr>
      <vt:lpstr>III_E_1!Excel_BuiltIn_Print_Area_12_1_1_6</vt:lpstr>
      <vt:lpstr>III_E_1!Excel_BuiltIn_Print_Area_12_1_6</vt:lpstr>
      <vt:lpstr>Excel_BuiltIn_Print_Area_14_1_8</vt:lpstr>
      <vt:lpstr>'III_F_1 '!Excel_BuiltIn_Print_Area_15_1</vt:lpstr>
      <vt:lpstr>'III_B_2 '!Excel_BuiltIn_Print_Area_4_1</vt:lpstr>
      <vt:lpstr>'III_B_3 '!Excel_BuiltIn_Print_Area_5_1</vt:lpstr>
      <vt:lpstr>'III_C_3 '!Excel_BuiltIn_Print_Area_8_1</vt:lpstr>
      <vt:lpstr>III_C_4!Excel_BuiltIn_Print_Area_9_1_4</vt:lpstr>
      <vt:lpstr>II_B_1!Títulos_de_Impressão</vt:lpstr>
      <vt:lpstr>III_B_1!Títulos_de_Impressão</vt:lpstr>
      <vt:lpstr>'III_B_3 '!Títulos_de_Impressão</vt:lpstr>
      <vt:lpstr>'III_C_3 '!Títulos_de_Impressão</vt:lpstr>
      <vt:lpstr>'III_C_5 '!Títulos_de_Impressão</vt:lpstr>
      <vt:lpstr>III_C_6!Títulos_de_Impressão</vt:lpstr>
      <vt:lpstr>III_E_1!Títulos_de_Impressão</vt:lpstr>
      <vt:lpstr>'III_E_2 '!Títulos_de_Impressão</vt:lpstr>
      <vt:lpstr>'III_E_3 '!Títulos_de_Impressão</vt:lpstr>
      <vt:lpstr>'III_F_1 '!Títulos_de_Impressão</vt:lpstr>
      <vt:lpstr>'III_F_2 '!Títulos_de_Impressão</vt:lpstr>
      <vt:lpstr>'IV_A_3  '!Títulos_de_Impressão</vt:lpstr>
      <vt:lpstr>'VI_1 '!Títulos_de_Impressão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Alcobia</dc:creator>
  <cp:lastModifiedBy>Ana Teresa Cardoso</cp:lastModifiedBy>
  <cp:lastPrinted>2013-05-08T09:22:18Z</cp:lastPrinted>
  <dcterms:created xsi:type="dcterms:W3CDTF">2010-03-03T11:44:36Z</dcterms:created>
  <dcterms:modified xsi:type="dcterms:W3CDTF">2018-01-31T22:16:55Z</dcterms:modified>
</cp:coreProperties>
</file>